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iali/Desktop/Jiali/TAMU/Dynamics/Seq2HDX/dataset/percentage/"/>
    </mc:Choice>
  </mc:AlternateContent>
  <xr:revisionPtr revIDLastSave="0" documentId="13_ncr:1_{AD6F0686-4DC6-6E41-8819-5E573DA8858F}" xr6:coauthVersionLast="45" xr6:coauthVersionMax="45" xr10:uidLastSave="{00000000-0000-0000-0000-000000000000}"/>
  <bookViews>
    <workbookView xWindow="27560" yWindow="-6040" windowWidth="26420" windowHeight="20880" activeTab="4" xr2:uid="{00000000-000D-0000-FFFF-FFFF00000000}"/>
  </bookViews>
  <sheets>
    <sheet name="Raw Data" sheetId="1" r:id="rId1"/>
    <sheet name="T-TEST" sheetId="5" r:id="rId2"/>
    <sheet name="# D" sheetId="2" r:id="rId3"/>
    <sheet name="% D" sheetId="3" r:id="rId4"/>
    <sheet name="Sheet1" sheetId="8" r:id="rId5"/>
    <sheet name="# D vs % D" sheetId="4" r:id="rId6"/>
    <sheet name="# D Graphs" sheetId="6" r:id="rId7"/>
    <sheet name="Peptide Graphs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I159" i="3" l="1"/>
  <c r="H158" i="4" s="1"/>
  <c r="AM159" i="3"/>
  <c r="L158" i="4" s="1"/>
  <c r="U159" i="3"/>
  <c r="T159" i="3"/>
  <c r="S159" i="3"/>
  <c r="R159" i="3"/>
  <c r="Q159" i="3"/>
  <c r="P159" i="3"/>
  <c r="O159" i="3"/>
  <c r="N159" i="3"/>
  <c r="L159" i="3"/>
  <c r="K159" i="3"/>
  <c r="AL159" i="3" s="1"/>
  <c r="K158" i="4" s="1"/>
  <c r="J159" i="3"/>
  <c r="AK159" i="3" s="1"/>
  <c r="J158" i="4" s="1"/>
  <c r="I159" i="3"/>
  <c r="AJ159" i="3" s="1"/>
  <c r="I158" i="4" s="1"/>
  <c r="H159" i="3"/>
  <c r="G159" i="3"/>
  <c r="AH159" i="3" s="1"/>
  <c r="G158" i="4" s="1"/>
  <c r="F159" i="3"/>
  <c r="AG159" i="3" s="1"/>
  <c r="F158" i="4" s="1"/>
  <c r="E159" i="3"/>
  <c r="AF159" i="3" s="1"/>
  <c r="E158" i="4" s="1"/>
  <c r="U159" i="2"/>
  <c r="T159" i="2"/>
  <c r="S159" i="2"/>
  <c r="R159" i="2"/>
  <c r="Q159" i="2"/>
  <c r="P159" i="2"/>
  <c r="O159" i="2"/>
  <c r="N159" i="2"/>
  <c r="L159" i="2"/>
  <c r="AM159" i="2" s="1"/>
  <c r="K159" i="2"/>
  <c r="AL159" i="2" s="1"/>
  <c r="T158" i="4" s="1"/>
  <c r="J159" i="2"/>
  <c r="AK159" i="2" s="1"/>
  <c r="I159" i="2"/>
  <c r="AJ159" i="2" s="1"/>
  <c r="R158" i="4" s="1"/>
  <c r="H159" i="2"/>
  <c r="AI159" i="2" s="1"/>
  <c r="Q158" i="4" s="1"/>
  <c r="G159" i="2"/>
  <c r="AH159" i="2" s="1"/>
  <c r="P158" i="4" s="1"/>
  <c r="F159" i="2"/>
  <c r="AG159" i="2" s="1"/>
  <c r="AX159" i="2" s="1"/>
  <c r="E159" i="2"/>
  <c r="AF159" i="2" s="1"/>
  <c r="N158" i="4" s="1"/>
  <c r="BA159" i="2" l="1"/>
  <c r="U158" i="4"/>
  <c r="S158" i="4"/>
  <c r="AZ159" i="2"/>
  <c r="AY159" i="2"/>
  <c r="BB159" i="2" s="1"/>
  <c r="O158" i="4"/>
  <c r="A460" i="5"/>
  <c r="A462" i="5"/>
  <c r="B462" i="5"/>
  <c r="C462" i="5"/>
  <c r="D462" i="5"/>
  <c r="F462" i="5"/>
  <c r="G462" i="5"/>
  <c r="H462" i="5"/>
  <c r="I462" i="5"/>
  <c r="J462" i="5"/>
  <c r="K462" i="5"/>
  <c r="L462" i="5"/>
  <c r="M462" i="5"/>
  <c r="N462" i="5"/>
  <c r="O462" i="5"/>
  <c r="P462" i="5"/>
  <c r="Q462" i="5"/>
  <c r="A463" i="5"/>
  <c r="B463" i="5"/>
  <c r="C463" i="5"/>
  <c r="D463" i="5"/>
  <c r="F463" i="5"/>
  <c r="G463" i="5"/>
  <c r="H463" i="5"/>
  <c r="I463" i="5"/>
  <c r="J463" i="5"/>
  <c r="K463" i="5"/>
  <c r="L463" i="5"/>
  <c r="M463" i="5"/>
  <c r="N463" i="5"/>
  <c r="O463" i="5"/>
  <c r="P463" i="5"/>
  <c r="Q463" i="5"/>
  <c r="A465" i="5"/>
  <c r="B465" i="5"/>
  <c r="C465" i="5"/>
  <c r="D465" i="5"/>
  <c r="F465" i="5"/>
  <c r="G465" i="5"/>
  <c r="H465" i="5"/>
  <c r="I465" i="5"/>
  <c r="J465" i="5"/>
  <c r="K465" i="5"/>
  <c r="L465" i="5"/>
  <c r="M465" i="5"/>
  <c r="N465" i="5"/>
  <c r="O465" i="5"/>
  <c r="P465" i="5"/>
  <c r="Q465" i="5"/>
  <c r="A466" i="5"/>
  <c r="B466" i="5"/>
  <c r="C466" i="5"/>
  <c r="D466" i="5"/>
  <c r="F466" i="5"/>
  <c r="G466" i="5"/>
  <c r="H466" i="5"/>
  <c r="S159" i="5" s="1"/>
  <c r="W158" i="4" s="1"/>
  <c r="AB158" i="4" s="1"/>
  <c r="I466" i="5"/>
  <c r="J466" i="5"/>
  <c r="K466" i="5"/>
  <c r="L466" i="5"/>
  <c r="M466" i="5"/>
  <c r="N466" i="5"/>
  <c r="O466" i="5"/>
  <c r="P466" i="5"/>
  <c r="Q466" i="5"/>
  <c r="V159" i="5" l="1"/>
  <c r="Z158" i="4" s="1"/>
  <c r="AE158" i="4" s="1"/>
  <c r="U159" i="5"/>
  <c r="Y158" i="4" s="1"/>
  <c r="AD158" i="4" s="1"/>
  <c r="T159" i="5"/>
  <c r="X158" i="4" s="1"/>
  <c r="AC158" i="4" s="1"/>
  <c r="H62" i="7"/>
  <c r="G62" i="7"/>
  <c r="F62" i="7"/>
  <c r="H61" i="7"/>
  <c r="G61" i="7"/>
  <c r="F61" i="7"/>
  <c r="H60" i="7"/>
  <c r="G60" i="7"/>
  <c r="F60" i="7"/>
  <c r="H59" i="7"/>
  <c r="G59" i="7"/>
  <c r="F59" i="7"/>
  <c r="K62" i="7"/>
  <c r="J62" i="7"/>
  <c r="I62" i="7"/>
  <c r="K61" i="7"/>
  <c r="J61" i="7"/>
  <c r="I61" i="7"/>
  <c r="K60" i="7"/>
  <c r="J60" i="7"/>
  <c r="I60" i="7"/>
  <c r="K59" i="7"/>
  <c r="J59" i="7"/>
  <c r="I59" i="7"/>
  <c r="E62" i="7"/>
  <c r="D62" i="7"/>
  <c r="C62" i="7"/>
  <c r="E61" i="7"/>
  <c r="D61" i="7"/>
  <c r="C61" i="7"/>
  <c r="E60" i="7"/>
  <c r="D60" i="7"/>
  <c r="C60" i="7"/>
  <c r="E59" i="7"/>
  <c r="D59" i="7"/>
  <c r="C59" i="7"/>
  <c r="K54" i="7"/>
  <c r="J54" i="7"/>
  <c r="I54" i="7"/>
  <c r="K53" i="7"/>
  <c r="J53" i="7"/>
  <c r="I53" i="7"/>
  <c r="K52" i="7"/>
  <c r="J52" i="7"/>
  <c r="I52" i="7"/>
  <c r="K51" i="7"/>
  <c r="J51" i="7"/>
  <c r="I51" i="7"/>
  <c r="H54" i="7"/>
  <c r="G54" i="7"/>
  <c r="F54" i="7"/>
  <c r="H53" i="7"/>
  <c r="G53" i="7"/>
  <c r="F53" i="7"/>
  <c r="H52" i="7"/>
  <c r="G52" i="7"/>
  <c r="F52" i="7"/>
  <c r="H51" i="7"/>
  <c r="G51" i="7"/>
  <c r="F51" i="7"/>
  <c r="E54" i="7"/>
  <c r="D54" i="7"/>
  <c r="C54" i="7"/>
  <c r="E53" i="7"/>
  <c r="D53" i="7"/>
  <c r="C53" i="7"/>
  <c r="C52" i="7"/>
  <c r="E52" i="7"/>
  <c r="D52" i="7"/>
  <c r="E51" i="7"/>
  <c r="D51" i="7"/>
  <c r="C51" i="7"/>
  <c r="K46" i="7" l="1"/>
  <c r="J46" i="7"/>
  <c r="I46" i="7"/>
  <c r="K45" i="7"/>
  <c r="J45" i="7"/>
  <c r="I45" i="7"/>
  <c r="I44" i="7"/>
  <c r="J44" i="7"/>
  <c r="K44" i="7"/>
  <c r="K43" i="7"/>
  <c r="J43" i="7"/>
  <c r="I43" i="7"/>
  <c r="H46" i="7"/>
  <c r="G46" i="7"/>
  <c r="F46" i="7"/>
  <c r="H45" i="7"/>
  <c r="G45" i="7"/>
  <c r="F45" i="7"/>
  <c r="H44" i="7"/>
  <c r="G44" i="7"/>
  <c r="F44" i="7"/>
  <c r="H43" i="7"/>
  <c r="G43" i="7"/>
  <c r="F43" i="7"/>
  <c r="E46" i="7"/>
  <c r="D46" i="7"/>
  <c r="C46" i="7"/>
  <c r="E45" i="7"/>
  <c r="D45" i="7"/>
  <c r="C45" i="7"/>
  <c r="E44" i="7"/>
  <c r="D44" i="7"/>
  <c r="C44" i="7"/>
  <c r="E43" i="7"/>
  <c r="D43" i="7"/>
  <c r="C43" i="7"/>
  <c r="K38" i="7"/>
  <c r="J38" i="7"/>
  <c r="I38" i="7"/>
  <c r="K37" i="7"/>
  <c r="J37" i="7"/>
  <c r="I37" i="7"/>
  <c r="K36" i="7"/>
  <c r="J36" i="7"/>
  <c r="I36" i="7"/>
  <c r="K35" i="7"/>
  <c r="J35" i="7"/>
  <c r="I35" i="7"/>
  <c r="H38" i="7"/>
  <c r="G38" i="7"/>
  <c r="F38" i="7"/>
  <c r="H37" i="7"/>
  <c r="G37" i="7"/>
  <c r="F37" i="7"/>
  <c r="H36" i="7"/>
  <c r="G36" i="7"/>
  <c r="F36" i="7"/>
  <c r="H35" i="7"/>
  <c r="G35" i="7"/>
  <c r="F35" i="7"/>
  <c r="E38" i="7"/>
  <c r="D38" i="7"/>
  <c r="C38" i="7"/>
  <c r="E37" i="7"/>
  <c r="D37" i="7"/>
  <c r="C37" i="7"/>
  <c r="E36" i="7"/>
  <c r="D36" i="7"/>
  <c r="C36" i="7"/>
  <c r="E35" i="7"/>
  <c r="D35" i="7"/>
  <c r="C35" i="7"/>
  <c r="K30" i="7"/>
  <c r="J30" i="7"/>
  <c r="I30" i="7"/>
  <c r="K29" i="7"/>
  <c r="J29" i="7"/>
  <c r="I29" i="7"/>
  <c r="K28" i="7"/>
  <c r="J28" i="7"/>
  <c r="I28" i="7"/>
  <c r="K27" i="7"/>
  <c r="J27" i="7"/>
  <c r="I27" i="7"/>
  <c r="H30" i="7"/>
  <c r="G30" i="7"/>
  <c r="F30" i="7"/>
  <c r="H29" i="7"/>
  <c r="G29" i="7"/>
  <c r="F29" i="7"/>
  <c r="H28" i="7"/>
  <c r="G28" i="7"/>
  <c r="F28" i="7"/>
  <c r="H27" i="7"/>
  <c r="G27" i="7"/>
  <c r="F27" i="7"/>
  <c r="E30" i="7"/>
  <c r="D30" i="7"/>
  <c r="C30" i="7"/>
  <c r="E29" i="7"/>
  <c r="D29" i="7"/>
  <c r="C29" i="7"/>
  <c r="E28" i="7"/>
  <c r="D28" i="7"/>
  <c r="C28" i="7"/>
  <c r="E27" i="7"/>
  <c r="D27" i="7"/>
  <c r="C27" i="7"/>
  <c r="K22" i="7"/>
  <c r="J22" i="7"/>
  <c r="I22" i="7"/>
  <c r="K21" i="7"/>
  <c r="J21" i="7"/>
  <c r="I21" i="7"/>
  <c r="K20" i="7"/>
  <c r="J20" i="7"/>
  <c r="I20" i="7"/>
  <c r="K19" i="7"/>
  <c r="J19" i="7"/>
  <c r="I19" i="7"/>
  <c r="H22" i="7"/>
  <c r="G22" i="7"/>
  <c r="F22" i="7"/>
  <c r="H21" i="7"/>
  <c r="G21" i="7"/>
  <c r="F21" i="7"/>
  <c r="H20" i="7"/>
  <c r="G20" i="7"/>
  <c r="F20" i="7"/>
  <c r="H19" i="7"/>
  <c r="G19" i="7"/>
  <c r="F19" i="7"/>
  <c r="E22" i="7"/>
  <c r="D22" i="7"/>
  <c r="C22" i="7"/>
  <c r="E21" i="7"/>
  <c r="D21" i="7"/>
  <c r="C21" i="7"/>
  <c r="E20" i="7"/>
  <c r="D20" i="7"/>
  <c r="E19" i="7"/>
  <c r="D19" i="7"/>
  <c r="C20" i="7"/>
  <c r="C19" i="7"/>
  <c r="K14" i="7"/>
  <c r="J14" i="7"/>
  <c r="I14" i="7"/>
  <c r="K13" i="7"/>
  <c r="J13" i="7"/>
  <c r="I13" i="7"/>
  <c r="K12" i="7"/>
  <c r="J12" i="7"/>
  <c r="I12" i="7"/>
  <c r="K11" i="7"/>
  <c r="J11" i="7"/>
  <c r="I11" i="7"/>
  <c r="H14" i="7"/>
  <c r="G14" i="7"/>
  <c r="F14" i="7"/>
  <c r="H13" i="7"/>
  <c r="G13" i="7"/>
  <c r="F13" i="7"/>
  <c r="H12" i="7"/>
  <c r="G12" i="7"/>
  <c r="F12" i="7"/>
  <c r="H11" i="7"/>
  <c r="G11" i="7"/>
  <c r="F11" i="7"/>
  <c r="E14" i="7"/>
  <c r="D14" i="7"/>
  <c r="E13" i="7"/>
  <c r="D13" i="7"/>
  <c r="E12" i="7"/>
  <c r="D12" i="7"/>
  <c r="E11" i="7"/>
  <c r="D11" i="7"/>
  <c r="C14" i="7"/>
  <c r="C13" i="7"/>
  <c r="C12" i="7"/>
  <c r="C11" i="7"/>
  <c r="C67" i="7"/>
  <c r="D67" i="7"/>
  <c r="E67" i="7"/>
  <c r="F67" i="7"/>
  <c r="G67" i="7"/>
  <c r="H67" i="7"/>
  <c r="I67" i="7"/>
  <c r="J67" i="7"/>
  <c r="K67" i="7"/>
  <c r="C68" i="7"/>
  <c r="D68" i="7"/>
  <c r="E68" i="7"/>
  <c r="F68" i="7"/>
  <c r="G68" i="7"/>
  <c r="H68" i="7"/>
  <c r="I68" i="7"/>
  <c r="J68" i="7"/>
  <c r="K68" i="7"/>
  <c r="C69" i="7"/>
  <c r="D69" i="7"/>
  <c r="E69" i="7"/>
  <c r="F69" i="7"/>
  <c r="G69" i="7"/>
  <c r="H69" i="7"/>
  <c r="I69" i="7"/>
  <c r="J69" i="7"/>
  <c r="K69" i="7"/>
  <c r="C70" i="7"/>
  <c r="D70" i="7"/>
  <c r="E70" i="7"/>
  <c r="F70" i="7"/>
  <c r="G70" i="7"/>
  <c r="H70" i="7"/>
  <c r="I70" i="7"/>
  <c r="J70" i="7"/>
  <c r="K70" i="7"/>
  <c r="C75" i="7"/>
  <c r="D75" i="7"/>
  <c r="E75" i="7"/>
  <c r="F75" i="7"/>
  <c r="G75" i="7"/>
  <c r="H75" i="7"/>
  <c r="I75" i="7"/>
  <c r="J75" i="7"/>
  <c r="K75" i="7"/>
  <c r="C76" i="7"/>
  <c r="D76" i="7"/>
  <c r="E76" i="7"/>
  <c r="F76" i="7"/>
  <c r="G76" i="7"/>
  <c r="H76" i="7"/>
  <c r="I76" i="7"/>
  <c r="J76" i="7"/>
  <c r="K76" i="7"/>
  <c r="C77" i="7"/>
  <c r="D77" i="7"/>
  <c r="E77" i="7"/>
  <c r="F77" i="7"/>
  <c r="G77" i="7"/>
  <c r="H77" i="7"/>
  <c r="I77" i="7"/>
  <c r="J77" i="7"/>
  <c r="K77" i="7"/>
  <c r="C78" i="7"/>
  <c r="D78" i="7"/>
  <c r="E78" i="7"/>
  <c r="F78" i="7"/>
  <c r="G78" i="7"/>
  <c r="H78" i="7"/>
  <c r="I78" i="7"/>
  <c r="J78" i="7"/>
  <c r="K78" i="7"/>
  <c r="C83" i="7"/>
  <c r="D83" i="7"/>
  <c r="E83" i="7"/>
  <c r="F83" i="7"/>
  <c r="G83" i="7"/>
  <c r="H83" i="7"/>
  <c r="I83" i="7"/>
  <c r="J83" i="7"/>
  <c r="K83" i="7"/>
  <c r="C84" i="7"/>
  <c r="D84" i="7"/>
  <c r="E84" i="7"/>
  <c r="F84" i="7"/>
  <c r="G84" i="7"/>
  <c r="H84" i="7"/>
  <c r="I84" i="7"/>
  <c r="J84" i="7"/>
  <c r="K84" i="7"/>
  <c r="C85" i="7"/>
  <c r="D85" i="7"/>
  <c r="E85" i="7"/>
  <c r="F85" i="7"/>
  <c r="G85" i="7"/>
  <c r="H85" i="7"/>
  <c r="I85" i="7"/>
  <c r="J85" i="7"/>
  <c r="K85" i="7"/>
  <c r="C86" i="7"/>
  <c r="D86" i="7"/>
  <c r="E86" i="7"/>
  <c r="F86" i="7"/>
  <c r="G86" i="7"/>
  <c r="H86" i="7"/>
  <c r="I86" i="7"/>
  <c r="J86" i="7"/>
  <c r="K86" i="7"/>
  <c r="C91" i="7"/>
  <c r="D91" i="7"/>
  <c r="E91" i="7"/>
  <c r="F91" i="7"/>
  <c r="G91" i="7"/>
  <c r="H91" i="7"/>
  <c r="I91" i="7"/>
  <c r="J91" i="7"/>
  <c r="K91" i="7"/>
  <c r="C92" i="7"/>
  <c r="D92" i="7"/>
  <c r="E92" i="7"/>
  <c r="F92" i="7"/>
  <c r="G92" i="7"/>
  <c r="H92" i="7"/>
  <c r="I92" i="7"/>
  <c r="J92" i="7"/>
  <c r="K92" i="7"/>
  <c r="C93" i="7"/>
  <c r="D93" i="7"/>
  <c r="E93" i="7"/>
  <c r="F93" i="7"/>
  <c r="G93" i="7"/>
  <c r="H93" i="7"/>
  <c r="I93" i="7"/>
  <c r="J93" i="7"/>
  <c r="K93" i="7"/>
  <c r="C94" i="7"/>
  <c r="D94" i="7"/>
  <c r="E94" i="7"/>
  <c r="F94" i="7"/>
  <c r="G94" i="7"/>
  <c r="H94" i="7"/>
  <c r="I94" i="7"/>
  <c r="J94" i="7"/>
  <c r="K94" i="7"/>
  <c r="K6" i="7"/>
  <c r="J6" i="7"/>
  <c r="I6" i="7"/>
  <c r="K5" i="7"/>
  <c r="J5" i="7"/>
  <c r="I5" i="7"/>
  <c r="H5" i="7"/>
  <c r="K4" i="7"/>
  <c r="J4" i="7"/>
  <c r="I4" i="7"/>
  <c r="K3" i="7"/>
  <c r="J3" i="7"/>
  <c r="I3" i="7"/>
  <c r="H6" i="7"/>
  <c r="G6" i="7"/>
  <c r="F6" i="7"/>
  <c r="G5" i="7"/>
  <c r="F5" i="7"/>
  <c r="H4" i="7"/>
  <c r="G4" i="7"/>
  <c r="F4" i="7"/>
  <c r="H3" i="7"/>
  <c r="G3" i="7"/>
  <c r="F3" i="7"/>
  <c r="E6" i="7"/>
  <c r="D6" i="7"/>
  <c r="C6" i="7"/>
  <c r="E5" i="7"/>
  <c r="D5" i="7"/>
  <c r="C5" i="7"/>
  <c r="E4" i="7"/>
  <c r="D4" i="7"/>
  <c r="C4" i="7"/>
  <c r="E3" i="7"/>
  <c r="D3" i="7"/>
  <c r="C3" i="7"/>
  <c r="F4" i="2"/>
  <c r="X4" i="2"/>
  <c r="H4" i="2"/>
  <c r="AR4" i="2" s="1"/>
  <c r="Z4" i="2"/>
  <c r="J4" i="2"/>
  <c r="AB4" i="2"/>
  <c r="L4" i="2"/>
  <c r="AD4" i="2"/>
  <c r="F5" i="2"/>
  <c r="AP5" i="2" s="1"/>
  <c r="BD5" i="2" s="1"/>
  <c r="X5" i="2"/>
  <c r="H5" i="2"/>
  <c r="Z5" i="2"/>
  <c r="J5" i="2"/>
  <c r="AB5" i="2"/>
  <c r="AT5" i="2"/>
  <c r="S165" i="4" s="1"/>
  <c r="L5" i="2"/>
  <c r="AD5" i="2"/>
  <c r="F6" i="2"/>
  <c r="AP6" i="2" s="1"/>
  <c r="X6" i="2"/>
  <c r="H6" i="2"/>
  <c r="Z6" i="2"/>
  <c r="J6" i="2"/>
  <c r="AB6" i="2"/>
  <c r="L6" i="2"/>
  <c r="AD6" i="2"/>
  <c r="F7" i="2"/>
  <c r="X7" i="2"/>
  <c r="H7" i="2"/>
  <c r="Z7" i="2"/>
  <c r="AR7" i="2"/>
  <c r="Q167" i="4" s="1"/>
  <c r="J7" i="2"/>
  <c r="AB7" i="2"/>
  <c r="L7" i="2"/>
  <c r="AV7" i="2" s="1"/>
  <c r="BG7" i="2" s="1"/>
  <c r="AD7" i="2"/>
  <c r="F8" i="2"/>
  <c r="X8" i="2"/>
  <c r="H8" i="2"/>
  <c r="Z8" i="2"/>
  <c r="J8" i="2"/>
  <c r="AB8" i="2"/>
  <c r="L8" i="2"/>
  <c r="AD8" i="2"/>
  <c r="AV8" i="2"/>
  <c r="BG8" i="2" s="1"/>
  <c r="F9" i="2"/>
  <c r="X9" i="2"/>
  <c r="H9" i="2"/>
  <c r="Z9" i="2"/>
  <c r="J9" i="2"/>
  <c r="AB9" i="2"/>
  <c r="L9" i="2"/>
  <c r="AD9" i="2"/>
  <c r="F10" i="2"/>
  <c r="X10" i="2"/>
  <c r="H10" i="2"/>
  <c r="Z10" i="2"/>
  <c r="J10" i="2"/>
  <c r="AB10" i="2"/>
  <c r="AT10" i="2"/>
  <c r="BF10" i="2" s="1"/>
  <c r="L10" i="2"/>
  <c r="AD10" i="2"/>
  <c r="F11" i="2"/>
  <c r="X11" i="2"/>
  <c r="H11" i="2"/>
  <c r="Z11" i="2"/>
  <c r="AR11" i="2"/>
  <c r="BE11" i="2" s="1"/>
  <c r="J11" i="2"/>
  <c r="AB11" i="2"/>
  <c r="L11" i="2"/>
  <c r="AD11" i="2"/>
  <c r="F12" i="2"/>
  <c r="X12" i="2"/>
  <c r="AP12" i="2" s="1"/>
  <c r="BD12" i="2" s="1"/>
  <c r="H12" i="2"/>
  <c r="Z12" i="2"/>
  <c r="J12" i="2"/>
  <c r="AB12" i="2"/>
  <c r="L12" i="2"/>
  <c r="AD12" i="2"/>
  <c r="F13" i="2"/>
  <c r="X13" i="2"/>
  <c r="H13" i="2"/>
  <c r="Z13" i="2"/>
  <c r="J13" i="2"/>
  <c r="AB13" i="2"/>
  <c r="L13" i="2"/>
  <c r="AD13" i="2"/>
  <c r="F14" i="2"/>
  <c r="X14" i="2"/>
  <c r="AP14" i="2" s="1"/>
  <c r="H14" i="2"/>
  <c r="Z14" i="2"/>
  <c r="J14" i="2"/>
  <c r="AB14" i="2"/>
  <c r="L14" i="2"/>
  <c r="AD14" i="2"/>
  <c r="F15" i="2"/>
  <c r="X15" i="2"/>
  <c r="H15" i="2"/>
  <c r="Z15" i="2"/>
  <c r="J15" i="2"/>
  <c r="AB15" i="2"/>
  <c r="L15" i="2"/>
  <c r="AV15" i="2" s="1"/>
  <c r="BG15" i="2" s="1"/>
  <c r="AD15" i="2"/>
  <c r="F16" i="2"/>
  <c r="X16" i="2"/>
  <c r="H16" i="2"/>
  <c r="Z16" i="2"/>
  <c r="J16" i="2"/>
  <c r="AB16" i="2"/>
  <c r="L16" i="2"/>
  <c r="AD16" i="2"/>
  <c r="F17" i="2"/>
  <c r="X17" i="2"/>
  <c r="AP17" i="2"/>
  <c r="O177" i="4" s="1"/>
  <c r="H17" i="2"/>
  <c r="Z17" i="2"/>
  <c r="J17" i="2"/>
  <c r="AT17" i="2" s="1"/>
  <c r="BF17" i="2" s="1"/>
  <c r="AB17" i="2"/>
  <c r="L17" i="2"/>
  <c r="AD17" i="2"/>
  <c r="F18" i="2"/>
  <c r="X18" i="2"/>
  <c r="H18" i="2"/>
  <c r="Z18" i="2"/>
  <c r="AR18" i="2" s="1"/>
  <c r="BE18" i="2" s="1"/>
  <c r="J18" i="2"/>
  <c r="AB18" i="2"/>
  <c r="AT18" i="2"/>
  <c r="BF18" i="2"/>
  <c r="L18" i="2"/>
  <c r="AD18" i="2"/>
  <c r="F19" i="2"/>
  <c r="X19" i="2"/>
  <c r="H19" i="2"/>
  <c r="Z19" i="2"/>
  <c r="AR19" i="2"/>
  <c r="BE19" i="2"/>
  <c r="J19" i="2"/>
  <c r="AB19" i="2"/>
  <c r="L19" i="2"/>
  <c r="AV19" i="2" s="1"/>
  <c r="BG19" i="2" s="1"/>
  <c r="AD19" i="2"/>
  <c r="F20" i="2"/>
  <c r="X20" i="2"/>
  <c r="AP20" i="2" s="1"/>
  <c r="H20" i="2"/>
  <c r="Z20" i="2"/>
  <c r="J20" i="2"/>
  <c r="AB20" i="2"/>
  <c r="L20" i="2"/>
  <c r="AD20" i="2"/>
  <c r="F21" i="2"/>
  <c r="AP21" i="2" s="1"/>
  <c r="X21" i="2"/>
  <c r="H21" i="2"/>
  <c r="Z21" i="2"/>
  <c r="J21" i="2"/>
  <c r="AT21" i="2" s="1"/>
  <c r="BF21" i="2" s="1"/>
  <c r="AB21" i="2"/>
  <c r="L21" i="2"/>
  <c r="AD21" i="2"/>
  <c r="F22" i="2"/>
  <c r="X22" i="2"/>
  <c r="AP22" i="2" s="1"/>
  <c r="H22" i="2"/>
  <c r="Z22" i="2"/>
  <c r="J22" i="2"/>
  <c r="AB22" i="2"/>
  <c r="L22" i="2"/>
  <c r="AD22" i="2"/>
  <c r="F23" i="2"/>
  <c r="X23" i="2"/>
  <c r="H23" i="2"/>
  <c r="Z23" i="2"/>
  <c r="J23" i="2"/>
  <c r="AB23" i="2"/>
  <c r="L23" i="2"/>
  <c r="AD23" i="2"/>
  <c r="F24" i="2"/>
  <c r="X24" i="2"/>
  <c r="AP24" i="2" s="1"/>
  <c r="BD24" i="2" s="1"/>
  <c r="H24" i="2"/>
  <c r="Z24" i="2"/>
  <c r="J24" i="2"/>
  <c r="AB24" i="2"/>
  <c r="L24" i="2"/>
  <c r="AV24" i="2" s="1"/>
  <c r="BG24" i="2" s="1"/>
  <c r="AD24" i="2"/>
  <c r="F25" i="2"/>
  <c r="X25" i="2"/>
  <c r="AP25" i="2"/>
  <c r="BD25" i="2" s="1"/>
  <c r="H25" i="2"/>
  <c r="Z25" i="2"/>
  <c r="J25" i="2"/>
  <c r="AB25" i="2"/>
  <c r="L25" i="2"/>
  <c r="AD25" i="2"/>
  <c r="F26" i="2"/>
  <c r="X26" i="2"/>
  <c r="H26" i="2"/>
  <c r="Z26" i="2"/>
  <c r="J26" i="2"/>
  <c r="AB26" i="2"/>
  <c r="L26" i="2"/>
  <c r="AD26" i="2"/>
  <c r="F27" i="2"/>
  <c r="X27" i="2"/>
  <c r="H27" i="2"/>
  <c r="Z27" i="2"/>
  <c r="J27" i="2"/>
  <c r="AB27" i="2"/>
  <c r="L27" i="2"/>
  <c r="AV27" i="2" s="1"/>
  <c r="BG27" i="2" s="1"/>
  <c r="AD27" i="2"/>
  <c r="F28" i="2"/>
  <c r="X28" i="2"/>
  <c r="H28" i="2"/>
  <c r="AR28" i="2" s="1"/>
  <c r="Z28" i="2"/>
  <c r="J28" i="2"/>
  <c r="AB28" i="2"/>
  <c r="L28" i="2"/>
  <c r="AD28" i="2"/>
  <c r="F29" i="2"/>
  <c r="AP29" i="2" s="1"/>
  <c r="BD29" i="2" s="1"/>
  <c r="X29" i="2"/>
  <c r="H29" i="2"/>
  <c r="Z29" i="2"/>
  <c r="J29" i="2"/>
  <c r="AT29" i="2" s="1"/>
  <c r="BF29" i="2" s="1"/>
  <c r="AB29" i="2"/>
  <c r="L29" i="2"/>
  <c r="AD29" i="2"/>
  <c r="F30" i="2"/>
  <c r="X30" i="2"/>
  <c r="AP30" i="2" s="1"/>
  <c r="H30" i="2"/>
  <c r="Z30" i="2"/>
  <c r="J30" i="2"/>
  <c r="AB30" i="2"/>
  <c r="L30" i="2"/>
  <c r="AD30" i="2"/>
  <c r="F31" i="2"/>
  <c r="X31" i="2"/>
  <c r="H31" i="2"/>
  <c r="Z31" i="2"/>
  <c r="J31" i="2"/>
  <c r="AB31" i="2"/>
  <c r="L31" i="2"/>
  <c r="AV31" i="2" s="1"/>
  <c r="BG31" i="2" s="1"/>
  <c r="AD31" i="2"/>
  <c r="F32" i="2"/>
  <c r="X32" i="2"/>
  <c r="AP32" i="2" s="1"/>
  <c r="BD32" i="2" s="1"/>
  <c r="H32" i="2"/>
  <c r="AR32" i="2" s="1"/>
  <c r="BE32" i="2" s="1"/>
  <c r="Z32" i="2"/>
  <c r="J32" i="2"/>
  <c r="AB32" i="2"/>
  <c r="L32" i="2"/>
  <c r="AV32" i="2" s="1"/>
  <c r="BG32" i="2" s="1"/>
  <c r="AD32" i="2"/>
  <c r="F33" i="2"/>
  <c r="X33" i="2"/>
  <c r="AP33" i="2" s="1"/>
  <c r="O193" i="4" s="1"/>
  <c r="BD33" i="2"/>
  <c r="H33" i="2"/>
  <c r="Z33" i="2"/>
  <c r="J33" i="2"/>
  <c r="AB33" i="2"/>
  <c r="AT33" i="2" s="1"/>
  <c r="BF33" i="2" s="1"/>
  <c r="L33" i="2"/>
  <c r="AD33" i="2"/>
  <c r="F34" i="2"/>
  <c r="X34" i="2"/>
  <c r="H34" i="2"/>
  <c r="Z34" i="2"/>
  <c r="J34" i="2"/>
  <c r="AB34" i="2"/>
  <c r="L34" i="2"/>
  <c r="AD34" i="2"/>
  <c r="F35" i="2"/>
  <c r="X35" i="2"/>
  <c r="H35" i="2"/>
  <c r="Z35" i="2"/>
  <c r="J35" i="2"/>
  <c r="AB35" i="2"/>
  <c r="L35" i="2"/>
  <c r="AD35" i="2"/>
  <c r="AV35" i="2"/>
  <c r="BG35" i="2" s="1"/>
  <c r="F36" i="2"/>
  <c r="X36" i="2"/>
  <c r="H36" i="2"/>
  <c r="Z36" i="2"/>
  <c r="AR36" i="2"/>
  <c r="BE36" i="2" s="1"/>
  <c r="J36" i="2"/>
  <c r="AB36" i="2"/>
  <c r="L36" i="2"/>
  <c r="AD36" i="2"/>
  <c r="F37" i="2"/>
  <c r="X37" i="2"/>
  <c r="AP37" i="2"/>
  <c r="BD37" i="2" s="1"/>
  <c r="H37" i="2"/>
  <c r="Z37" i="2"/>
  <c r="J37" i="2"/>
  <c r="AT37" i="2" s="1"/>
  <c r="BF37" i="2" s="1"/>
  <c r="AB37" i="2"/>
  <c r="L37" i="2"/>
  <c r="AD37" i="2"/>
  <c r="F38" i="2"/>
  <c r="X38" i="2"/>
  <c r="H38" i="2"/>
  <c r="Z38" i="2"/>
  <c r="J38" i="2"/>
  <c r="AB38" i="2"/>
  <c r="L38" i="2"/>
  <c r="AD38" i="2"/>
  <c r="F39" i="2"/>
  <c r="X39" i="2"/>
  <c r="H39" i="2"/>
  <c r="Z39" i="2"/>
  <c r="J39" i="2"/>
  <c r="AB39" i="2"/>
  <c r="L39" i="2"/>
  <c r="AD39" i="2"/>
  <c r="F40" i="2"/>
  <c r="X40" i="2"/>
  <c r="H40" i="2"/>
  <c r="Z40" i="2"/>
  <c r="J40" i="2"/>
  <c r="AB40" i="2"/>
  <c r="L40" i="2"/>
  <c r="AD40" i="2"/>
  <c r="F41" i="2"/>
  <c r="X41" i="2"/>
  <c r="H41" i="2"/>
  <c r="Z41" i="2"/>
  <c r="J41" i="2"/>
  <c r="AB41" i="2"/>
  <c r="AT41" i="2"/>
  <c r="BF41" i="2" s="1"/>
  <c r="L41" i="2"/>
  <c r="AD41" i="2"/>
  <c r="F42" i="2"/>
  <c r="X42" i="2"/>
  <c r="H42" i="2"/>
  <c r="Z42" i="2"/>
  <c r="J42" i="2"/>
  <c r="AB42" i="2"/>
  <c r="L42" i="2"/>
  <c r="AD42" i="2"/>
  <c r="F43" i="2"/>
  <c r="X43" i="2"/>
  <c r="H43" i="2"/>
  <c r="Z43" i="2"/>
  <c r="J43" i="2"/>
  <c r="AB43" i="2"/>
  <c r="L43" i="2"/>
  <c r="AD43" i="2"/>
  <c r="AV43" i="2"/>
  <c r="BG43" i="2"/>
  <c r="F44" i="2"/>
  <c r="X44" i="2"/>
  <c r="H44" i="2"/>
  <c r="AR44" i="2" s="1"/>
  <c r="BE44" i="2" s="1"/>
  <c r="Z44" i="2"/>
  <c r="J44" i="2"/>
  <c r="AB44" i="2"/>
  <c r="L44" i="2"/>
  <c r="AD44" i="2"/>
  <c r="F45" i="2"/>
  <c r="AP45" i="2" s="1"/>
  <c r="BD45" i="2" s="1"/>
  <c r="X45" i="2"/>
  <c r="H45" i="2"/>
  <c r="Z45" i="2"/>
  <c r="J45" i="2"/>
  <c r="AB45" i="2"/>
  <c r="L45" i="2"/>
  <c r="AD45" i="2"/>
  <c r="F46" i="2"/>
  <c r="X46" i="2"/>
  <c r="AP46" i="2" s="1"/>
  <c r="BD46" i="2" s="1"/>
  <c r="H46" i="2"/>
  <c r="Z46" i="2"/>
  <c r="J46" i="2"/>
  <c r="AB46" i="2"/>
  <c r="L46" i="2"/>
  <c r="AD46" i="2"/>
  <c r="F47" i="2"/>
  <c r="X47" i="2"/>
  <c r="H47" i="2"/>
  <c r="AR47" i="2" s="1"/>
  <c r="BE47" i="2" s="1"/>
  <c r="Z47" i="2"/>
  <c r="J47" i="2"/>
  <c r="AB47" i="2"/>
  <c r="L47" i="2"/>
  <c r="AD47" i="2"/>
  <c r="F48" i="2"/>
  <c r="X48" i="2"/>
  <c r="AP48" i="2" s="1"/>
  <c r="BD48" i="2" s="1"/>
  <c r="H48" i="2"/>
  <c r="Z48" i="2"/>
  <c r="J48" i="2"/>
  <c r="AB48" i="2"/>
  <c r="L48" i="2"/>
  <c r="AV48" i="2" s="1"/>
  <c r="BG48" i="2" s="1"/>
  <c r="AD48" i="2"/>
  <c r="F49" i="2"/>
  <c r="X49" i="2"/>
  <c r="H49" i="2"/>
  <c r="Z49" i="2"/>
  <c r="J49" i="2"/>
  <c r="AT49" i="2" s="1"/>
  <c r="BF49" i="2" s="1"/>
  <c r="AB49" i="2"/>
  <c r="L49" i="2"/>
  <c r="AD49" i="2"/>
  <c r="F50" i="2"/>
  <c r="AP50" i="2" s="1"/>
  <c r="BD50" i="2" s="1"/>
  <c r="X50" i="2"/>
  <c r="H50" i="2"/>
  <c r="Z50" i="2"/>
  <c r="AR50" i="2" s="1"/>
  <c r="J50" i="2"/>
  <c r="AB50" i="2"/>
  <c r="L50" i="2"/>
  <c r="AD50" i="2"/>
  <c r="F51" i="2"/>
  <c r="X51" i="2"/>
  <c r="H51" i="2"/>
  <c r="Z51" i="2"/>
  <c r="J51" i="2"/>
  <c r="AB51" i="2"/>
  <c r="L51" i="2"/>
  <c r="AD51" i="2"/>
  <c r="F52" i="2"/>
  <c r="X52" i="2"/>
  <c r="H52" i="2"/>
  <c r="Z52" i="2"/>
  <c r="AR52" i="2" s="1"/>
  <c r="BE52" i="2" s="1"/>
  <c r="J52" i="2"/>
  <c r="AB52" i="2"/>
  <c r="L52" i="2"/>
  <c r="AD52" i="2"/>
  <c r="F53" i="2"/>
  <c r="X53" i="2"/>
  <c r="AP53" i="2"/>
  <c r="BD53" i="2" s="1"/>
  <c r="H53" i="2"/>
  <c r="Z53" i="2"/>
  <c r="J53" i="2"/>
  <c r="AB53" i="2"/>
  <c r="L53" i="2"/>
  <c r="AD53" i="2"/>
  <c r="F54" i="2"/>
  <c r="X54" i="2"/>
  <c r="AP54" i="2" s="1"/>
  <c r="H54" i="2"/>
  <c r="Z54" i="2"/>
  <c r="J54" i="2"/>
  <c r="AB54" i="2"/>
  <c r="L54" i="2"/>
  <c r="AD54" i="2"/>
  <c r="AV54" i="2" s="1"/>
  <c r="BG54" i="2" s="1"/>
  <c r="F55" i="2"/>
  <c r="X55" i="2"/>
  <c r="H55" i="2"/>
  <c r="Z55" i="2"/>
  <c r="J55" i="2"/>
  <c r="AB55" i="2"/>
  <c r="L55" i="2"/>
  <c r="AD55" i="2"/>
  <c r="F56" i="2"/>
  <c r="X56" i="2"/>
  <c r="H56" i="2"/>
  <c r="Z56" i="2"/>
  <c r="J56" i="2"/>
  <c r="AB56" i="2"/>
  <c r="L56" i="2"/>
  <c r="AD56" i="2"/>
  <c r="F57" i="2"/>
  <c r="AP57" i="2" s="1"/>
  <c r="BD57" i="2" s="1"/>
  <c r="X57" i="2"/>
  <c r="H57" i="2"/>
  <c r="Z57" i="2"/>
  <c r="J57" i="2"/>
  <c r="AB57" i="2"/>
  <c r="AT57" i="2"/>
  <c r="BF57" i="2" s="1"/>
  <c r="L57" i="2"/>
  <c r="AD57" i="2"/>
  <c r="F58" i="2"/>
  <c r="AP58" i="2" s="1"/>
  <c r="BD58" i="2" s="1"/>
  <c r="X58" i="2"/>
  <c r="H58" i="2"/>
  <c r="Z58" i="2"/>
  <c r="AR58" i="2" s="1"/>
  <c r="BE58" i="2" s="1"/>
  <c r="J58" i="2"/>
  <c r="AB58" i="2"/>
  <c r="L58" i="2"/>
  <c r="AD58" i="2"/>
  <c r="F59" i="2"/>
  <c r="X59" i="2"/>
  <c r="H59" i="2"/>
  <c r="Z59" i="2"/>
  <c r="J59" i="2"/>
  <c r="AB59" i="2"/>
  <c r="L59" i="2"/>
  <c r="AD59" i="2"/>
  <c r="AV59" i="2"/>
  <c r="BG59" i="2" s="1"/>
  <c r="F60" i="2"/>
  <c r="X60" i="2"/>
  <c r="H60" i="2"/>
  <c r="AR60" i="2" s="1"/>
  <c r="BE60" i="2" s="1"/>
  <c r="Z60" i="2"/>
  <c r="J60" i="2"/>
  <c r="AB60" i="2"/>
  <c r="L60" i="2"/>
  <c r="AD60" i="2"/>
  <c r="F61" i="2"/>
  <c r="AP61" i="2" s="1"/>
  <c r="BD61" i="2" s="1"/>
  <c r="X61" i="2"/>
  <c r="H61" i="2"/>
  <c r="Z61" i="2"/>
  <c r="J61" i="2"/>
  <c r="AB61" i="2"/>
  <c r="L61" i="2"/>
  <c r="AD61" i="2"/>
  <c r="F62" i="2"/>
  <c r="X62" i="2"/>
  <c r="H62" i="2"/>
  <c r="Z62" i="2"/>
  <c r="J62" i="2"/>
  <c r="AB62" i="2"/>
  <c r="L62" i="2"/>
  <c r="AD62" i="2"/>
  <c r="F63" i="2"/>
  <c r="X63" i="2"/>
  <c r="H63" i="2"/>
  <c r="Z63" i="2"/>
  <c r="AR63" i="2"/>
  <c r="BE63" i="2" s="1"/>
  <c r="J63" i="2"/>
  <c r="AT63" i="2" s="1"/>
  <c r="BF63" i="2" s="1"/>
  <c r="AB63" i="2"/>
  <c r="L63" i="2"/>
  <c r="AD63" i="2"/>
  <c r="AV63" i="2"/>
  <c r="BG63" i="2" s="1"/>
  <c r="F64" i="2"/>
  <c r="X64" i="2"/>
  <c r="H64" i="2"/>
  <c r="AR64" i="2" s="1"/>
  <c r="Z64" i="2"/>
  <c r="J64" i="2"/>
  <c r="AB64" i="2"/>
  <c r="L64" i="2"/>
  <c r="AD64" i="2"/>
  <c r="F65" i="2"/>
  <c r="X65" i="2"/>
  <c r="H65" i="2"/>
  <c r="Z65" i="2"/>
  <c r="J65" i="2"/>
  <c r="AB65" i="2"/>
  <c r="L65" i="2"/>
  <c r="AD65" i="2"/>
  <c r="F66" i="2"/>
  <c r="AP66" i="2" s="1"/>
  <c r="BD66" i="2" s="1"/>
  <c r="X66" i="2"/>
  <c r="H66" i="2"/>
  <c r="Z66" i="2"/>
  <c r="AR66" i="2" s="1"/>
  <c r="BE66" i="2" s="1"/>
  <c r="J66" i="2"/>
  <c r="AT66" i="2" s="1"/>
  <c r="BF66" i="2" s="1"/>
  <c r="AB66" i="2"/>
  <c r="L66" i="2"/>
  <c r="AD66" i="2"/>
  <c r="F67" i="2"/>
  <c r="X67" i="2"/>
  <c r="H67" i="2"/>
  <c r="Z67" i="2"/>
  <c r="J67" i="2"/>
  <c r="AB67" i="2"/>
  <c r="L67" i="2"/>
  <c r="AD67" i="2"/>
  <c r="AV67" i="2" s="1"/>
  <c r="BG67" i="2"/>
  <c r="F68" i="2"/>
  <c r="X68" i="2"/>
  <c r="H68" i="2"/>
  <c r="AR68" i="2" s="1"/>
  <c r="BE68" i="2" s="1"/>
  <c r="Z68" i="2"/>
  <c r="J68" i="2"/>
  <c r="AB68" i="2"/>
  <c r="L68" i="2"/>
  <c r="AD68" i="2"/>
  <c r="F69" i="2"/>
  <c r="X69" i="2"/>
  <c r="H69" i="2"/>
  <c r="Z69" i="2"/>
  <c r="J69" i="2"/>
  <c r="AB69" i="2"/>
  <c r="L69" i="2"/>
  <c r="AD69" i="2"/>
  <c r="F70" i="2"/>
  <c r="X70" i="2"/>
  <c r="H70" i="2"/>
  <c r="Z70" i="2"/>
  <c r="J70" i="2"/>
  <c r="AB70" i="2"/>
  <c r="L70" i="2"/>
  <c r="AD70" i="2"/>
  <c r="F71" i="2"/>
  <c r="X71" i="2"/>
  <c r="H71" i="2"/>
  <c r="Z71" i="2"/>
  <c r="AR71" i="2"/>
  <c r="J71" i="2"/>
  <c r="AB71" i="2"/>
  <c r="L71" i="2"/>
  <c r="AV71" i="2" s="1"/>
  <c r="BG71" i="2" s="1"/>
  <c r="AD71" i="2"/>
  <c r="F72" i="2"/>
  <c r="X72" i="2"/>
  <c r="AP72" i="2" s="1"/>
  <c r="BD72" i="2" s="1"/>
  <c r="H72" i="2"/>
  <c r="AR72" i="2" s="1"/>
  <c r="BE72" i="2" s="1"/>
  <c r="Z72" i="2"/>
  <c r="J72" i="2"/>
  <c r="AB72" i="2"/>
  <c r="L72" i="2"/>
  <c r="AD72" i="2"/>
  <c r="F73" i="2"/>
  <c r="X73" i="2"/>
  <c r="AP73" i="2" s="1"/>
  <c r="BD73" i="2" s="1"/>
  <c r="H73" i="2"/>
  <c r="Z73" i="2"/>
  <c r="J73" i="2"/>
  <c r="AB73" i="2"/>
  <c r="L73" i="2"/>
  <c r="AD73" i="2"/>
  <c r="F74" i="2"/>
  <c r="X74" i="2"/>
  <c r="H74" i="2"/>
  <c r="Z74" i="2"/>
  <c r="AR74" i="2" s="1"/>
  <c r="BE74" i="2"/>
  <c r="J74" i="2"/>
  <c r="AT74" i="2" s="1"/>
  <c r="BF74" i="2" s="1"/>
  <c r="AB74" i="2"/>
  <c r="L74" i="2"/>
  <c r="AD74" i="2"/>
  <c r="F75" i="2"/>
  <c r="X75" i="2"/>
  <c r="H75" i="2"/>
  <c r="Z75" i="2"/>
  <c r="J75" i="2"/>
  <c r="AB75" i="2"/>
  <c r="L75" i="2"/>
  <c r="AD75" i="2"/>
  <c r="F76" i="2"/>
  <c r="X76" i="2"/>
  <c r="H76" i="2"/>
  <c r="Z76" i="2"/>
  <c r="AR76" i="2"/>
  <c r="BE76" i="2" s="1"/>
  <c r="J76" i="2"/>
  <c r="AB76" i="2"/>
  <c r="L76" i="2"/>
  <c r="AD76" i="2"/>
  <c r="F77" i="2"/>
  <c r="X77" i="2"/>
  <c r="H77" i="2"/>
  <c r="Z77" i="2"/>
  <c r="J77" i="2"/>
  <c r="AT77" i="2" s="1"/>
  <c r="BF77" i="2" s="1"/>
  <c r="AB77" i="2"/>
  <c r="L77" i="2"/>
  <c r="AD77" i="2"/>
  <c r="F78" i="2"/>
  <c r="AP78" i="2" s="1"/>
  <c r="BD78" i="2" s="1"/>
  <c r="X78" i="2"/>
  <c r="H78" i="2"/>
  <c r="Z78" i="2"/>
  <c r="AR78" i="2" s="1"/>
  <c r="BE78" i="2"/>
  <c r="J78" i="2"/>
  <c r="AB78" i="2"/>
  <c r="AT78" i="2" s="1"/>
  <c r="BF78" i="2" s="1"/>
  <c r="L78" i="2"/>
  <c r="AD78" i="2"/>
  <c r="F79" i="2"/>
  <c r="X79" i="2"/>
  <c r="H79" i="2"/>
  <c r="Z79" i="2"/>
  <c r="AR79" i="2" s="1"/>
  <c r="J79" i="2"/>
  <c r="AB79" i="2"/>
  <c r="L79" i="2"/>
  <c r="AV79" i="2" s="1"/>
  <c r="BG79" i="2" s="1"/>
  <c r="AD79" i="2"/>
  <c r="F80" i="2"/>
  <c r="X80" i="2"/>
  <c r="AP80" i="2" s="1"/>
  <c r="BD80" i="2"/>
  <c r="H80" i="2"/>
  <c r="Z80" i="2"/>
  <c r="J80" i="2"/>
  <c r="AB80" i="2"/>
  <c r="L80" i="2"/>
  <c r="AD80" i="2"/>
  <c r="F81" i="2"/>
  <c r="X81" i="2"/>
  <c r="H81" i="2"/>
  <c r="Z81" i="2"/>
  <c r="J81" i="2"/>
  <c r="AT81" i="2" s="1"/>
  <c r="BF81" i="2" s="1"/>
  <c r="AB81" i="2"/>
  <c r="L81" i="2"/>
  <c r="AV81" i="2" s="1"/>
  <c r="BG81" i="2" s="1"/>
  <c r="AD81" i="2"/>
  <c r="F82" i="2"/>
  <c r="X82" i="2"/>
  <c r="AP82" i="2"/>
  <c r="BD82" i="2" s="1"/>
  <c r="H82" i="2"/>
  <c r="Z82" i="2"/>
  <c r="AR82" i="2" s="1"/>
  <c r="BE82" i="2"/>
  <c r="J82" i="2"/>
  <c r="AB82" i="2"/>
  <c r="L82" i="2"/>
  <c r="AD82" i="2"/>
  <c r="F83" i="2"/>
  <c r="X83" i="2"/>
  <c r="H83" i="2"/>
  <c r="Z83" i="2"/>
  <c r="J83" i="2"/>
  <c r="AB83" i="2"/>
  <c r="L83" i="2"/>
  <c r="AD83" i="2"/>
  <c r="F84" i="2"/>
  <c r="X84" i="2"/>
  <c r="H84" i="2"/>
  <c r="Z84" i="2"/>
  <c r="J84" i="2"/>
  <c r="AB84" i="2"/>
  <c r="L84" i="2"/>
  <c r="AD84" i="2"/>
  <c r="F85" i="2"/>
  <c r="X85" i="2"/>
  <c r="AP85" i="2"/>
  <c r="BD85" i="2" s="1"/>
  <c r="H85" i="2"/>
  <c r="Z85" i="2"/>
  <c r="J85" i="2"/>
  <c r="AT85" i="2" s="1"/>
  <c r="BF85" i="2" s="1"/>
  <c r="AB85" i="2"/>
  <c r="L85" i="2"/>
  <c r="AD85" i="2"/>
  <c r="F86" i="2"/>
  <c r="X86" i="2"/>
  <c r="H86" i="2"/>
  <c r="Z86" i="2"/>
  <c r="AR86" i="2" s="1"/>
  <c r="BE86" i="2"/>
  <c r="J86" i="2"/>
  <c r="AB86" i="2"/>
  <c r="AT86" i="2" s="1"/>
  <c r="L86" i="2"/>
  <c r="AD86" i="2"/>
  <c r="F87" i="2"/>
  <c r="X87" i="2"/>
  <c r="H87" i="2"/>
  <c r="Z87" i="2"/>
  <c r="AR87" i="2" s="1"/>
  <c r="BE87" i="2" s="1"/>
  <c r="J87" i="2"/>
  <c r="AB87" i="2"/>
  <c r="L87" i="2"/>
  <c r="AV87" i="2" s="1"/>
  <c r="BG87" i="2" s="1"/>
  <c r="AD87" i="2"/>
  <c r="F88" i="2"/>
  <c r="X88" i="2"/>
  <c r="AP88" i="2" s="1"/>
  <c r="BD88" i="2" s="1"/>
  <c r="H88" i="2"/>
  <c r="Z88" i="2"/>
  <c r="J88" i="2"/>
  <c r="AB88" i="2"/>
  <c r="L88" i="2"/>
  <c r="AD88" i="2"/>
  <c r="F89" i="2"/>
  <c r="X89" i="2"/>
  <c r="H89" i="2"/>
  <c r="Z89" i="2"/>
  <c r="J89" i="2"/>
  <c r="AB89" i="2"/>
  <c r="L89" i="2"/>
  <c r="AD89" i="2"/>
  <c r="F90" i="2"/>
  <c r="X90" i="2"/>
  <c r="H90" i="2"/>
  <c r="Z90" i="2"/>
  <c r="J90" i="2"/>
  <c r="AT90" i="2" s="1"/>
  <c r="BF90" i="2" s="1"/>
  <c r="AB90" i="2"/>
  <c r="L90" i="2"/>
  <c r="AD90" i="2"/>
  <c r="AV90" i="2" s="1"/>
  <c r="BG90" i="2"/>
  <c r="F91" i="2"/>
  <c r="X91" i="2"/>
  <c r="H91" i="2"/>
  <c r="Z91" i="2"/>
  <c r="J91" i="2"/>
  <c r="AB91" i="2"/>
  <c r="L91" i="2"/>
  <c r="AD91" i="2"/>
  <c r="F92" i="2"/>
  <c r="X92" i="2"/>
  <c r="AP92" i="2" s="1"/>
  <c r="BD92" i="2"/>
  <c r="H92" i="2"/>
  <c r="Z92" i="2"/>
  <c r="J92" i="2"/>
  <c r="AB92" i="2"/>
  <c r="L92" i="2"/>
  <c r="AD92" i="2"/>
  <c r="F93" i="2"/>
  <c r="X93" i="2"/>
  <c r="H93" i="2"/>
  <c r="Z93" i="2"/>
  <c r="J93" i="2"/>
  <c r="AB93" i="2"/>
  <c r="AT93" i="2" s="1"/>
  <c r="BF93" i="2" s="1"/>
  <c r="L93" i="2"/>
  <c r="AV93" i="2" s="1"/>
  <c r="BG93" i="2" s="1"/>
  <c r="AD93" i="2"/>
  <c r="F94" i="2"/>
  <c r="X94" i="2"/>
  <c r="H94" i="2"/>
  <c r="Z94" i="2"/>
  <c r="J94" i="2"/>
  <c r="AB94" i="2"/>
  <c r="L94" i="2"/>
  <c r="AD94" i="2"/>
  <c r="F95" i="2"/>
  <c r="X95" i="2"/>
  <c r="H95" i="2"/>
  <c r="Z95" i="2"/>
  <c r="J95" i="2"/>
  <c r="AB95" i="2"/>
  <c r="L95" i="2"/>
  <c r="AD95" i="2"/>
  <c r="F96" i="2"/>
  <c r="X96" i="2"/>
  <c r="AP96" i="2" s="1"/>
  <c r="BD96" i="2"/>
  <c r="H96" i="2"/>
  <c r="Z96" i="2"/>
  <c r="J96" i="2"/>
  <c r="AB96" i="2"/>
  <c r="AT96" i="2" s="1"/>
  <c r="BF96" i="2" s="1"/>
  <c r="L96" i="2"/>
  <c r="AD96" i="2"/>
  <c r="F97" i="2"/>
  <c r="X97" i="2"/>
  <c r="H97" i="2"/>
  <c r="Z97" i="2"/>
  <c r="J97" i="2"/>
  <c r="AB97" i="2"/>
  <c r="L97" i="2"/>
  <c r="AD97" i="2"/>
  <c r="F98" i="2"/>
  <c r="AP98" i="2" s="1"/>
  <c r="BD98" i="2" s="1"/>
  <c r="X98" i="2"/>
  <c r="H98" i="2"/>
  <c r="Z98" i="2"/>
  <c r="J98" i="2"/>
  <c r="AT98" i="2" s="1"/>
  <c r="AB98" i="2"/>
  <c r="L98" i="2"/>
  <c r="AD98" i="2"/>
  <c r="F99" i="2"/>
  <c r="X99" i="2"/>
  <c r="H99" i="2"/>
  <c r="Z99" i="2"/>
  <c r="AR99" i="2" s="1"/>
  <c r="J99" i="2"/>
  <c r="AB99" i="2"/>
  <c r="L99" i="2"/>
  <c r="AD99" i="2"/>
  <c r="F100" i="2"/>
  <c r="X100" i="2"/>
  <c r="AP100" i="2"/>
  <c r="BD100" i="2"/>
  <c r="H100" i="2"/>
  <c r="Z100" i="2"/>
  <c r="J100" i="2"/>
  <c r="AB100" i="2"/>
  <c r="L100" i="2"/>
  <c r="AD100" i="2"/>
  <c r="F101" i="2"/>
  <c r="X101" i="2"/>
  <c r="AP101" i="2" s="1"/>
  <c r="H101" i="2"/>
  <c r="Z101" i="2"/>
  <c r="J101" i="2"/>
  <c r="AB101" i="2"/>
  <c r="L101" i="2"/>
  <c r="AD101" i="2"/>
  <c r="F102" i="2"/>
  <c r="AP102" i="2" s="1"/>
  <c r="BD102" i="2" s="1"/>
  <c r="X102" i="2"/>
  <c r="H102" i="2"/>
  <c r="Z102" i="2"/>
  <c r="AR102" i="2"/>
  <c r="BE102" i="2" s="1"/>
  <c r="J102" i="2"/>
  <c r="AB102" i="2"/>
  <c r="L102" i="2"/>
  <c r="AD102" i="2"/>
  <c r="F103" i="2"/>
  <c r="X103" i="2"/>
  <c r="H103" i="2"/>
  <c r="Z103" i="2"/>
  <c r="J103" i="2"/>
  <c r="AB103" i="2"/>
  <c r="L103" i="2"/>
  <c r="AD103" i="2"/>
  <c r="F104" i="2"/>
  <c r="X104" i="2"/>
  <c r="H104" i="2"/>
  <c r="Z104" i="2"/>
  <c r="J104" i="2"/>
  <c r="AB104" i="2"/>
  <c r="AT104" i="2"/>
  <c r="BF104" i="2" s="1"/>
  <c r="L104" i="2"/>
  <c r="AD104" i="2"/>
  <c r="F105" i="2"/>
  <c r="AP105" i="2" s="1"/>
  <c r="BD105" i="2" s="1"/>
  <c r="X105" i="2"/>
  <c r="H105" i="2"/>
  <c r="AR105" i="2" s="1"/>
  <c r="BE105" i="2" s="1"/>
  <c r="Z105" i="2"/>
  <c r="J105" i="2"/>
  <c r="AB105" i="2"/>
  <c r="L105" i="2"/>
  <c r="AV105" i="2" s="1"/>
  <c r="BG105" i="2" s="1"/>
  <c r="AD105" i="2"/>
  <c r="F106" i="2"/>
  <c r="X106" i="2"/>
  <c r="H106" i="2"/>
  <c r="AR106" i="2" s="1"/>
  <c r="BE106" i="2" s="1"/>
  <c r="Z106" i="2"/>
  <c r="J106" i="2"/>
  <c r="AB106" i="2"/>
  <c r="L106" i="2"/>
  <c r="AD106" i="2"/>
  <c r="F107" i="2"/>
  <c r="X107" i="2"/>
  <c r="H107" i="2"/>
  <c r="Z107" i="2"/>
  <c r="J107" i="2"/>
  <c r="AB107" i="2"/>
  <c r="L107" i="2"/>
  <c r="AV107" i="2" s="1"/>
  <c r="BG107" i="2" s="1"/>
  <c r="AD107" i="2"/>
  <c r="F108" i="2"/>
  <c r="X108" i="2"/>
  <c r="AP108" i="2"/>
  <c r="BD108" i="2" s="1"/>
  <c r="H108" i="2"/>
  <c r="Z108" i="2"/>
  <c r="J108" i="2"/>
  <c r="AT108" i="2" s="1"/>
  <c r="BF108" i="2" s="1"/>
  <c r="AB108" i="2"/>
  <c r="L108" i="2"/>
  <c r="AD108" i="2"/>
  <c r="F109" i="2"/>
  <c r="AP109" i="2" s="1"/>
  <c r="X109" i="2"/>
  <c r="H109" i="2"/>
  <c r="Z109" i="2"/>
  <c r="J109" i="2"/>
  <c r="AT109" i="2" s="1"/>
  <c r="BF109" i="2" s="1"/>
  <c r="AB109" i="2"/>
  <c r="L109" i="2"/>
  <c r="AD109" i="2"/>
  <c r="F110" i="2"/>
  <c r="X110" i="2"/>
  <c r="H110" i="2"/>
  <c r="Z110" i="2"/>
  <c r="J110" i="2"/>
  <c r="AB110" i="2"/>
  <c r="L110" i="2"/>
  <c r="AD110" i="2"/>
  <c r="F111" i="2"/>
  <c r="X111" i="2"/>
  <c r="H111" i="2"/>
  <c r="AR111" i="2" s="1"/>
  <c r="BE111" i="2" s="1"/>
  <c r="Z111" i="2"/>
  <c r="J111" i="2"/>
  <c r="AB111" i="2"/>
  <c r="L111" i="2"/>
  <c r="AD111" i="2"/>
  <c r="AV111" i="2" s="1"/>
  <c r="F112" i="2"/>
  <c r="AP112" i="2" s="1"/>
  <c r="BD112" i="2" s="1"/>
  <c r="X112" i="2"/>
  <c r="H112" i="2"/>
  <c r="Z112" i="2"/>
  <c r="J112" i="2"/>
  <c r="AT112" i="2" s="1"/>
  <c r="BF112" i="2" s="1"/>
  <c r="AB112" i="2"/>
  <c r="L112" i="2"/>
  <c r="AD112" i="2"/>
  <c r="F113" i="2"/>
  <c r="AP113" i="2" s="1"/>
  <c r="BD113" i="2" s="1"/>
  <c r="X113" i="2"/>
  <c r="H113" i="2"/>
  <c r="Z113" i="2"/>
  <c r="J113" i="2"/>
  <c r="AT113" i="2" s="1"/>
  <c r="BF113" i="2" s="1"/>
  <c r="AB113" i="2"/>
  <c r="L113" i="2"/>
  <c r="AV113" i="2" s="1"/>
  <c r="BG113" i="2" s="1"/>
  <c r="AD113" i="2"/>
  <c r="F114" i="2"/>
  <c r="AP114" i="2" s="1"/>
  <c r="BD114" i="2" s="1"/>
  <c r="X114" i="2"/>
  <c r="H114" i="2"/>
  <c r="AR114" i="2" s="1"/>
  <c r="BE114" i="2" s="1"/>
  <c r="Z114" i="2"/>
  <c r="J114" i="2"/>
  <c r="AB114" i="2"/>
  <c r="L114" i="2"/>
  <c r="AD114" i="2"/>
  <c r="F115" i="2"/>
  <c r="X115" i="2"/>
  <c r="H115" i="2"/>
  <c r="Z115" i="2"/>
  <c r="J115" i="2"/>
  <c r="AB115" i="2"/>
  <c r="L115" i="2"/>
  <c r="AV115" i="2" s="1"/>
  <c r="BG115" i="2" s="1"/>
  <c r="AD115" i="2"/>
  <c r="F116" i="2"/>
  <c r="X116" i="2"/>
  <c r="AP116" i="2"/>
  <c r="O276" i="4" s="1"/>
  <c r="H116" i="2"/>
  <c r="AR116" i="2" s="1"/>
  <c r="Z116" i="2"/>
  <c r="J116" i="2"/>
  <c r="AT116" i="2" s="1"/>
  <c r="BF116" i="2" s="1"/>
  <c r="AB116" i="2"/>
  <c r="L116" i="2"/>
  <c r="AV116" i="2" s="1"/>
  <c r="BG116" i="2" s="1"/>
  <c r="AD116" i="2"/>
  <c r="F117" i="2"/>
  <c r="X117" i="2"/>
  <c r="H117" i="2"/>
  <c r="AR117" i="2" s="1"/>
  <c r="BE117" i="2" s="1"/>
  <c r="Z117" i="2"/>
  <c r="J117" i="2"/>
  <c r="AT117" i="2" s="1"/>
  <c r="BF117" i="2" s="1"/>
  <c r="AB117" i="2"/>
  <c r="L117" i="2"/>
  <c r="AD117" i="2"/>
  <c r="F118" i="2"/>
  <c r="AP118" i="2" s="1"/>
  <c r="BD118" i="2" s="1"/>
  <c r="X118" i="2"/>
  <c r="H118" i="2"/>
  <c r="Z118" i="2"/>
  <c r="J118" i="2"/>
  <c r="AT118" i="2" s="1"/>
  <c r="BF118" i="2" s="1"/>
  <c r="AB118" i="2"/>
  <c r="L118" i="2"/>
  <c r="AD118" i="2"/>
  <c r="F119" i="2"/>
  <c r="AP119" i="2" s="1"/>
  <c r="BD119" i="2" s="1"/>
  <c r="X119" i="2"/>
  <c r="H119" i="2"/>
  <c r="Z119" i="2"/>
  <c r="J119" i="2"/>
  <c r="AB119" i="2"/>
  <c r="L119" i="2"/>
  <c r="AD119" i="2"/>
  <c r="AV119" i="2" s="1"/>
  <c r="BG119" i="2" s="1"/>
  <c r="F120" i="2"/>
  <c r="AP120" i="2" s="1"/>
  <c r="BD120" i="2" s="1"/>
  <c r="X120" i="2"/>
  <c r="H120" i="2"/>
  <c r="Z120" i="2"/>
  <c r="J120" i="2"/>
  <c r="AT120" i="2" s="1"/>
  <c r="AB120" i="2"/>
  <c r="L120" i="2"/>
  <c r="AD120" i="2"/>
  <c r="F121" i="2"/>
  <c r="AP121" i="2" s="1"/>
  <c r="BD121" i="2" s="1"/>
  <c r="X121" i="2"/>
  <c r="H121" i="2"/>
  <c r="AR121" i="2" s="1"/>
  <c r="BE121" i="2" s="1"/>
  <c r="Z121" i="2"/>
  <c r="J121" i="2"/>
  <c r="AB121" i="2"/>
  <c r="L121" i="2"/>
  <c r="AV121" i="2" s="1"/>
  <c r="BG121" i="2" s="1"/>
  <c r="AD121" i="2"/>
  <c r="F122" i="2"/>
  <c r="X122" i="2"/>
  <c r="H122" i="2"/>
  <c r="AR122" i="2" s="1"/>
  <c r="BE122" i="2" s="1"/>
  <c r="Z122" i="2"/>
  <c r="J122" i="2"/>
  <c r="AB122" i="2"/>
  <c r="L122" i="2"/>
  <c r="AD122" i="2"/>
  <c r="F123" i="2"/>
  <c r="X123" i="2"/>
  <c r="H123" i="2"/>
  <c r="Z123" i="2"/>
  <c r="J123" i="2"/>
  <c r="AB123" i="2"/>
  <c r="AT123" i="2" s="1"/>
  <c r="BF123" i="2" s="1"/>
  <c r="L123" i="2"/>
  <c r="AD123" i="2"/>
  <c r="F124" i="2"/>
  <c r="AP124" i="2" s="1"/>
  <c r="BD124" i="2" s="1"/>
  <c r="X124" i="2"/>
  <c r="H124" i="2"/>
  <c r="Z124" i="2"/>
  <c r="J124" i="2"/>
  <c r="AB124" i="2"/>
  <c r="L124" i="2"/>
  <c r="AD124" i="2"/>
  <c r="F125" i="2"/>
  <c r="X125" i="2"/>
  <c r="AP125" i="2"/>
  <c r="H125" i="2"/>
  <c r="AR125" i="2" s="1"/>
  <c r="Z125" i="2"/>
  <c r="J125" i="2"/>
  <c r="AB125" i="2"/>
  <c r="AT125" i="2" s="1"/>
  <c r="BF125" i="2" s="1"/>
  <c r="L125" i="2"/>
  <c r="AD125" i="2"/>
  <c r="F126" i="2"/>
  <c r="X126" i="2"/>
  <c r="H126" i="2"/>
  <c r="AR126" i="2" s="1"/>
  <c r="BE126" i="2" s="1"/>
  <c r="Z126" i="2"/>
  <c r="J126" i="2"/>
  <c r="AT126" i="2" s="1"/>
  <c r="BF126" i="2" s="1"/>
  <c r="AB126" i="2"/>
  <c r="L126" i="2"/>
  <c r="AD126" i="2"/>
  <c r="F127" i="2"/>
  <c r="AP127" i="2" s="1"/>
  <c r="BD127" i="2" s="1"/>
  <c r="X127" i="2"/>
  <c r="H127" i="2"/>
  <c r="Z127" i="2"/>
  <c r="J127" i="2"/>
  <c r="AT127" i="2" s="1"/>
  <c r="BF127" i="2" s="1"/>
  <c r="AB127" i="2"/>
  <c r="L127" i="2"/>
  <c r="AD127" i="2"/>
  <c r="AV127" i="2" s="1"/>
  <c r="BG127" i="2" s="1"/>
  <c r="F128" i="2"/>
  <c r="AP128" i="2" s="1"/>
  <c r="BD128" i="2" s="1"/>
  <c r="X128" i="2"/>
  <c r="H128" i="2"/>
  <c r="Z128" i="2"/>
  <c r="J128" i="2"/>
  <c r="AT128" i="2" s="1"/>
  <c r="S288" i="4" s="1"/>
  <c r="AB128" i="2"/>
  <c r="L128" i="2"/>
  <c r="AD128" i="2"/>
  <c r="F129" i="2"/>
  <c r="AP129" i="2" s="1"/>
  <c r="BD129" i="2" s="1"/>
  <c r="X129" i="2"/>
  <c r="H129" i="2"/>
  <c r="Z129" i="2"/>
  <c r="J129" i="2"/>
  <c r="AB129" i="2"/>
  <c r="AT129" i="2"/>
  <c r="BF129" i="2" s="1"/>
  <c r="L129" i="2"/>
  <c r="AV129" i="2" s="1"/>
  <c r="BG129" i="2" s="1"/>
  <c r="AD129" i="2"/>
  <c r="F130" i="2"/>
  <c r="X130" i="2"/>
  <c r="H130" i="2"/>
  <c r="Z130" i="2"/>
  <c r="AR130" i="2" s="1"/>
  <c r="BE130" i="2" s="1"/>
  <c r="J130" i="2"/>
  <c r="AB130" i="2"/>
  <c r="L130" i="2"/>
  <c r="AV130" i="2" s="1"/>
  <c r="AD130" i="2"/>
  <c r="F131" i="2"/>
  <c r="X131" i="2"/>
  <c r="AP131" i="2" s="1"/>
  <c r="BD131" i="2" s="1"/>
  <c r="H131" i="2"/>
  <c r="AR131" i="2" s="1"/>
  <c r="BE131" i="2" s="1"/>
  <c r="Z131" i="2"/>
  <c r="J131" i="2"/>
  <c r="AB131" i="2"/>
  <c r="L131" i="2"/>
  <c r="AV131" i="2" s="1"/>
  <c r="BG131" i="2" s="1"/>
  <c r="AD131" i="2"/>
  <c r="F132" i="2"/>
  <c r="X132" i="2"/>
  <c r="AP132" i="2" s="1"/>
  <c r="BD132" i="2" s="1"/>
  <c r="H132" i="2"/>
  <c r="Z132" i="2"/>
  <c r="J132" i="2"/>
  <c r="AB132" i="2"/>
  <c r="L132" i="2"/>
  <c r="AV132" i="2" s="1"/>
  <c r="BG132" i="2" s="1"/>
  <c r="AD132" i="2"/>
  <c r="F133" i="2"/>
  <c r="X133" i="2"/>
  <c r="H133" i="2"/>
  <c r="AR133" i="2" s="1"/>
  <c r="Q293" i="4" s="1"/>
  <c r="Z133" i="2"/>
  <c r="J133" i="2"/>
  <c r="AT133" i="2" s="1"/>
  <c r="BF133" i="2" s="1"/>
  <c r="AB133" i="2"/>
  <c r="L133" i="2"/>
  <c r="AV133" i="2" s="1"/>
  <c r="AD133" i="2"/>
  <c r="BG133" i="2"/>
  <c r="F134" i="2"/>
  <c r="AP134" i="2" s="1"/>
  <c r="BD134" i="2" s="1"/>
  <c r="X134" i="2"/>
  <c r="H134" i="2"/>
  <c r="Z134" i="2"/>
  <c r="J134" i="2"/>
  <c r="AB134" i="2"/>
  <c r="L134" i="2"/>
  <c r="AD134" i="2"/>
  <c r="AV134" i="2" s="1"/>
  <c r="BG134" i="2" s="1"/>
  <c r="F135" i="2"/>
  <c r="AP135" i="2" s="1"/>
  <c r="BD135" i="2" s="1"/>
  <c r="X135" i="2"/>
  <c r="H135" i="2"/>
  <c r="Z135" i="2"/>
  <c r="AR135" i="2" s="1"/>
  <c r="BE135" i="2" s="1"/>
  <c r="J135" i="2"/>
  <c r="AB135" i="2"/>
  <c r="L135" i="2"/>
  <c r="AV135" i="2" s="1"/>
  <c r="BG135" i="2" s="1"/>
  <c r="AD135" i="2"/>
  <c r="F136" i="2"/>
  <c r="X136" i="2"/>
  <c r="H136" i="2"/>
  <c r="Z136" i="2"/>
  <c r="J136" i="2"/>
  <c r="AT136" i="2" s="1"/>
  <c r="AB136" i="2"/>
  <c r="L136" i="2"/>
  <c r="AV136" i="2" s="1"/>
  <c r="AD136" i="2"/>
  <c r="F137" i="2"/>
  <c r="X137" i="2"/>
  <c r="AP137" i="2"/>
  <c r="BD137" i="2" s="1"/>
  <c r="H137" i="2"/>
  <c r="Z137" i="2"/>
  <c r="J137" i="2"/>
  <c r="AB137" i="2"/>
  <c r="AT137" i="2" s="1"/>
  <c r="L137" i="2"/>
  <c r="AD137" i="2"/>
  <c r="AV137" i="2"/>
  <c r="BG137" i="2" s="1"/>
  <c r="F138" i="2"/>
  <c r="AP138" i="2" s="1"/>
  <c r="X138" i="2"/>
  <c r="H138" i="2"/>
  <c r="Z138" i="2"/>
  <c r="AR138" i="2" s="1"/>
  <c r="J138" i="2"/>
  <c r="AT138" i="2" s="1"/>
  <c r="BF138" i="2" s="1"/>
  <c r="AB138" i="2"/>
  <c r="L138" i="2"/>
  <c r="AD138" i="2"/>
  <c r="F139" i="2"/>
  <c r="X139" i="2"/>
  <c r="H139" i="2"/>
  <c r="AR139" i="2" s="1"/>
  <c r="BE139" i="2" s="1"/>
  <c r="Z139" i="2"/>
  <c r="J139" i="2"/>
  <c r="AB139" i="2"/>
  <c r="AT139" i="2" s="1"/>
  <c r="S299" i="4" s="1"/>
  <c r="BF139" i="2"/>
  <c r="L139" i="2"/>
  <c r="AV139" i="2" s="1"/>
  <c r="BG139" i="2" s="1"/>
  <c r="AD139" i="2"/>
  <c r="F140" i="2"/>
  <c r="X140" i="2"/>
  <c r="AP140" i="2" s="1"/>
  <c r="BD140" i="2" s="1"/>
  <c r="H140" i="2"/>
  <c r="Z140" i="2"/>
  <c r="J140" i="2"/>
  <c r="AT140" i="2" s="1"/>
  <c r="BF140" i="2" s="1"/>
  <c r="AB140" i="2"/>
  <c r="L140" i="2"/>
  <c r="AD140" i="2"/>
  <c r="F141" i="2"/>
  <c r="X141" i="2"/>
  <c r="H141" i="2"/>
  <c r="Z141" i="2"/>
  <c r="AR141" i="2" s="1"/>
  <c r="BE141" i="2" s="1"/>
  <c r="J141" i="2"/>
  <c r="AB141" i="2"/>
  <c r="AT141" i="2"/>
  <c r="L141" i="2"/>
  <c r="AV141" i="2" s="1"/>
  <c r="BG141" i="2" s="1"/>
  <c r="AD141" i="2"/>
  <c r="F142" i="2"/>
  <c r="AP142" i="2" s="1"/>
  <c r="BD142" i="2" s="1"/>
  <c r="X142" i="2"/>
  <c r="H142" i="2"/>
  <c r="Z142" i="2"/>
  <c r="J142" i="2"/>
  <c r="AB142" i="2"/>
  <c r="L142" i="2"/>
  <c r="AD142" i="2"/>
  <c r="AV142" i="2"/>
  <c r="F143" i="2"/>
  <c r="AP143" i="2" s="1"/>
  <c r="BD143" i="2" s="1"/>
  <c r="X143" i="2"/>
  <c r="H143" i="2"/>
  <c r="Z143" i="2"/>
  <c r="J143" i="2"/>
  <c r="AT143" i="2" s="1"/>
  <c r="BF143" i="2" s="1"/>
  <c r="AB143" i="2"/>
  <c r="L143" i="2"/>
  <c r="AV143" i="2" s="1"/>
  <c r="BG143" i="2" s="1"/>
  <c r="AD143" i="2"/>
  <c r="F144" i="2"/>
  <c r="X144" i="2"/>
  <c r="H144" i="2"/>
  <c r="Z144" i="2"/>
  <c r="J144" i="2"/>
  <c r="AB144" i="2"/>
  <c r="L144" i="2"/>
  <c r="AV144" i="2" s="1"/>
  <c r="AD144" i="2"/>
  <c r="F145" i="2"/>
  <c r="X145" i="2"/>
  <c r="AP145" i="2" s="1"/>
  <c r="BD145" i="2" s="1"/>
  <c r="H145" i="2"/>
  <c r="AR145" i="2" s="1"/>
  <c r="BE145" i="2" s="1"/>
  <c r="Z145" i="2"/>
  <c r="J145" i="2"/>
  <c r="AT145" i="2" s="1"/>
  <c r="BF145" i="2" s="1"/>
  <c r="AB145" i="2"/>
  <c r="L145" i="2"/>
  <c r="AD145" i="2"/>
  <c r="F146" i="2"/>
  <c r="AP146" i="2" s="1"/>
  <c r="BD146" i="2" s="1"/>
  <c r="X146" i="2"/>
  <c r="H146" i="2"/>
  <c r="Z146" i="2"/>
  <c r="AR146" i="2" s="1"/>
  <c r="J146" i="2"/>
  <c r="AT146" i="2" s="1"/>
  <c r="AB146" i="2"/>
  <c r="L146" i="2"/>
  <c r="AD146" i="2"/>
  <c r="F147" i="2"/>
  <c r="X147" i="2"/>
  <c r="H147" i="2"/>
  <c r="Z147" i="2"/>
  <c r="J147" i="2"/>
  <c r="AT147" i="2" s="1"/>
  <c r="AB147" i="2"/>
  <c r="L147" i="2"/>
  <c r="AD147" i="2"/>
  <c r="F148" i="2"/>
  <c r="X148" i="2"/>
  <c r="H148" i="2"/>
  <c r="Z148" i="2"/>
  <c r="J148" i="2"/>
  <c r="AT148" i="2" s="1"/>
  <c r="BF148" i="2" s="1"/>
  <c r="AB148" i="2"/>
  <c r="L148" i="2"/>
  <c r="AD148" i="2"/>
  <c r="F149" i="2"/>
  <c r="X149" i="2"/>
  <c r="H149" i="2"/>
  <c r="Z149" i="2"/>
  <c r="AR149" i="2" s="1"/>
  <c r="BE149" i="2" s="1"/>
  <c r="J149" i="2"/>
  <c r="AB149" i="2"/>
  <c r="AT149" i="2" s="1"/>
  <c r="L149" i="2"/>
  <c r="AV149" i="2" s="1"/>
  <c r="AD149" i="2"/>
  <c r="F150" i="2"/>
  <c r="X150" i="2"/>
  <c r="H150" i="2"/>
  <c r="Z150" i="2"/>
  <c r="J150" i="2"/>
  <c r="AB150" i="2"/>
  <c r="L150" i="2"/>
  <c r="AV150" i="2" s="1"/>
  <c r="AD150" i="2"/>
  <c r="F151" i="2"/>
  <c r="X151" i="2"/>
  <c r="H151" i="2"/>
  <c r="Z151" i="2"/>
  <c r="J151" i="2"/>
  <c r="AB151" i="2"/>
  <c r="L151" i="2"/>
  <c r="AD151" i="2"/>
  <c r="F152" i="2"/>
  <c r="X152" i="2"/>
  <c r="H152" i="2"/>
  <c r="Z152" i="2"/>
  <c r="J152" i="2"/>
  <c r="AB152" i="2"/>
  <c r="AT152" i="2" s="1"/>
  <c r="BF152" i="2" s="1"/>
  <c r="L152" i="2"/>
  <c r="AD152" i="2"/>
  <c r="F153" i="2"/>
  <c r="X153" i="2"/>
  <c r="H153" i="2"/>
  <c r="Z153" i="2"/>
  <c r="AR153" i="2" s="1"/>
  <c r="J153" i="2"/>
  <c r="AT153" i="2" s="1"/>
  <c r="BF153" i="2" s="1"/>
  <c r="AB153" i="2"/>
  <c r="L153" i="2"/>
  <c r="AD153" i="2"/>
  <c r="AV153" i="2" s="1"/>
  <c r="BG153" i="2" s="1"/>
  <c r="F154" i="2"/>
  <c r="X154" i="2"/>
  <c r="H154" i="2"/>
  <c r="Z154" i="2"/>
  <c r="J154" i="2"/>
  <c r="AB154" i="2"/>
  <c r="L154" i="2"/>
  <c r="AV154" i="2" s="1"/>
  <c r="U314" i="4" s="1"/>
  <c r="AD154" i="2"/>
  <c r="F3" i="2"/>
  <c r="AP3" i="2" s="1"/>
  <c r="BD3" i="2" s="1"/>
  <c r="X3" i="2"/>
  <c r="H3" i="2"/>
  <c r="Z3" i="2"/>
  <c r="J3" i="2"/>
  <c r="AB3" i="2"/>
  <c r="L3" i="2"/>
  <c r="AD3" i="2"/>
  <c r="E4" i="2"/>
  <c r="AO4" i="2" s="1"/>
  <c r="W4" i="2"/>
  <c r="G4" i="2"/>
  <c r="AQ4" i="2" s="1"/>
  <c r="Y4" i="2"/>
  <c r="I4" i="2"/>
  <c r="AA4" i="2"/>
  <c r="K4" i="2"/>
  <c r="AU4" i="2" s="1"/>
  <c r="AC4" i="2"/>
  <c r="E5" i="2"/>
  <c r="W5" i="2"/>
  <c r="AO5" i="2" s="1"/>
  <c r="G5" i="2"/>
  <c r="AQ5" i="2" s="1"/>
  <c r="Y5" i="2"/>
  <c r="I5" i="2"/>
  <c r="AA5" i="2"/>
  <c r="K5" i="2"/>
  <c r="AU5" i="2" s="1"/>
  <c r="AC5" i="2"/>
  <c r="E6" i="2"/>
  <c r="AO6" i="2" s="1"/>
  <c r="N166" i="4" s="1"/>
  <c r="W6" i="2"/>
  <c r="G6" i="2"/>
  <c r="Y6" i="2"/>
  <c r="AQ6" i="2" s="1"/>
  <c r="I6" i="2"/>
  <c r="AA6" i="2"/>
  <c r="K6" i="2"/>
  <c r="AC6" i="2"/>
  <c r="E7" i="2"/>
  <c r="AO7" i="2" s="1"/>
  <c r="N167" i="4" s="1"/>
  <c r="W7" i="2"/>
  <c r="G7" i="2"/>
  <c r="Y7" i="2"/>
  <c r="AQ7" i="2"/>
  <c r="I7" i="2"/>
  <c r="AA7" i="2"/>
  <c r="K7" i="2"/>
  <c r="AC7" i="2"/>
  <c r="E8" i="2"/>
  <c r="W8" i="2"/>
  <c r="G8" i="2"/>
  <c r="Y8" i="2"/>
  <c r="I8" i="2"/>
  <c r="AS8" i="2" s="1"/>
  <c r="AA8" i="2"/>
  <c r="K8" i="2"/>
  <c r="AC8" i="2"/>
  <c r="E9" i="2"/>
  <c r="W9" i="2"/>
  <c r="G9" i="2"/>
  <c r="Y9" i="2"/>
  <c r="I9" i="2"/>
  <c r="AA9" i="2"/>
  <c r="K9" i="2"/>
  <c r="AC9" i="2"/>
  <c r="AU9" i="2" s="1"/>
  <c r="T169" i="4" s="1"/>
  <c r="E10" i="2"/>
  <c r="W10" i="2"/>
  <c r="G10" i="2"/>
  <c r="Y10" i="2"/>
  <c r="I10" i="2"/>
  <c r="AA10" i="2"/>
  <c r="K10" i="2"/>
  <c r="AU10" i="2" s="1"/>
  <c r="AC10" i="2"/>
  <c r="E11" i="2"/>
  <c r="W11" i="2"/>
  <c r="AO11" i="2"/>
  <c r="G11" i="2"/>
  <c r="AQ11" i="2" s="1"/>
  <c r="P171" i="4" s="1"/>
  <c r="Y11" i="2"/>
  <c r="I11" i="2"/>
  <c r="AA11" i="2"/>
  <c r="K11" i="2"/>
  <c r="AC11" i="2"/>
  <c r="E12" i="2"/>
  <c r="W12" i="2"/>
  <c r="G12" i="2"/>
  <c r="AQ12" i="2" s="1"/>
  <c r="Y12" i="2"/>
  <c r="I12" i="2"/>
  <c r="AA12" i="2"/>
  <c r="AS12" i="2" s="1"/>
  <c r="K12" i="2"/>
  <c r="AC12" i="2"/>
  <c r="E13" i="2"/>
  <c r="W13" i="2"/>
  <c r="G13" i="2"/>
  <c r="Y13" i="2"/>
  <c r="I13" i="2"/>
  <c r="AA13" i="2"/>
  <c r="AS13" i="2" s="1"/>
  <c r="R173" i="4" s="1"/>
  <c r="K13" i="2"/>
  <c r="AC13" i="2"/>
  <c r="E14" i="2"/>
  <c r="AO14" i="2" s="1"/>
  <c r="W14" i="2"/>
  <c r="G14" i="2"/>
  <c r="Y14" i="2"/>
  <c r="I14" i="2"/>
  <c r="AA14" i="2"/>
  <c r="K14" i="2"/>
  <c r="AU14" i="2" s="1"/>
  <c r="AC14" i="2"/>
  <c r="E15" i="2"/>
  <c r="AO15" i="2" s="1"/>
  <c r="W15" i="2"/>
  <c r="G15" i="2"/>
  <c r="Y15" i="2"/>
  <c r="AQ15" i="2" s="1"/>
  <c r="P175" i="4" s="1"/>
  <c r="I15" i="2"/>
  <c r="AA15" i="2"/>
  <c r="K15" i="2"/>
  <c r="AC15" i="2"/>
  <c r="E16" i="2"/>
  <c r="W16" i="2"/>
  <c r="G16" i="2"/>
  <c r="Y16" i="2"/>
  <c r="I16" i="2"/>
  <c r="AA16" i="2"/>
  <c r="AS16" i="2"/>
  <c r="K16" i="2"/>
  <c r="AC16" i="2"/>
  <c r="E17" i="2"/>
  <c r="W17" i="2"/>
  <c r="G17" i="2"/>
  <c r="AQ17" i="2" s="1"/>
  <c r="P177" i="4" s="1"/>
  <c r="Y17" i="2"/>
  <c r="I17" i="2"/>
  <c r="AA17" i="2"/>
  <c r="AS17" i="2" s="1"/>
  <c r="K17" i="2"/>
  <c r="AC17" i="2"/>
  <c r="E18" i="2"/>
  <c r="AO18" i="2" s="1"/>
  <c r="W18" i="2"/>
  <c r="G18" i="2"/>
  <c r="AQ18" i="2" s="1"/>
  <c r="Y18" i="2"/>
  <c r="I18" i="2"/>
  <c r="AA18" i="2"/>
  <c r="K18" i="2"/>
  <c r="AC18" i="2"/>
  <c r="E19" i="2"/>
  <c r="AO19" i="2" s="1"/>
  <c r="W19" i="2"/>
  <c r="G19" i="2"/>
  <c r="Y19" i="2"/>
  <c r="AQ19" i="2" s="1"/>
  <c r="I19" i="2"/>
  <c r="AA19" i="2"/>
  <c r="K19" i="2"/>
  <c r="AC19" i="2"/>
  <c r="E20" i="2"/>
  <c r="W20" i="2"/>
  <c r="G20" i="2"/>
  <c r="AQ20" i="2" s="1"/>
  <c r="Y20" i="2"/>
  <c r="I20" i="2"/>
  <c r="AA20" i="2"/>
  <c r="K20" i="2"/>
  <c r="AC20" i="2"/>
  <c r="E21" i="2"/>
  <c r="W21" i="2"/>
  <c r="AO21" i="2" s="1"/>
  <c r="G21" i="2"/>
  <c r="Y21" i="2"/>
  <c r="I21" i="2"/>
  <c r="AS21" i="2" s="1"/>
  <c r="AA21" i="2"/>
  <c r="K21" i="2"/>
  <c r="AC21" i="2"/>
  <c r="AU21" i="2" s="1"/>
  <c r="T181" i="4" s="1"/>
  <c r="E22" i="2"/>
  <c r="W22" i="2"/>
  <c r="G22" i="2"/>
  <c r="Y22" i="2"/>
  <c r="I22" i="2"/>
  <c r="AA22" i="2"/>
  <c r="K22" i="2"/>
  <c r="AU22" i="2" s="1"/>
  <c r="AC22" i="2"/>
  <c r="E23" i="2"/>
  <c r="W23" i="2"/>
  <c r="AO23" i="2" s="1"/>
  <c r="G23" i="2"/>
  <c r="Y23" i="2"/>
  <c r="I23" i="2"/>
  <c r="AA23" i="2"/>
  <c r="K23" i="2"/>
  <c r="AC23" i="2"/>
  <c r="E24" i="2"/>
  <c r="W24" i="2"/>
  <c r="G24" i="2"/>
  <c r="Y24" i="2"/>
  <c r="I24" i="2"/>
  <c r="AA24" i="2"/>
  <c r="K24" i="2"/>
  <c r="AC24" i="2"/>
  <c r="E25" i="2"/>
  <c r="W25" i="2"/>
  <c r="G25" i="2"/>
  <c r="Y25" i="2"/>
  <c r="I25" i="2"/>
  <c r="AA25" i="2"/>
  <c r="K25" i="2"/>
  <c r="AU25" i="2" s="1"/>
  <c r="AC25" i="2"/>
  <c r="E26" i="2"/>
  <c r="W26" i="2"/>
  <c r="G26" i="2"/>
  <c r="AQ26" i="2" s="1"/>
  <c r="Y26" i="2"/>
  <c r="I26" i="2"/>
  <c r="AA26" i="2"/>
  <c r="AS26" i="2" s="1"/>
  <c r="K26" i="2"/>
  <c r="AC26" i="2"/>
  <c r="E27" i="2"/>
  <c r="W27" i="2"/>
  <c r="G27" i="2"/>
  <c r="Y27" i="2"/>
  <c r="I27" i="2"/>
  <c r="AA27" i="2"/>
  <c r="K27" i="2"/>
  <c r="AC27" i="2"/>
  <c r="E28" i="2"/>
  <c r="W28" i="2"/>
  <c r="G28" i="2"/>
  <c r="Y28" i="2"/>
  <c r="I28" i="2"/>
  <c r="AA28" i="2"/>
  <c r="K28" i="2"/>
  <c r="AU28" i="2" s="1"/>
  <c r="AC28" i="2"/>
  <c r="E29" i="2"/>
  <c r="W29" i="2"/>
  <c r="AO29" i="2" s="1"/>
  <c r="G29" i="2"/>
  <c r="Y29" i="2"/>
  <c r="I29" i="2"/>
  <c r="AS29" i="2" s="1"/>
  <c r="AA29" i="2"/>
  <c r="K29" i="2"/>
  <c r="AC29" i="2"/>
  <c r="AU29" i="2"/>
  <c r="E30" i="2"/>
  <c r="AO30" i="2" s="1"/>
  <c r="N190" i="4" s="1"/>
  <c r="W30" i="2"/>
  <c r="G30" i="2"/>
  <c r="Y30" i="2"/>
  <c r="I30" i="2"/>
  <c r="AA30" i="2"/>
  <c r="K30" i="2"/>
  <c r="AC30" i="2"/>
  <c r="E31" i="2"/>
  <c r="AO31" i="2" s="1"/>
  <c r="W31" i="2"/>
  <c r="G31" i="2"/>
  <c r="Y31" i="2"/>
  <c r="AQ31" i="2" s="1"/>
  <c r="I31" i="2"/>
  <c r="AA31" i="2"/>
  <c r="K31" i="2"/>
  <c r="AC31" i="2"/>
  <c r="E32" i="2"/>
  <c r="W32" i="2"/>
  <c r="AO32" i="2"/>
  <c r="G32" i="2"/>
  <c r="Y32" i="2"/>
  <c r="I32" i="2"/>
  <c r="AA32" i="2"/>
  <c r="K32" i="2"/>
  <c r="AU32" i="2" s="1"/>
  <c r="T192" i="4" s="1"/>
  <c r="AC32" i="2"/>
  <c r="E33" i="2"/>
  <c r="AO33" i="2" s="1"/>
  <c r="N193" i="4" s="1"/>
  <c r="W33" i="2"/>
  <c r="G33" i="2"/>
  <c r="AQ33" i="2" s="1"/>
  <c r="Y33" i="2"/>
  <c r="I33" i="2"/>
  <c r="AA33" i="2"/>
  <c r="K33" i="2"/>
  <c r="AC33" i="2"/>
  <c r="AU33" i="2"/>
  <c r="T193" i="4" s="1"/>
  <c r="E34" i="2"/>
  <c r="W34" i="2"/>
  <c r="G34" i="2"/>
  <c r="Y34" i="2"/>
  <c r="I34" i="2"/>
  <c r="AA34" i="2"/>
  <c r="K34" i="2"/>
  <c r="AC34" i="2"/>
  <c r="E35" i="2"/>
  <c r="W35" i="2"/>
  <c r="G35" i="2"/>
  <c r="Y35" i="2"/>
  <c r="I35" i="2"/>
  <c r="AS35" i="2" s="1"/>
  <c r="AA35" i="2"/>
  <c r="K35" i="2"/>
  <c r="AC35" i="2"/>
  <c r="AU35" i="2" s="1"/>
  <c r="T195" i="4" s="1"/>
  <c r="E36" i="2"/>
  <c r="W36" i="2"/>
  <c r="G36" i="2"/>
  <c r="Y36" i="2"/>
  <c r="AQ36" i="2" s="1"/>
  <c r="I36" i="2"/>
  <c r="AA36" i="2"/>
  <c r="K36" i="2"/>
  <c r="AC36" i="2"/>
  <c r="E37" i="2"/>
  <c r="W37" i="2"/>
  <c r="G37" i="2"/>
  <c r="Y37" i="2"/>
  <c r="I37" i="2"/>
  <c r="AA37" i="2"/>
  <c r="K37" i="2"/>
  <c r="AC37" i="2"/>
  <c r="E38" i="2"/>
  <c r="AO38" i="2" s="1"/>
  <c r="W38" i="2"/>
  <c r="G38" i="2"/>
  <c r="Y38" i="2"/>
  <c r="I38" i="2"/>
  <c r="AA38" i="2"/>
  <c r="K38" i="2"/>
  <c r="AC38" i="2"/>
  <c r="AU38" i="2" s="1"/>
  <c r="E39" i="2"/>
  <c r="AO39" i="2" s="1"/>
  <c r="W39" i="2"/>
  <c r="G39" i="2"/>
  <c r="Y39" i="2"/>
  <c r="I39" i="2"/>
  <c r="AS39" i="2" s="1"/>
  <c r="R199" i="4" s="1"/>
  <c r="AA39" i="2"/>
  <c r="K39" i="2"/>
  <c r="AU39" i="2" s="1"/>
  <c r="AC39" i="2"/>
  <c r="E40" i="2"/>
  <c r="AO40" i="2" s="1"/>
  <c r="W40" i="2"/>
  <c r="G40" i="2"/>
  <c r="Y40" i="2"/>
  <c r="I40" i="2"/>
  <c r="AA40" i="2"/>
  <c r="K40" i="2"/>
  <c r="AC40" i="2"/>
  <c r="E41" i="2"/>
  <c r="W41" i="2"/>
  <c r="G41" i="2"/>
  <c r="Y41" i="2"/>
  <c r="I41" i="2"/>
  <c r="AS41" i="2" s="1"/>
  <c r="AA41" i="2"/>
  <c r="K41" i="2"/>
  <c r="AU41" i="2" s="1"/>
  <c r="AC41" i="2"/>
  <c r="E42" i="2"/>
  <c r="W42" i="2"/>
  <c r="G42" i="2"/>
  <c r="AQ42" i="2" s="1"/>
  <c r="P202" i="4" s="1"/>
  <c r="Y42" i="2"/>
  <c r="I42" i="2"/>
  <c r="AS42" i="2" s="1"/>
  <c r="AA42" i="2"/>
  <c r="K42" i="2"/>
  <c r="AC42" i="2"/>
  <c r="E43" i="2"/>
  <c r="W43" i="2"/>
  <c r="AO43" i="2"/>
  <c r="G43" i="2"/>
  <c r="Y43" i="2"/>
  <c r="I43" i="2"/>
  <c r="AA43" i="2"/>
  <c r="K43" i="2"/>
  <c r="AC43" i="2"/>
  <c r="E44" i="2"/>
  <c r="W44" i="2"/>
  <c r="G44" i="2"/>
  <c r="AQ44" i="2" s="1"/>
  <c r="Y44" i="2"/>
  <c r="I44" i="2"/>
  <c r="AA44" i="2"/>
  <c r="K44" i="2"/>
  <c r="AC44" i="2"/>
  <c r="E45" i="2"/>
  <c r="W45" i="2"/>
  <c r="G45" i="2"/>
  <c r="Y45" i="2"/>
  <c r="I45" i="2"/>
  <c r="AA45" i="2"/>
  <c r="AS45" i="2" s="1"/>
  <c r="K45" i="2"/>
  <c r="AC45" i="2"/>
  <c r="E46" i="2"/>
  <c r="AO46" i="2" s="1"/>
  <c r="W46" i="2"/>
  <c r="G46" i="2"/>
  <c r="Y46" i="2"/>
  <c r="AQ46" i="2" s="1"/>
  <c r="I46" i="2"/>
  <c r="AA46" i="2"/>
  <c r="K46" i="2"/>
  <c r="AC46" i="2"/>
  <c r="E47" i="2"/>
  <c r="W47" i="2"/>
  <c r="G47" i="2"/>
  <c r="Y47" i="2"/>
  <c r="AQ47" i="2" s="1"/>
  <c r="I47" i="2"/>
  <c r="AS47" i="2" s="1"/>
  <c r="AA47" i="2"/>
  <c r="K47" i="2"/>
  <c r="AC47" i="2"/>
  <c r="E48" i="2"/>
  <c r="W48" i="2"/>
  <c r="G48" i="2"/>
  <c r="Y48" i="2"/>
  <c r="I48" i="2"/>
  <c r="AA48" i="2"/>
  <c r="AS48" i="2"/>
  <c r="K48" i="2"/>
  <c r="AU48" i="2" s="1"/>
  <c r="T208" i="4" s="1"/>
  <c r="AC48" i="2"/>
  <c r="E49" i="2"/>
  <c r="W49" i="2"/>
  <c r="G49" i="2"/>
  <c r="Y49" i="2"/>
  <c r="I49" i="2"/>
  <c r="AA49" i="2"/>
  <c r="AS49" i="2" s="1"/>
  <c r="K49" i="2"/>
  <c r="AU49" i="2" s="1"/>
  <c r="AC49" i="2"/>
  <c r="E50" i="2"/>
  <c r="W50" i="2"/>
  <c r="G50" i="2"/>
  <c r="Y50" i="2"/>
  <c r="I50" i="2"/>
  <c r="AA50" i="2"/>
  <c r="K50" i="2"/>
  <c r="AU50" i="2" s="1"/>
  <c r="AC50" i="2"/>
  <c r="E51" i="2"/>
  <c r="W51" i="2"/>
  <c r="AO51" i="2" s="1"/>
  <c r="G51" i="2"/>
  <c r="Y51" i="2"/>
  <c r="I51" i="2"/>
  <c r="AA51" i="2"/>
  <c r="K51" i="2"/>
  <c r="AC51" i="2"/>
  <c r="E52" i="2"/>
  <c r="W52" i="2"/>
  <c r="G52" i="2"/>
  <c r="Y52" i="2"/>
  <c r="I52" i="2"/>
  <c r="AA52" i="2"/>
  <c r="K52" i="2"/>
  <c r="AC52" i="2"/>
  <c r="E53" i="2"/>
  <c r="W53" i="2"/>
  <c r="G53" i="2"/>
  <c r="Y53" i="2"/>
  <c r="I53" i="2"/>
  <c r="AA53" i="2"/>
  <c r="K53" i="2"/>
  <c r="AC53" i="2"/>
  <c r="E54" i="2"/>
  <c r="W54" i="2"/>
  <c r="G54" i="2"/>
  <c r="Y54" i="2"/>
  <c r="I54" i="2"/>
  <c r="AA54" i="2"/>
  <c r="K54" i="2"/>
  <c r="AC54" i="2"/>
  <c r="E55" i="2"/>
  <c r="W55" i="2"/>
  <c r="AO55" i="2" s="1"/>
  <c r="G55" i="2"/>
  <c r="Y55" i="2"/>
  <c r="I55" i="2"/>
  <c r="AA55" i="2"/>
  <c r="K55" i="2"/>
  <c r="AC55" i="2"/>
  <c r="E56" i="2"/>
  <c r="W56" i="2"/>
  <c r="G56" i="2"/>
  <c r="Y56" i="2"/>
  <c r="I56" i="2"/>
  <c r="AA56" i="2"/>
  <c r="K56" i="2"/>
  <c r="AU56" i="2" s="1"/>
  <c r="T216" i="4" s="1"/>
  <c r="AC56" i="2"/>
  <c r="E57" i="2"/>
  <c r="W57" i="2"/>
  <c r="AO57" i="2" s="1"/>
  <c r="G57" i="2"/>
  <c r="Y57" i="2"/>
  <c r="I57" i="2"/>
  <c r="AA57" i="2"/>
  <c r="K57" i="2"/>
  <c r="AC57" i="2"/>
  <c r="AU57" i="2"/>
  <c r="T217" i="4" s="1"/>
  <c r="E58" i="2"/>
  <c r="W58" i="2"/>
  <c r="G58" i="2"/>
  <c r="Y58" i="2"/>
  <c r="AQ58" i="2" s="1"/>
  <c r="I58" i="2"/>
  <c r="AS58" i="2" s="1"/>
  <c r="R218" i="4" s="1"/>
  <c r="AA58" i="2"/>
  <c r="K58" i="2"/>
  <c r="AC58" i="2"/>
  <c r="AU58" i="2" s="1"/>
  <c r="T218" i="4" s="1"/>
  <c r="E59" i="2"/>
  <c r="AO59" i="2" s="1"/>
  <c r="W59" i="2"/>
  <c r="G59" i="2"/>
  <c r="Y59" i="2"/>
  <c r="AQ59" i="2" s="1"/>
  <c r="P219" i="4" s="1"/>
  <c r="I59" i="2"/>
  <c r="AA59" i="2"/>
  <c r="K59" i="2"/>
  <c r="AC59" i="2"/>
  <c r="E60" i="2"/>
  <c r="W60" i="2"/>
  <c r="G60" i="2"/>
  <c r="Y60" i="2"/>
  <c r="I60" i="2"/>
  <c r="AA60" i="2"/>
  <c r="K60" i="2"/>
  <c r="AC60" i="2"/>
  <c r="E61" i="2"/>
  <c r="W61" i="2"/>
  <c r="G61" i="2"/>
  <c r="Y61" i="2"/>
  <c r="I61" i="2"/>
  <c r="AA61" i="2"/>
  <c r="K61" i="2"/>
  <c r="AC61" i="2"/>
  <c r="E62" i="2"/>
  <c r="W62" i="2"/>
  <c r="G62" i="2"/>
  <c r="Y62" i="2"/>
  <c r="AQ62" i="2" s="1"/>
  <c r="I62" i="2"/>
  <c r="AA62" i="2"/>
  <c r="K62" i="2"/>
  <c r="AC62" i="2"/>
  <c r="E63" i="2"/>
  <c r="W63" i="2"/>
  <c r="G63" i="2"/>
  <c r="Y63" i="2"/>
  <c r="I63" i="2"/>
  <c r="AA63" i="2"/>
  <c r="K63" i="2"/>
  <c r="AC63" i="2"/>
  <c r="E64" i="2"/>
  <c r="AO64" i="2" s="1"/>
  <c r="W64" i="2"/>
  <c r="G64" i="2"/>
  <c r="Y64" i="2"/>
  <c r="AQ64" i="2" s="1"/>
  <c r="P224" i="4" s="1"/>
  <c r="I64" i="2"/>
  <c r="AA64" i="2"/>
  <c r="K64" i="2"/>
  <c r="AC64" i="2"/>
  <c r="E65" i="2"/>
  <c r="AO65" i="2" s="1"/>
  <c r="W65" i="2"/>
  <c r="G65" i="2"/>
  <c r="Y65" i="2"/>
  <c r="I65" i="2"/>
  <c r="AA65" i="2"/>
  <c r="K65" i="2"/>
  <c r="AU65" i="2" s="1"/>
  <c r="T225" i="4" s="1"/>
  <c r="AC65" i="2"/>
  <c r="E66" i="2"/>
  <c r="W66" i="2"/>
  <c r="G66" i="2"/>
  <c r="AQ66" i="2" s="1"/>
  <c r="Y66" i="2"/>
  <c r="I66" i="2"/>
  <c r="AA66" i="2"/>
  <c r="K66" i="2"/>
  <c r="AC66" i="2"/>
  <c r="E67" i="2"/>
  <c r="W67" i="2"/>
  <c r="G67" i="2"/>
  <c r="Y67" i="2"/>
  <c r="I67" i="2"/>
  <c r="AA67" i="2"/>
  <c r="K67" i="2"/>
  <c r="AU67" i="2" s="1"/>
  <c r="AC67" i="2"/>
  <c r="E68" i="2"/>
  <c r="W68" i="2"/>
  <c r="AO68" i="2"/>
  <c r="G68" i="2"/>
  <c r="Y68" i="2"/>
  <c r="I68" i="2"/>
  <c r="AA68" i="2"/>
  <c r="K68" i="2"/>
  <c r="AC68" i="2"/>
  <c r="E69" i="2"/>
  <c r="W69" i="2"/>
  <c r="AO69" i="2" s="1"/>
  <c r="N229" i="4" s="1"/>
  <c r="G69" i="2"/>
  <c r="Y69" i="2"/>
  <c r="I69" i="2"/>
  <c r="AA69" i="2"/>
  <c r="K69" i="2"/>
  <c r="AU69" i="2" s="1"/>
  <c r="AC69" i="2"/>
  <c r="E70" i="2"/>
  <c r="W70" i="2"/>
  <c r="G70" i="2"/>
  <c r="Y70" i="2"/>
  <c r="I70" i="2"/>
  <c r="AA70" i="2"/>
  <c r="K70" i="2"/>
  <c r="AC70" i="2"/>
  <c r="E71" i="2"/>
  <c r="W71" i="2"/>
  <c r="AO71" i="2" s="1"/>
  <c r="G71" i="2"/>
  <c r="Y71" i="2"/>
  <c r="I71" i="2"/>
  <c r="AA71" i="2"/>
  <c r="K71" i="2"/>
  <c r="AU71" i="2" s="1"/>
  <c r="AC71" i="2"/>
  <c r="E72" i="2"/>
  <c r="W72" i="2"/>
  <c r="G72" i="2"/>
  <c r="Y72" i="2"/>
  <c r="I72" i="2"/>
  <c r="AA72" i="2"/>
  <c r="K72" i="2"/>
  <c r="AU72" i="2" s="1"/>
  <c r="AC72" i="2"/>
  <c r="E73" i="2"/>
  <c r="W73" i="2"/>
  <c r="AO73" i="2" s="1"/>
  <c r="N233" i="4" s="1"/>
  <c r="G73" i="2"/>
  <c r="Y73" i="2"/>
  <c r="I73" i="2"/>
  <c r="AA73" i="2"/>
  <c r="AS73" i="2" s="1"/>
  <c r="K73" i="2"/>
  <c r="AU73" i="2" s="1"/>
  <c r="AC73" i="2"/>
  <c r="E74" i="2"/>
  <c r="AO74" i="2" s="1"/>
  <c r="W74" i="2"/>
  <c r="G74" i="2"/>
  <c r="AQ74" i="2" s="1"/>
  <c r="Y74" i="2"/>
  <c r="I74" i="2"/>
  <c r="AS74" i="2" s="1"/>
  <c r="AA74" i="2"/>
  <c r="K74" i="2"/>
  <c r="AC74" i="2"/>
  <c r="E75" i="2"/>
  <c r="W75" i="2"/>
  <c r="G75" i="2"/>
  <c r="Y75" i="2"/>
  <c r="I75" i="2"/>
  <c r="AA75" i="2"/>
  <c r="K75" i="2"/>
  <c r="AC75" i="2"/>
  <c r="E76" i="2"/>
  <c r="AO76" i="2" s="1"/>
  <c r="W76" i="2"/>
  <c r="G76" i="2"/>
  <c r="Y76" i="2"/>
  <c r="I76" i="2"/>
  <c r="AS76" i="2" s="1"/>
  <c r="R236" i="4" s="1"/>
  <c r="AA76" i="2"/>
  <c r="K76" i="2"/>
  <c r="AC76" i="2"/>
  <c r="E77" i="2"/>
  <c r="W77" i="2"/>
  <c r="AO77" i="2" s="1"/>
  <c r="G77" i="2"/>
  <c r="Y77" i="2"/>
  <c r="I77" i="2"/>
  <c r="AA77" i="2"/>
  <c r="K77" i="2"/>
  <c r="AU77" i="2" s="1"/>
  <c r="AC77" i="2"/>
  <c r="E78" i="2"/>
  <c r="W78" i="2"/>
  <c r="AO78" i="2" s="1"/>
  <c r="G78" i="2"/>
  <c r="Y78" i="2"/>
  <c r="AQ78" i="2" s="1"/>
  <c r="P238" i="4" s="1"/>
  <c r="I78" i="2"/>
  <c r="AS78" i="2" s="1"/>
  <c r="AA78" i="2"/>
  <c r="K78" i="2"/>
  <c r="AC78" i="2"/>
  <c r="E79" i="2"/>
  <c r="W79" i="2"/>
  <c r="G79" i="2"/>
  <c r="Y79" i="2"/>
  <c r="I79" i="2"/>
  <c r="AA79" i="2"/>
  <c r="K79" i="2"/>
  <c r="AC79" i="2"/>
  <c r="E80" i="2"/>
  <c r="AO80" i="2" s="1"/>
  <c r="N240" i="4" s="1"/>
  <c r="W80" i="2"/>
  <c r="G80" i="2"/>
  <c r="Y80" i="2"/>
  <c r="I80" i="2"/>
  <c r="AA80" i="2"/>
  <c r="K80" i="2"/>
  <c r="AC80" i="2"/>
  <c r="E81" i="2"/>
  <c r="W81" i="2"/>
  <c r="G81" i="2"/>
  <c r="Y81" i="2"/>
  <c r="I81" i="2"/>
  <c r="AA81" i="2"/>
  <c r="K81" i="2"/>
  <c r="AC81" i="2"/>
  <c r="AU81" i="2" s="1"/>
  <c r="E82" i="2"/>
  <c r="AO82" i="2" s="1"/>
  <c r="W82" i="2"/>
  <c r="G82" i="2"/>
  <c r="Y82" i="2"/>
  <c r="I82" i="2"/>
  <c r="AA82" i="2"/>
  <c r="K82" i="2"/>
  <c r="AC82" i="2"/>
  <c r="E83" i="2"/>
  <c r="W83" i="2"/>
  <c r="G83" i="2"/>
  <c r="Y83" i="2"/>
  <c r="I83" i="2"/>
  <c r="AA83" i="2"/>
  <c r="AS83" i="2"/>
  <c r="K83" i="2"/>
  <c r="AC83" i="2"/>
  <c r="E84" i="2"/>
  <c r="W84" i="2"/>
  <c r="G84" i="2"/>
  <c r="Y84" i="2"/>
  <c r="I84" i="2"/>
  <c r="AA84" i="2"/>
  <c r="AS84" i="2" s="1"/>
  <c r="K84" i="2"/>
  <c r="AC84" i="2"/>
  <c r="E85" i="2"/>
  <c r="W85" i="2"/>
  <c r="G85" i="2"/>
  <c r="Y85" i="2"/>
  <c r="AQ85" i="2"/>
  <c r="I85" i="2"/>
  <c r="AA85" i="2"/>
  <c r="K85" i="2"/>
  <c r="AC85" i="2"/>
  <c r="AU85" i="2" s="1"/>
  <c r="E86" i="2"/>
  <c r="W86" i="2"/>
  <c r="AO86" i="2"/>
  <c r="G86" i="2"/>
  <c r="Y86" i="2"/>
  <c r="I86" i="2"/>
  <c r="AA86" i="2"/>
  <c r="AS86" i="2" s="1"/>
  <c r="K86" i="2"/>
  <c r="AC86" i="2"/>
  <c r="E87" i="2"/>
  <c r="W87" i="2"/>
  <c r="G87" i="2"/>
  <c r="Y87" i="2"/>
  <c r="I87" i="2"/>
  <c r="AA87" i="2"/>
  <c r="K87" i="2"/>
  <c r="AC87" i="2"/>
  <c r="E88" i="2"/>
  <c r="W88" i="2"/>
  <c r="G88" i="2"/>
  <c r="Y88" i="2"/>
  <c r="AQ88" i="2" s="1"/>
  <c r="P248" i="4" s="1"/>
  <c r="I88" i="2"/>
  <c r="AA88" i="2"/>
  <c r="K88" i="2"/>
  <c r="AC88" i="2"/>
  <c r="E89" i="2"/>
  <c r="W89" i="2"/>
  <c r="G89" i="2"/>
  <c r="Y89" i="2"/>
  <c r="I89" i="2"/>
  <c r="AA89" i="2"/>
  <c r="K89" i="2"/>
  <c r="AC89" i="2"/>
  <c r="E90" i="2"/>
  <c r="AO90" i="2" s="1"/>
  <c r="W90" i="2"/>
  <c r="G90" i="2"/>
  <c r="Y90" i="2"/>
  <c r="AQ90" i="2" s="1"/>
  <c r="I90" i="2"/>
  <c r="AA90" i="2"/>
  <c r="K90" i="2"/>
  <c r="AC90" i="2"/>
  <c r="AU90" i="2" s="1"/>
  <c r="E91" i="2"/>
  <c r="W91" i="2"/>
  <c r="G91" i="2"/>
  <c r="Y91" i="2"/>
  <c r="I91" i="2"/>
  <c r="AS91" i="2" s="1"/>
  <c r="AA91" i="2"/>
  <c r="K91" i="2"/>
  <c r="AC91" i="2"/>
  <c r="E92" i="2"/>
  <c r="W92" i="2"/>
  <c r="G92" i="2"/>
  <c r="Y92" i="2"/>
  <c r="I92" i="2"/>
  <c r="AS92" i="2" s="1"/>
  <c r="AA92" i="2"/>
  <c r="K92" i="2"/>
  <c r="AC92" i="2"/>
  <c r="AU92" i="2" s="1"/>
  <c r="E93" i="2"/>
  <c r="W93" i="2"/>
  <c r="G93" i="2"/>
  <c r="Y93" i="2"/>
  <c r="I93" i="2"/>
  <c r="AA93" i="2"/>
  <c r="K93" i="2"/>
  <c r="AC93" i="2"/>
  <c r="AU93" i="2" s="1"/>
  <c r="E94" i="2"/>
  <c r="W94" i="2"/>
  <c r="G94" i="2"/>
  <c r="AQ94" i="2" s="1"/>
  <c r="Y94" i="2"/>
  <c r="I94" i="2"/>
  <c r="AA94" i="2"/>
  <c r="AS94" i="2"/>
  <c r="K94" i="2"/>
  <c r="AU94" i="2" s="1"/>
  <c r="AC94" i="2"/>
  <c r="E95" i="2"/>
  <c r="W95" i="2"/>
  <c r="AO95" i="2" s="1"/>
  <c r="G95" i="2"/>
  <c r="Y95" i="2"/>
  <c r="I95" i="2"/>
  <c r="AA95" i="2"/>
  <c r="K95" i="2"/>
  <c r="AU95" i="2" s="1"/>
  <c r="AC95" i="2"/>
  <c r="E96" i="2"/>
  <c r="W96" i="2"/>
  <c r="G96" i="2"/>
  <c r="Y96" i="2"/>
  <c r="I96" i="2"/>
  <c r="AA96" i="2"/>
  <c r="K96" i="2"/>
  <c r="AC96" i="2"/>
  <c r="E97" i="2"/>
  <c r="W97" i="2"/>
  <c r="G97" i="2"/>
  <c r="Y97" i="2"/>
  <c r="I97" i="2"/>
  <c r="AA97" i="2"/>
  <c r="AS97" i="2" s="1"/>
  <c r="K97" i="2"/>
  <c r="AC97" i="2"/>
  <c r="E98" i="2"/>
  <c r="W98" i="2"/>
  <c r="G98" i="2"/>
  <c r="Y98" i="2"/>
  <c r="I98" i="2"/>
  <c r="AA98" i="2"/>
  <c r="AS98" i="2" s="1"/>
  <c r="R258" i="4" s="1"/>
  <c r="K98" i="2"/>
  <c r="AC98" i="2"/>
  <c r="E99" i="2"/>
  <c r="W99" i="2"/>
  <c r="G99" i="2"/>
  <c r="Y99" i="2"/>
  <c r="AQ99" i="2"/>
  <c r="I99" i="2"/>
  <c r="AA99" i="2"/>
  <c r="K99" i="2"/>
  <c r="AC99" i="2"/>
  <c r="E100" i="2"/>
  <c r="W100" i="2"/>
  <c r="G100" i="2"/>
  <c r="Y100" i="2"/>
  <c r="I100" i="2"/>
  <c r="AS100" i="2" s="1"/>
  <c r="R260" i="4" s="1"/>
  <c r="AA100" i="2"/>
  <c r="K100" i="2"/>
  <c r="AC100" i="2"/>
  <c r="E101" i="2"/>
  <c r="W101" i="2"/>
  <c r="G101" i="2"/>
  <c r="Y101" i="2"/>
  <c r="I101" i="2"/>
  <c r="AA101" i="2"/>
  <c r="K101" i="2"/>
  <c r="AC101" i="2"/>
  <c r="E102" i="2"/>
  <c r="W102" i="2"/>
  <c r="G102" i="2"/>
  <c r="Y102" i="2"/>
  <c r="I102" i="2"/>
  <c r="AA102" i="2"/>
  <c r="K102" i="2"/>
  <c r="AC102" i="2"/>
  <c r="E103" i="2"/>
  <c r="W103" i="2"/>
  <c r="G103" i="2"/>
  <c r="Y103" i="2"/>
  <c r="AQ103" i="2"/>
  <c r="I103" i="2"/>
  <c r="AA103" i="2"/>
  <c r="K103" i="2"/>
  <c r="AC103" i="2"/>
  <c r="E104" i="2"/>
  <c r="W104" i="2"/>
  <c r="AO104" i="2" s="1"/>
  <c r="N264" i="4" s="1"/>
  <c r="G104" i="2"/>
  <c r="Y104" i="2"/>
  <c r="I104" i="2"/>
  <c r="AA104" i="2"/>
  <c r="K104" i="2"/>
  <c r="AC104" i="2"/>
  <c r="E105" i="2"/>
  <c r="W105" i="2"/>
  <c r="G105" i="2"/>
  <c r="Y105" i="2"/>
  <c r="I105" i="2"/>
  <c r="AA105" i="2"/>
  <c r="AS105" i="2" s="1"/>
  <c r="R265" i="4" s="1"/>
  <c r="K105" i="2"/>
  <c r="AC105" i="2"/>
  <c r="E106" i="2"/>
  <c r="W106" i="2"/>
  <c r="G106" i="2"/>
  <c r="Y106" i="2"/>
  <c r="AQ106" i="2" s="1"/>
  <c r="I106" i="2"/>
  <c r="AA106" i="2"/>
  <c r="K106" i="2"/>
  <c r="AC106" i="2"/>
  <c r="E107" i="2"/>
  <c r="W107" i="2"/>
  <c r="G107" i="2"/>
  <c r="Y107" i="2"/>
  <c r="I107" i="2"/>
  <c r="AA107" i="2"/>
  <c r="AS107" i="2" s="1"/>
  <c r="R267" i="4" s="1"/>
  <c r="K107" i="2"/>
  <c r="AC107" i="2"/>
  <c r="E108" i="2"/>
  <c r="W108" i="2"/>
  <c r="G108" i="2"/>
  <c r="Y108" i="2"/>
  <c r="I108" i="2"/>
  <c r="AA108" i="2"/>
  <c r="K108" i="2"/>
  <c r="AC108" i="2"/>
  <c r="E109" i="2"/>
  <c r="W109" i="2"/>
  <c r="AO109" i="2" s="1"/>
  <c r="G109" i="2"/>
  <c r="Y109" i="2"/>
  <c r="I109" i="2"/>
  <c r="AA109" i="2"/>
  <c r="K109" i="2"/>
  <c r="AC109" i="2"/>
  <c r="E110" i="2"/>
  <c r="W110" i="2"/>
  <c r="G110" i="2"/>
  <c r="Y110" i="2"/>
  <c r="I110" i="2"/>
  <c r="AA110" i="2"/>
  <c r="K110" i="2"/>
  <c r="AC110" i="2"/>
  <c r="E111" i="2"/>
  <c r="W111" i="2"/>
  <c r="G111" i="2"/>
  <c r="Y111" i="2"/>
  <c r="AQ111" i="2" s="1"/>
  <c r="I111" i="2"/>
  <c r="AA111" i="2"/>
  <c r="K111" i="2"/>
  <c r="AC111" i="2"/>
  <c r="E112" i="2"/>
  <c r="W112" i="2"/>
  <c r="G112" i="2"/>
  <c r="Y112" i="2"/>
  <c r="I112" i="2"/>
  <c r="AA112" i="2"/>
  <c r="AS112" i="2" s="1"/>
  <c r="K112" i="2"/>
  <c r="AC112" i="2"/>
  <c r="E113" i="2"/>
  <c r="W113" i="2"/>
  <c r="G113" i="2"/>
  <c r="AQ113" i="2" s="1"/>
  <c r="Y113" i="2"/>
  <c r="I113" i="2"/>
  <c r="AA113" i="2"/>
  <c r="K113" i="2"/>
  <c r="AC113" i="2"/>
  <c r="E114" i="2"/>
  <c r="W114" i="2"/>
  <c r="G114" i="2"/>
  <c r="AQ114" i="2" s="1"/>
  <c r="P274" i="4" s="1"/>
  <c r="Y114" i="2"/>
  <c r="I114" i="2"/>
  <c r="AS114" i="2" s="1"/>
  <c r="AA114" i="2"/>
  <c r="K114" i="2"/>
  <c r="AC114" i="2"/>
  <c r="E115" i="2"/>
  <c r="W115" i="2"/>
  <c r="G115" i="2"/>
  <c r="Y115" i="2"/>
  <c r="I115" i="2"/>
  <c r="AA115" i="2"/>
  <c r="K115" i="2"/>
  <c r="AC115" i="2"/>
  <c r="E116" i="2"/>
  <c r="W116" i="2"/>
  <c r="AO116" i="2"/>
  <c r="G116" i="2"/>
  <c r="Y116" i="2"/>
  <c r="I116" i="2"/>
  <c r="AA116" i="2"/>
  <c r="K116" i="2"/>
  <c r="AC116" i="2"/>
  <c r="E117" i="2"/>
  <c r="W117" i="2"/>
  <c r="AO117" i="2" s="1"/>
  <c r="N277" i="4" s="1"/>
  <c r="G117" i="2"/>
  <c r="AQ117" i="2" s="1"/>
  <c r="Y117" i="2"/>
  <c r="I117" i="2"/>
  <c r="AA117" i="2"/>
  <c r="K117" i="2"/>
  <c r="AC117" i="2"/>
  <c r="E118" i="2"/>
  <c r="W118" i="2"/>
  <c r="G118" i="2"/>
  <c r="Y118" i="2"/>
  <c r="I118" i="2"/>
  <c r="AA118" i="2"/>
  <c r="K118" i="2"/>
  <c r="AC118" i="2"/>
  <c r="E119" i="2"/>
  <c r="W119" i="2"/>
  <c r="AO119" i="2" s="1"/>
  <c r="N279" i="4" s="1"/>
  <c r="G119" i="2"/>
  <c r="Y119" i="2"/>
  <c r="I119" i="2"/>
  <c r="AA119" i="2"/>
  <c r="AS119" i="2" s="1"/>
  <c r="K119" i="2"/>
  <c r="AU119" i="2" s="1"/>
  <c r="T279" i="4" s="1"/>
  <c r="AC119" i="2"/>
  <c r="E120" i="2"/>
  <c r="W120" i="2"/>
  <c r="G120" i="2"/>
  <c r="Y120" i="2"/>
  <c r="I120" i="2"/>
  <c r="AA120" i="2"/>
  <c r="AS120" i="2" s="1"/>
  <c r="R280" i="4" s="1"/>
  <c r="K120" i="2"/>
  <c r="AC120" i="2"/>
  <c r="E121" i="2"/>
  <c r="W121" i="2"/>
  <c r="G121" i="2"/>
  <c r="Y121" i="2"/>
  <c r="AQ121" i="2"/>
  <c r="I121" i="2"/>
  <c r="AA121" i="2"/>
  <c r="K121" i="2"/>
  <c r="AC121" i="2"/>
  <c r="E122" i="2"/>
  <c r="AO122" i="2" s="1"/>
  <c r="W122" i="2"/>
  <c r="G122" i="2"/>
  <c r="Y122" i="2"/>
  <c r="AQ122" i="2" s="1"/>
  <c r="I122" i="2"/>
  <c r="AA122" i="2"/>
  <c r="K122" i="2"/>
  <c r="AC122" i="2"/>
  <c r="AU122" i="2" s="1"/>
  <c r="E123" i="2"/>
  <c r="W123" i="2"/>
  <c r="G123" i="2"/>
  <c r="AQ123" i="2" s="1"/>
  <c r="P283" i="4" s="1"/>
  <c r="Y123" i="2"/>
  <c r="I123" i="2"/>
  <c r="AA123" i="2"/>
  <c r="K123" i="2"/>
  <c r="AC123" i="2"/>
  <c r="E124" i="2"/>
  <c r="W124" i="2"/>
  <c r="AO124" i="2"/>
  <c r="G124" i="2"/>
  <c r="AQ124" i="2" s="1"/>
  <c r="Y124" i="2"/>
  <c r="I124" i="2"/>
  <c r="AA124" i="2"/>
  <c r="K124" i="2"/>
  <c r="AC124" i="2"/>
  <c r="E125" i="2"/>
  <c r="W125" i="2"/>
  <c r="G125" i="2"/>
  <c r="Y125" i="2"/>
  <c r="AQ125" i="2"/>
  <c r="P285" i="4" s="1"/>
  <c r="I125" i="2"/>
  <c r="AA125" i="2"/>
  <c r="K125" i="2"/>
  <c r="AC125" i="2"/>
  <c r="E126" i="2"/>
  <c r="AO126" i="2" s="1"/>
  <c r="W126" i="2"/>
  <c r="G126" i="2"/>
  <c r="Y126" i="2"/>
  <c r="AQ126" i="2" s="1"/>
  <c r="P286" i="4" s="1"/>
  <c r="I126" i="2"/>
  <c r="AA126" i="2"/>
  <c r="K126" i="2"/>
  <c r="AC126" i="2"/>
  <c r="E127" i="2"/>
  <c r="W127" i="2"/>
  <c r="G127" i="2"/>
  <c r="Y127" i="2"/>
  <c r="I127" i="2"/>
  <c r="AA127" i="2"/>
  <c r="K127" i="2"/>
  <c r="AC127" i="2"/>
  <c r="E128" i="2"/>
  <c r="AO128" i="2" s="1"/>
  <c r="W128" i="2"/>
  <c r="G128" i="2"/>
  <c r="Y128" i="2"/>
  <c r="I128" i="2"/>
  <c r="AA128" i="2"/>
  <c r="K128" i="2"/>
  <c r="AC128" i="2"/>
  <c r="E129" i="2"/>
  <c r="W129" i="2"/>
  <c r="G129" i="2"/>
  <c r="Y129" i="2"/>
  <c r="I129" i="2"/>
  <c r="AA129" i="2"/>
  <c r="K129" i="2"/>
  <c r="AC129" i="2"/>
  <c r="E130" i="2"/>
  <c r="W130" i="2"/>
  <c r="G130" i="2"/>
  <c r="Y130" i="2"/>
  <c r="I130" i="2"/>
  <c r="AS130" i="2" s="1"/>
  <c r="AA130" i="2"/>
  <c r="K130" i="2"/>
  <c r="AC130" i="2"/>
  <c r="E131" i="2"/>
  <c r="W131" i="2"/>
  <c r="G131" i="2"/>
  <c r="Y131" i="2"/>
  <c r="I131" i="2"/>
  <c r="AA131" i="2"/>
  <c r="K131" i="2"/>
  <c r="AU131" i="2" s="1"/>
  <c r="AC131" i="2"/>
  <c r="E132" i="2"/>
  <c r="W132" i="2"/>
  <c r="G132" i="2"/>
  <c r="Y132" i="2"/>
  <c r="I132" i="2"/>
  <c r="AA132" i="2"/>
  <c r="K132" i="2"/>
  <c r="AC132" i="2"/>
  <c r="E133" i="2"/>
  <c r="W133" i="2"/>
  <c r="G133" i="2"/>
  <c r="Y133" i="2"/>
  <c r="I133" i="2"/>
  <c r="AA133" i="2"/>
  <c r="K133" i="2"/>
  <c r="AC133" i="2"/>
  <c r="E134" i="2"/>
  <c r="W134" i="2"/>
  <c r="G134" i="2"/>
  <c r="Y134" i="2"/>
  <c r="I134" i="2"/>
  <c r="AA134" i="2"/>
  <c r="K134" i="2"/>
  <c r="AU134" i="2" s="1"/>
  <c r="AC134" i="2"/>
  <c r="E135" i="2"/>
  <c r="W135" i="2"/>
  <c r="AO135" i="2" s="1"/>
  <c r="G135" i="2"/>
  <c r="Y135" i="2"/>
  <c r="I135" i="2"/>
  <c r="AA135" i="2"/>
  <c r="K135" i="2"/>
  <c r="AC135" i="2"/>
  <c r="E136" i="2"/>
  <c r="W136" i="2"/>
  <c r="AO136" i="2"/>
  <c r="G136" i="2"/>
  <c r="Y136" i="2"/>
  <c r="I136" i="2"/>
  <c r="AS136" i="2" s="1"/>
  <c r="AA136" i="2"/>
  <c r="K136" i="2"/>
  <c r="AC136" i="2"/>
  <c r="E137" i="2"/>
  <c r="W137" i="2"/>
  <c r="G137" i="2"/>
  <c r="Y137" i="2"/>
  <c r="AQ137" i="2"/>
  <c r="I137" i="2"/>
  <c r="AA137" i="2"/>
  <c r="K137" i="2"/>
  <c r="AC137" i="2"/>
  <c r="E138" i="2"/>
  <c r="W138" i="2"/>
  <c r="AO138" i="2"/>
  <c r="G138" i="2"/>
  <c r="Y138" i="2"/>
  <c r="I138" i="2"/>
  <c r="AA138" i="2"/>
  <c r="K138" i="2"/>
  <c r="AC138" i="2"/>
  <c r="E139" i="2"/>
  <c r="W139" i="2"/>
  <c r="G139" i="2"/>
  <c r="AQ139" i="2" s="1"/>
  <c r="Y139" i="2"/>
  <c r="I139" i="2"/>
  <c r="AA139" i="2"/>
  <c r="K139" i="2"/>
  <c r="AC139" i="2"/>
  <c r="E140" i="2"/>
  <c r="W140" i="2"/>
  <c r="G140" i="2"/>
  <c r="Y140" i="2"/>
  <c r="I140" i="2"/>
  <c r="AA140" i="2"/>
  <c r="K140" i="2"/>
  <c r="AC140" i="2"/>
  <c r="E141" i="2"/>
  <c r="W141" i="2"/>
  <c r="AO141" i="2" s="1"/>
  <c r="G141" i="2"/>
  <c r="Y141" i="2"/>
  <c r="I141" i="2"/>
  <c r="AA141" i="2"/>
  <c r="K141" i="2"/>
  <c r="AU141" i="2" s="1"/>
  <c r="AC141" i="2"/>
  <c r="E142" i="2"/>
  <c r="W142" i="2"/>
  <c r="AO142" i="2" s="1"/>
  <c r="G142" i="2"/>
  <c r="Y142" i="2"/>
  <c r="I142" i="2"/>
  <c r="AA142" i="2"/>
  <c r="AS142" i="2" s="1"/>
  <c r="R302" i="4" s="1"/>
  <c r="K142" i="2"/>
  <c r="AC142" i="2"/>
  <c r="E143" i="2"/>
  <c r="W143" i="2"/>
  <c r="AO143" i="2" s="1"/>
  <c r="G143" i="2"/>
  <c r="AQ143" i="2" s="1"/>
  <c r="Y143" i="2"/>
  <c r="I143" i="2"/>
  <c r="AA143" i="2"/>
  <c r="AS143" i="2" s="1"/>
  <c r="R303" i="4" s="1"/>
  <c r="K143" i="2"/>
  <c r="AC143" i="2"/>
  <c r="E144" i="2"/>
  <c r="W144" i="2"/>
  <c r="G144" i="2"/>
  <c r="Y144" i="2"/>
  <c r="AQ144" i="2"/>
  <c r="P304" i="4" s="1"/>
  <c r="I144" i="2"/>
  <c r="AA144" i="2"/>
  <c r="K144" i="2"/>
  <c r="AC144" i="2"/>
  <c r="E145" i="2"/>
  <c r="W145" i="2"/>
  <c r="G145" i="2"/>
  <c r="Y145" i="2"/>
  <c r="I145" i="2"/>
  <c r="AA145" i="2"/>
  <c r="K145" i="2"/>
  <c r="AC145" i="2"/>
  <c r="E146" i="2"/>
  <c r="AO146" i="2" s="1"/>
  <c r="W146" i="2"/>
  <c r="G146" i="2"/>
  <c r="Y146" i="2"/>
  <c r="I146" i="2"/>
  <c r="AA146" i="2"/>
  <c r="K146" i="2"/>
  <c r="AU146" i="2" s="1"/>
  <c r="AC146" i="2"/>
  <c r="E147" i="2"/>
  <c r="W147" i="2"/>
  <c r="G147" i="2"/>
  <c r="AQ147" i="2" s="1"/>
  <c r="Y147" i="2"/>
  <c r="I147" i="2"/>
  <c r="AA147" i="2"/>
  <c r="K147" i="2"/>
  <c r="AC147" i="2"/>
  <c r="E148" i="2"/>
  <c r="W148" i="2"/>
  <c r="AO148" i="2" s="1"/>
  <c r="N308" i="4" s="1"/>
  <c r="G148" i="2"/>
  <c r="Y148" i="2"/>
  <c r="I148" i="2"/>
  <c r="AA148" i="2"/>
  <c r="K148" i="2"/>
  <c r="AU148" i="2" s="1"/>
  <c r="T308" i="4" s="1"/>
  <c r="AC148" i="2"/>
  <c r="E149" i="2"/>
  <c r="W149" i="2"/>
  <c r="G149" i="2"/>
  <c r="Y149" i="2"/>
  <c r="I149" i="2"/>
  <c r="AA149" i="2"/>
  <c r="K149" i="2"/>
  <c r="AC149" i="2"/>
  <c r="E150" i="2"/>
  <c r="W150" i="2"/>
  <c r="G150" i="2"/>
  <c r="Y150" i="2"/>
  <c r="I150" i="2"/>
  <c r="AA150" i="2"/>
  <c r="K150" i="2"/>
  <c r="AC150" i="2"/>
  <c r="E151" i="2"/>
  <c r="W151" i="2"/>
  <c r="G151" i="2"/>
  <c r="AQ151" i="2" s="1"/>
  <c r="Y151" i="2"/>
  <c r="I151" i="2"/>
  <c r="AA151" i="2"/>
  <c r="AS151" i="2" s="1"/>
  <c r="K151" i="2"/>
  <c r="AC151" i="2"/>
  <c r="E152" i="2"/>
  <c r="W152" i="2"/>
  <c r="G152" i="2"/>
  <c r="Y152" i="2"/>
  <c r="I152" i="2"/>
  <c r="AA152" i="2"/>
  <c r="K152" i="2"/>
  <c r="AC152" i="2"/>
  <c r="E153" i="2"/>
  <c r="W153" i="2"/>
  <c r="G153" i="2"/>
  <c r="AQ153" i="2" s="1"/>
  <c r="Y153" i="2"/>
  <c r="I153" i="2"/>
  <c r="AA153" i="2"/>
  <c r="AS153" i="2" s="1"/>
  <c r="R313" i="4" s="1"/>
  <c r="K153" i="2"/>
  <c r="AC153" i="2"/>
  <c r="E154" i="2"/>
  <c r="W154" i="2"/>
  <c r="G154" i="2"/>
  <c r="Y154" i="2"/>
  <c r="AQ154" i="2"/>
  <c r="I154" i="2"/>
  <c r="AA154" i="2"/>
  <c r="K154" i="2"/>
  <c r="AC154" i="2"/>
  <c r="E3" i="2"/>
  <c r="W3" i="2"/>
  <c r="G3" i="2"/>
  <c r="Y3" i="2"/>
  <c r="I3" i="2"/>
  <c r="AS3" i="2" s="1"/>
  <c r="AA3" i="2"/>
  <c r="K3" i="2"/>
  <c r="AC3" i="2"/>
  <c r="AU3" i="2" s="1"/>
  <c r="T163" i="4" s="1"/>
  <c r="O4" i="2"/>
  <c r="AG4" i="2" s="1"/>
  <c r="AX4" i="2" s="1"/>
  <c r="Q4" i="2"/>
  <c r="AI4" i="2" s="1"/>
  <c r="AY4" i="2" s="1"/>
  <c r="S4" i="2"/>
  <c r="U4" i="2"/>
  <c r="AM4" i="2" s="1"/>
  <c r="BA4" i="2" s="1"/>
  <c r="O5" i="2"/>
  <c r="AG5" i="2" s="1"/>
  <c r="Q5" i="2"/>
  <c r="AI5" i="2" s="1"/>
  <c r="AY5" i="2" s="1"/>
  <c r="S5" i="2"/>
  <c r="AK5" i="2" s="1"/>
  <c r="AZ5" i="2" s="1"/>
  <c r="U5" i="2"/>
  <c r="O6" i="2"/>
  <c r="AG6" i="2" s="1"/>
  <c r="AX6" i="2" s="1"/>
  <c r="Q6" i="2"/>
  <c r="AI6" i="2" s="1"/>
  <c r="AY6" i="2" s="1"/>
  <c r="S6" i="2"/>
  <c r="U6" i="2"/>
  <c r="AM6" i="2" s="1"/>
  <c r="BA6" i="2" s="1"/>
  <c r="O7" i="2"/>
  <c r="AG7" i="2"/>
  <c r="AX7" i="2" s="1"/>
  <c r="Q7" i="2"/>
  <c r="AI7" i="2" s="1"/>
  <c r="AY7" i="2" s="1"/>
  <c r="S7" i="2"/>
  <c r="AK7" i="2" s="1"/>
  <c r="AZ7" i="2" s="1"/>
  <c r="U7" i="2"/>
  <c r="AM7" i="2"/>
  <c r="BA7" i="2" s="1"/>
  <c r="O8" i="2"/>
  <c r="AG8" i="2" s="1"/>
  <c r="AX8" i="2" s="1"/>
  <c r="Q8" i="2"/>
  <c r="AI8" i="2" s="1"/>
  <c r="AY8" i="2" s="1"/>
  <c r="S8" i="2"/>
  <c r="AK8" i="2" s="1"/>
  <c r="AZ8" i="2" s="1"/>
  <c r="U8" i="2"/>
  <c r="AM8" i="2" s="1"/>
  <c r="BA8" i="2" s="1"/>
  <c r="O9" i="2"/>
  <c r="AG9" i="2" s="1"/>
  <c r="AX9" i="2" s="1"/>
  <c r="Q9" i="2"/>
  <c r="AI9" i="2"/>
  <c r="AY9" i="2"/>
  <c r="S9" i="2"/>
  <c r="AK9" i="2" s="1"/>
  <c r="AZ9" i="2" s="1"/>
  <c r="U9" i="2"/>
  <c r="AM9" i="2" s="1"/>
  <c r="BA9" i="2" s="1"/>
  <c r="O10" i="2"/>
  <c r="Q10" i="2"/>
  <c r="AI10" i="2" s="1"/>
  <c r="AY10" i="2" s="1"/>
  <c r="S10" i="2"/>
  <c r="AK10" i="2" s="1"/>
  <c r="AZ10" i="2" s="1"/>
  <c r="U10" i="2"/>
  <c r="AM10" i="2"/>
  <c r="BA10" i="2" s="1"/>
  <c r="O11" i="2"/>
  <c r="AG11" i="2" s="1"/>
  <c r="AX11" i="2" s="1"/>
  <c r="Q11" i="2"/>
  <c r="AI11" i="2" s="1"/>
  <c r="AY11" i="2" s="1"/>
  <c r="S11" i="2"/>
  <c r="AK11" i="2" s="1"/>
  <c r="AZ11" i="2" s="1"/>
  <c r="U11" i="2"/>
  <c r="AM11" i="2" s="1"/>
  <c r="BA11" i="2" s="1"/>
  <c r="O12" i="2"/>
  <c r="AG12" i="2" s="1"/>
  <c r="Q12" i="2"/>
  <c r="AI12" i="2" s="1"/>
  <c r="AY12" i="2" s="1"/>
  <c r="S12" i="2"/>
  <c r="AK12" i="2" s="1"/>
  <c r="AZ12" i="2" s="1"/>
  <c r="U12" i="2"/>
  <c r="O13" i="2"/>
  <c r="AG13" i="2" s="1"/>
  <c r="AX13" i="2" s="1"/>
  <c r="Q13" i="2"/>
  <c r="S13" i="2"/>
  <c r="U13" i="2"/>
  <c r="AM13" i="2" s="1"/>
  <c r="BA13" i="2" s="1"/>
  <c r="O14" i="2"/>
  <c r="AG14" i="2" s="1"/>
  <c r="Q14" i="2"/>
  <c r="S14" i="2"/>
  <c r="AK14" i="2" s="1"/>
  <c r="AZ14" i="2" s="1"/>
  <c r="U14" i="2"/>
  <c r="AM14" i="2"/>
  <c r="BA14" i="2" s="1"/>
  <c r="O15" i="2"/>
  <c r="AG15" i="2" s="1"/>
  <c r="AX15" i="2" s="1"/>
  <c r="Q15" i="2"/>
  <c r="AI15" i="2"/>
  <c r="AY15" i="2" s="1"/>
  <c r="S15" i="2"/>
  <c r="AK15" i="2" s="1"/>
  <c r="U15" i="2"/>
  <c r="AM15" i="2" s="1"/>
  <c r="BA15" i="2" s="1"/>
  <c r="O16" i="2"/>
  <c r="AG16" i="2" s="1"/>
  <c r="AX16" i="2" s="1"/>
  <c r="Q16" i="2"/>
  <c r="AI16" i="2" s="1"/>
  <c r="AY16" i="2" s="1"/>
  <c r="S16" i="2"/>
  <c r="U16" i="2"/>
  <c r="AM16" i="2" s="1"/>
  <c r="O17" i="2"/>
  <c r="AG17" i="2" s="1"/>
  <c r="AX17" i="2" s="1"/>
  <c r="Q17" i="2"/>
  <c r="S17" i="2"/>
  <c r="AK17" i="2" s="1"/>
  <c r="AZ17" i="2" s="1"/>
  <c r="U17" i="2"/>
  <c r="AM17" i="2" s="1"/>
  <c r="BA17" i="2" s="1"/>
  <c r="O18" i="2"/>
  <c r="Q18" i="2"/>
  <c r="AI18" i="2" s="1"/>
  <c r="S18" i="2"/>
  <c r="AK18" i="2" s="1"/>
  <c r="AZ18" i="2" s="1"/>
  <c r="U18" i="2"/>
  <c r="AM18" i="2"/>
  <c r="BA18" i="2" s="1"/>
  <c r="O19" i="2"/>
  <c r="AG19" i="2" s="1"/>
  <c r="AX19" i="2" s="1"/>
  <c r="Q19" i="2"/>
  <c r="AI19" i="2" s="1"/>
  <c r="AY19" i="2" s="1"/>
  <c r="S19" i="2"/>
  <c r="AK19" i="2" s="1"/>
  <c r="AZ19" i="2" s="1"/>
  <c r="U19" i="2"/>
  <c r="AM19" i="2" s="1"/>
  <c r="BA19" i="2" s="1"/>
  <c r="O20" i="2"/>
  <c r="AG20" i="2" s="1"/>
  <c r="AX20" i="2" s="1"/>
  <c r="Q20" i="2"/>
  <c r="AI20" i="2" s="1"/>
  <c r="AY20" i="2" s="1"/>
  <c r="S20" i="2"/>
  <c r="AK20" i="2" s="1"/>
  <c r="AZ20" i="2" s="1"/>
  <c r="U20" i="2"/>
  <c r="AM20" i="2" s="1"/>
  <c r="BA20" i="2" s="1"/>
  <c r="O21" i="2"/>
  <c r="AG21" i="2" s="1"/>
  <c r="O22" i="4" s="1"/>
  <c r="Q21" i="2"/>
  <c r="AI21" i="2" s="1"/>
  <c r="AY21" i="2" s="1"/>
  <c r="S21" i="2"/>
  <c r="AK21" i="2" s="1"/>
  <c r="AZ21" i="2" s="1"/>
  <c r="U21" i="2"/>
  <c r="O22" i="2"/>
  <c r="AG22" i="2" s="1"/>
  <c r="AX22" i="2" s="1"/>
  <c r="Q22" i="2"/>
  <c r="AI22" i="2" s="1"/>
  <c r="AY22" i="2" s="1"/>
  <c r="S22" i="2"/>
  <c r="AK22" i="2" s="1"/>
  <c r="AZ22" i="2" s="1"/>
  <c r="U22" i="2"/>
  <c r="AM22" i="2"/>
  <c r="BA22" i="2" s="1"/>
  <c r="O23" i="2"/>
  <c r="AG23" i="2" s="1"/>
  <c r="AX23" i="2" s="1"/>
  <c r="Q23" i="2"/>
  <c r="AI23" i="2" s="1"/>
  <c r="AY23" i="2" s="1"/>
  <c r="S23" i="2"/>
  <c r="U23" i="2"/>
  <c r="O24" i="2"/>
  <c r="AG24" i="2"/>
  <c r="AX24" i="2" s="1"/>
  <c r="Q24" i="2"/>
  <c r="AI24" i="2" s="1"/>
  <c r="AY24" i="2" s="1"/>
  <c r="S24" i="2"/>
  <c r="U24" i="2"/>
  <c r="AM24" i="2" s="1"/>
  <c r="BA24" i="2" s="1"/>
  <c r="O25" i="2"/>
  <c r="AG25" i="2" s="1"/>
  <c r="AX25" i="2" s="1"/>
  <c r="Q25" i="2"/>
  <c r="AI25" i="2"/>
  <c r="AY25" i="2" s="1"/>
  <c r="S25" i="2"/>
  <c r="AK25" i="2" s="1"/>
  <c r="AZ25" i="2" s="1"/>
  <c r="U25" i="2"/>
  <c r="AM25" i="2" s="1"/>
  <c r="BA25" i="2" s="1"/>
  <c r="O26" i="2"/>
  <c r="AG26" i="2" s="1"/>
  <c r="AX26" i="2" s="1"/>
  <c r="Q26" i="2"/>
  <c r="AI26" i="2" s="1"/>
  <c r="AY26" i="2" s="1"/>
  <c r="S26" i="2"/>
  <c r="U26" i="2"/>
  <c r="AM26" i="2" s="1"/>
  <c r="BA26" i="2" s="1"/>
  <c r="O27" i="2"/>
  <c r="AG27" i="2" s="1"/>
  <c r="AX27" i="2" s="1"/>
  <c r="Q27" i="2"/>
  <c r="AI27" i="2" s="1"/>
  <c r="AY27" i="2" s="1"/>
  <c r="S27" i="2"/>
  <c r="AK27" i="2" s="1"/>
  <c r="AZ27" i="2" s="1"/>
  <c r="U27" i="2"/>
  <c r="AM27" i="2" s="1"/>
  <c r="BA27" i="2" s="1"/>
  <c r="O28" i="2"/>
  <c r="AG28" i="2" s="1"/>
  <c r="Q28" i="2"/>
  <c r="AI28" i="2" s="1"/>
  <c r="AY28" i="2" s="1"/>
  <c r="S28" i="2"/>
  <c r="AK28" i="2" s="1"/>
  <c r="AZ28" i="2" s="1"/>
  <c r="U28" i="2"/>
  <c r="AM28" i="2" s="1"/>
  <c r="BA28" i="2" s="1"/>
  <c r="O29" i="2"/>
  <c r="AG29" i="2" s="1"/>
  <c r="AX29" i="2" s="1"/>
  <c r="Q29" i="2"/>
  <c r="AI29" i="2" s="1"/>
  <c r="AY29" i="2" s="1"/>
  <c r="S29" i="2"/>
  <c r="AK29" i="2" s="1"/>
  <c r="AZ29" i="2" s="1"/>
  <c r="U29" i="2"/>
  <c r="AM29" i="2"/>
  <c r="BA29" i="2" s="1"/>
  <c r="O30" i="2"/>
  <c r="AG30" i="2" s="1"/>
  <c r="Q30" i="2"/>
  <c r="AI30" i="2" s="1"/>
  <c r="AY30" i="2" s="1"/>
  <c r="S30" i="2"/>
  <c r="AK30" i="2" s="1"/>
  <c r="AZ30" i="2" s="1"/>
  <c r="U30" i="2"/>
  <c r="AM30" i="2" s="1"/>
  <c r="BA30" i="2" s="1"/>
  <c r="O31" i="2"/>
  <c r="AG31" i="2" s="1"/>
  <c r="AX31" i="2" s="1"/>
  <c r="Q31" i="2"/>
  <c r="AI31" i="2" s="1"/>
  <c r="AY31" i="2" s="1"/>
  <c r="S31" i="2"/>
  <c r="U31" i="2"/>
  <c r="O32" i="2"/>
  <c r="AG32" i="2" s="1"/>
  <c r="AX32" i="2" s="1"/>
  <c r="Q32" i="2"/>
  <c r="AI32" i="2" s="1"/>
  <c r="AY32" i="2" s="1"/>
  <c r="S32" i="2"/>
  <c r="U32" i="2"/>
  <c r="AM32" i="2" s="1"/>
  <c r="BA32" i="2" s="1"/>
  <c r="O33" i="2"/>
  <c r="AG33" i="2" s="1"/>
  <c r="AX33" i="2" s="1"/>
  <c r="Q33" i="2"/>
  <c r="AI33" i="2" s="1"/>
  <c r="AY33" i="2" s="1"/>
  <c r="S33" i="2"/>
  <c r="AK33" i="2" s="1"/>
  <c r="AZ33" i="2" s="1"/>
  <c r="U33" i="2"/>
  <c r="AM33" i="2"/>
  <c r="BA33" i="2" s="1"/>
  <c r="O34" i="2"/>
  <c r="AG34" i="2" s="1"/>
  <c r="AX34" i="2" s="1"/>
  <c r="Q34" i="2"/>
  <c r="AI34" i="2" s="1"/>
  <c r="AY34" i="2" s="1"/>
  <c r="S34" i="2"/>
  <c r="AK34" i="2" s="1"/>
  <c r="AZ34" i="2" s="1"/>
  <c r="U34" i="2"/>
  <c r="AM34" i="2"/>
  <c r="BA34" i="2" s="1"/>
  <c r="O35" i="2"/>
  <c r="Q35" i="2"/>
  <c r="AI35" i="2" s="1"/>
  <c r="AY35" i="2" s="1"/>
  <c r="S35" i="2"/>
  <c r="AK35" i="2" s="1"/>
  <c r="AZ35" i="2" s="1"/>
  <c r="U35" i="2"/>
  <c r="AM35" i="2" s="1"/>
  <c r="BA35" i="2" s="1"/>
  <c r="O36" i="2"/>
  <c r="AG36" i="2" s="1"/>
  <c r="Q36" i="2"/>
  <c r="AI36" i="2" s="1"/>
  <c r="AY36" i="2" s="1"/>
  <c r="S36" i="2"/>
  <c r="U36" i="2"/>
  <c r="AM36" i="2" s="1"/>
  <c r="BA36" i="2" s="1"/>
  <c r="O37" i="2"/>
  <c r="AG37" i="2" s="1"/>
  <c r="AX37" i="2"/>
  <c r="Q37" i="2"/>
  <c r="S37" i="2"/>
  <c r="AK37" i="2" s="1"/>
  <c r="S38" i="4" s="1"/>
  <c r="U37" i="2"/>
  <c r="AM37" i="2" s="1"/>
  <c r="BA37" i="2" s="1"/>
  <c r="O38" i="2"/>
  <c r="AG38" i="2" s="1"/>
  <c r="AX38" i="2" s="1"/>
  <c r="Q38" i="2"/>
  <c r="AI38" i="2" s="1"/>
  <c r="AY38" i="2" s="1"/>
  <c r="S38" i="2"/>
  <c r="AK38" i="2" s="1"/>
  <c r="AZ38" i="2" s="1"/>
  <c r="U38" i="2"/>
  <c r="AM38" i="2" s="1"/>
  <c r="O39" i="2"/>
  <c r="AG39" i="2"/>
  <c r="AX39" i="2" s="1"/>
  <c r="Q39" i="2"/>
  <c r="AI39" i="2"/>
  <c r="AY39" i="2" s="1"/>
  <c r="S39" i="2"/>
  <c r="AK39" i="2"/>
  <c r="AZ39" i="2" s="1"/>
  <c r="U39" i="2"/>
  <c r="AM39" i="2" s="1"/>
  <c r="BA39" i="2" s="1"/>
  <c r="O40" i="2"/>
  <c r="AG40" i="2" s="1"/>
  <c r="AX40" i="2" s="1"/>
  <c r="Q40" i="2"/>
  <c r="S40" i="2"/>
  <c r="AK40" i="2" s="1"/>
  <c r="AZ40" i="2"/>
  <c r="U40" i="2"/>
  <c r="AM40" i="2" s="1"/>
  <c r="BA40" i="2" s="1"/>
  <c r="O41" i="2"/>
  <c r="Q41" i="2"/>
  <c r="AI41" i="2"/>
  <c r="Q42" i="4" s="1"/>
  <c r="S41" i="2"/>
  <c r="AK41" i="2" s="1"/>
  <c r="AZ41" i="2" s="1"/>
  <c r="U41" i="2"/>
  <c r="AM41" i="2" s="1"/>
  <c r="BA41" i="2" s="1"/>
  <c r="O42" i="2"/>
  <c r="AG42" i="2" s="1"/>
  <c r="AX42" i="2" s="1"/>
  <c r="Q42" i="2"/>
  <c r="AI42" i="2"/>
  <c r="AY42" i="2" s="1"/>
  <c r="S42" i="2"/>
  <c r="AK42" i="2" s="1"/>
  <c r="AZ42" i="2" s="1"/>
  <c r="U42" i="2"/>
  <c r="AM42" i="2" s="1"/>
  <c r="BA42" i="2" s="1"/>
  <c r="O43" i="2"/>
  <c r="Q43" i="2"/>
  <c r="AI43" i="2"/>
  <c r="AY43" i="2" s="1"/>
  <c r="S43" i="2"/>
  <c r="AK43" i="2" s="1"/>
  <c r="AZ43" i="2" s="1"/>
  <c r="U43" i="2"/>
  <c r="AM43" i="2" s="1"/>
  <c r="BA43" i="2" s="1"/>
  <c r="O44" i="2"/>
  <c r="AG44" i="2" s="1"/>
  <c r="AX44" i="2" s="1"/>
  <c r="Q44" i="2"/>
  <c r="AI44" i="2" s="1"/>
  <c r="AY44" i="2" s="1"/>
  <c r="S44" i="2"/>
  <c r="AK44" i="2" s="1"/>
  <c r="AZ44" i="2" s="1"/>
  <c r="U44" i="2"/>
  <c r="AM44" i="2" s="1"/>
  <c r="BA44" i="2" s="1"/>
  <c r="O45" i="2"/>
  <c r="AG45" i="2" s="1"/>
  <c r="AX45" i="2" s="1"/>
  <c r="Q45" i="2"/>
  <c r="S45" i="2"/>
  <c r="AK45" i="2" s="1"/>
  <c r="AZ45" i="2" s="1"/>
  <c r="U45" i="2"/>
  <c r="AM45" i="2"/>
  <c r="BA45" i="2" s="1"/>
  <c r="O46" i="2"/>
  <c r="AG46" i="2" s="1"/>
  <c r="Q46" i="2"/>
  <c r="AI46" i="2" s="1"/>
  <c r="AY46" i="2" s="1"/>
  <c r="S46" i="2"/>
  <c r="AK46" i="2"/>
  <c r="AZ46" i="2" s="1"/>
  <c r="U46" i="2"/>
  <c r="AM46" i="2"/>
  <c r="BA46" i="2" s="1"/>
  <c r="O47" i="2"/>
  <c r="AG47" i="2" s="1"/>
  <c r="Q47" i="2"/>
  <c r="AI47" i="2" s="1"/>
  <c r="AY47" i="2" s="1"/>
  <c r="S47" i="2"/>
  <c r="AK47" i="2" s="1"/>
  <c r="AZ47" i="2" s="1"/>
  <c r="U47" i="2"/>
  <c r="AM47" i="2" s="1"/>
  <c r="BA47" i="2" s="1"/>
  <c r="O48" i="2"/>
  <c r="AG48" i="2"/>
  <c r="AX48" i="2"/>
  <c r="Q48" i="2"/>
  <c r="AI48" i="2" s="1"/>
  <c r="AY48" i="2" s="1"/>
  <c r="S48" i="2"/>
  <c r="AK48" i="2" s="1"/>
  <c r="AZ48" i="2" s="1"/>
  <c r="U48" i="2"/>
  <c r="AM48" i="2" s="1"/>
  <c r="BA48" i="2" s="1"/>
  <c r="O49" i="2"/>
  <c r="Q49" i="2"/>
  <c r="AI49" i="2" s="1"/>
  <c r="AY49" i="2" s="1"/>
  <c r="S49" i="2"/>
  <c r="AK49" i="2" s="1"/>
  <c r="AZ49" i="2"/>
  <c r="U49" i="2"/>
  <c r="AM49" i="2" s="1"/>
  <c r="O50" i="2"/>
  <c r="AG50" i="2" s="1"/>
  <c r="AX50" i="2" s="1"/>
  <c r="Q50" i="2"/>
  <c r="S50" i="2"/>
  <c r="AK50" i="2" s="1"/>
  <c r="AZ50" i="2" s="1"/>
  <c r="U50" i="2"/>
  <c r="AM50" i="2" s="1"/>
  <c r="O51" i="2"/>
  <c r="AG51" i="2" s="1"/>
  <c r="AX51" i="2" s="1"/>
  <c r="Q51" i="2"/>
  <c r="AI51" i="2" s="1"/>
  <c r="S51" i="2"/>
  <c r="AK51" i="2" s="1"/>
  <c r="AZ51" i="2" s="1"/>
  <c r="U51" i="2"/>
  <c r="AM51" i="2" s="1"/>
  <c r="BA51" i="2" s="1"/>
  <c r="O52" i="2"/>
  <c r="AG52" i="2" s="1"/>
  <c r="AX52" i="2" s="1"/>
  <c r="Q52" i="2"/>
  <c r="AI52" i="2" s="1"/>
  <c r="S52" i="2"/>
  <c r="AK52" i="2" s="1"/>
  <c r="AZ52" i="2" s="1"/>
  <c r="U52" i="2"/>
  <c r="AM52" i="2" s="1"/>
  <c r="BA52" i="2" s="1"/>
  <c r="O53" i="2"/>
  <c r="AG53" i="2" s="1"/>
  <c r="AX53" i="2" s="1"/>
  <c r="Q53" i="2"/>
  <c r="AI53" i="2" s="1"/>
  <c r="AY53" i="2" s="1"/>
  <c r="S53" i="2"/>
  <c r="AK53" i="2" s="1"/>
  <c r="AZ53" i="2" s="1"/>
  <c r="U53" i="2"/>
  <c r="AM53" i="2" s="1"/>
  <c r="BA53" i="2" s="1"/>
  <c r="O54" i="2"/>
  <c r="AG54" i="2" s="1"/>
  <c r="AX54" i="2" s="1"/>
  <c r="Q54" i="2"/>
  <c r="AI54" i="2"/>
  <c r="AY54" i="2" s="1"/>
  <c r="S54" i="2"/>
  <c r="AK54" i="2" s="1"/>
  <c r="AZ54" i="2" s="1"/>
  <c r="U54" i="2"/>
  <c r="AM54" i="2" s="1"/>
  <c r="BA54" i="2" s="1"/>
  <c r="O55" i="2"/>
  <c r="AG55" i="2" s="1"/>
  <c r="AX55" i="2" s="1"/>
  <c r="Q55" i="2"/>
  <c r="AI55" i="2"/>
  <c r="AY55" i="2" s="1"/>
  <c r="S55" i="2"/>
  <c r="AK55" i="2" s="1"/>
  <c r="U55" i="2"/>
  <c r="AM55" i="2" s="1"/>
  <c r="BA55" i="2" s="1"/>
  <c r="O56" i="2"/>
  <c r="AG56" i="2" s="1"/>
  <c r="AX56" i="2" s="1"/>
  <c r="Q56" i="2"/>
  <c r="AI56" i="2" s="1"/>
  <c r="AY56" i="2" s="1"/>
  <c r="S56" i="2"/>
  <c r="AK56" i="2" s="1"/>
  <c r="AZ56" i="2"/>
  <c r="U56" i="2"/>
  <c r="AM56" i="2" s="1"/>
  <c r="U57" i="4" s="1"/>
  <c r="O57" i="2"/>
  <c r="AG57" i="2" s="1"/>
  <c r="AX57" i="2" s="1"/>
  <c r="Q57" i="2"/>
  <c r="AI57" i="2" s="1"/>
  <c r="AY57" i="2" s="1"/>
  <c r="S57" i="2"/>
  <c r="AK57" i="2" s="1"/>
  <c r="AZ57" i="2" s="1"/>
  <c r="U57" i="2"/>
  <c r="AM57" i="2" s="1"/>
  <c r="BA57" i="2" s="1"/>
  <c r="O58" i="2"/>
  <c r="AG58" i="2" s="1"/>
  <c r="AX58" i="2" s="1"/>
  <c r="Q58" i="2"/>
  <c r="AI58" i="2" s="1"/>
  <c r="Q59" i="4" s="1"/>
  <c r="AY58" i="2"/>
  <c r="S58" i="2"/>
  <c r="AK58" i="2" s="1"/>
  <c r="AZ58" i="2" s="1"/>
  <c r="U58" i="2"/>
  <c r="AM58" i="2" s="1"/>
  <c r="BA58" i="2" s="1"/>
  <c r="O59" i="2"/>
  <c r="Q59" i="2"/>
  <c r="AI59" i="2"/>
  <c r="AY59" i="2" s="1"/>
  <c r="S59" i="2"/>
  <c r="AK59" i="2" s="1"/>
  <c r="AZ59" i="2" s="1"/>
  <c r="U59" i="2"/>
  <c r="AM59" i="2" s="1"/>
  <c r="BA59" i="2" s="1"/>
  <c r="O60" i="2"/>
  <c r="AG60" i="2"/>
  <c r="AX60" i="2" s="1"/>
  <c r="Q60" i="2"/>
  <c r="AI60" i="2" s="1"/>
  <c r="AY60" i="2" s="1"/>
  <c r="S60" i="2"/>
  <c r="U60" i="2"/>
  <c r="AM60" i="2" s="1"/>
  <c r="BA60" i="2" s="1"/>
  <c r="O61" i="2"/>
  <c r="AG61" i="2" s="1"/>
  <c r="AX61" i="2" s="1"/>
  <c r="Q61" i="2"/>
  <c r="AI61" i="2" s="1"/>
  <c r="AY61" i="2" s="1"/>
  <c r="S61" i="2"/>
  <c r="AK61" i="2" s="1"/>
  <c r="AZ61" i="2" s="1"/>
  <c r="U61" i="2"/>
  <c r="AM61" i="2"/>
  <c r="BA61" i="2" s="1"/>
  <c r="O62" i="2"/>
  <c r="AG62" i="2" s="1"/>
  <c r="AX62" i="2" s="1"/>
  <c r="Q62" i="2"/>
  <c r="AI62" i="2" s="1"/>
  <c r="AY62" i="2" s="1"/>
  <c r="S62" i="2"/>
  <c r="U62" i="2"/>
  <c r="AM62" i="2" s="1"/>
  <c r="BA62" i="2" s="1"/>
  <c r="O63" i="2"/>
  <c r="AG63" i="2" s="1"/>
  <c r="AX63" i="2" s="1"/>
  <c r="Q63" i="2"/>
  <c r="AI63" i="2" s="1"/>
  <c r="AY63" i="2" s="1"/>
  <c r="S63" i="2"/>
  <c r="AK63" i="2" s="1"/>
  <c r="AZ63" i="2" s="1"/>
  <c r="U63" i="2"/>
  <c r="AM63" i="2" s="1"/>
  <c r="BA63" i="2" s="1"/>
  <c r="O64" i="2"/>
  <c r="AG64" i="2"/>
  <c r="AX64" i="2" s="1"/>
  <c r="Q64" i="2"/>
  <c r="AI64" i="2" s="1"/>
  <c r="AY64" i="2" s="1"/>
  <c r="S64" i="2"/>
  <c r="AK64" i="2" s="1"/>
  <c r="AZ64" i="2" s="1"/>
  <c r="U64" i="2"/>
  <c r="O65" i="2"/>
  <c r="AG65" i="2" s="1"/>
  <c r="AX65" i="2" s="1"/>
  <c r="Q65" i="2"/>
  <c r="AI65" i="2" s="1"/>
  <c r="AY65" i="2" s="1"/>
  <c r="S65" i="2"/>
  <c r="AK65" i="2" s="1"/>
  <c r="AZ65" i="2" s="1"/>
  <c r="U65" i="2"/>
  <c r="AM65" i="2" s="1"/>
  <c r="O66" i="2"/>
  <c r="AG66" i="2" s="1"/>
  <c r="AX66" i="2" s="1"/>
  <c r="Q66" i="2"/>
  <c r="AI66" i="2" s="1"/>
  <c r="AY66" i="2" s="1"/>
  <c r="S66" i="2"/>
  <c r="AK66" i="2"/>
  <c r="AZ66" i="2" s="1"/>
  <c r="U66" i="2"/>
  <c r="AM66" i="2" s="1"/>
  <c r="O67" i="2"/>
  <c r="AG67" i="2" s="1"/>
  <c r="AX67" i="2" s="1"/>
  <c r="Q67" i="2"/>
  <c r="S67" i="2"/>
  <c r="AK67" i="2" s="1"/>
  <c r="AZ67" i="2" s="1"/>
  <c r="U67" i="2"/>
  <c r="AM67" i="2" s="1"/>
  <c r="BA67" i="2" s="1"/>
  <c r="O68" i="2"/>
  <c r="Q68" i="2"/>
  <c r="AI68" i="2" s="1"/>
  <c r="AY68" i="2" s="1"/>
  <c r="S68" i="2"/>
  <c r="AK68" i="2" s="1"/>
  <c r="AZ68" i="2"/>
  <c r="U68" i="2"/>
  <c r="O69" i="2"/>
  <c r="AG69" i="2" s="1"/>
  <c r="AX69" i="2" s="1"/>
  <c r="Q69" i="2"/>
  <c r="AI69" i="2" s="1"/>
  <c r="AY69" i="2" s="1"/>
  <c r="S69" i="2"/>
  <c r="AK69" i="2"/>
  <c r="AZ69" i="2" s="1"/>
  <c r="U69" i="2"/>
  <c r="O70" i="2"/>
  <c r="AG70" i="2" s="1"/>
  <c r="AX70" i="2" s="1"/>
  <c r="Q70" i="2"/>
  <c r="AI70" i="2" s="1"/>
  <c r="AY70" i="2" s="1"/>
  <c r="S70" i="2"/>
  <c r="U70" i="2"/>
  <c r="AM70" i="2" s="1"/>
  <c r="BA70" i="2" s="1"/>
  <c r="O71" i="2"/>
  <c r="AG71" i="2"/>
  <c r="AX71" i="2"/>
  <c r="Q71" i="2"/>
  <c r="AI71" i="2" s="1"/>
  <c r="AY71" i="2" s="1"/>
  <c r="S71" i="2"/>
  <c r="AK71" i="2" s="1"/>
  <c r="AZ71" i="2" s="1"/>
  <c r="U71" i="2"/>
  <c r="AM71" i="2"/>
  <c r="BA71" i="2" s="1"/>
  <c r="O72" i="2"/>
  <c r="Q72" i="2"/>
  <c r="AI72" i="2" s="1"/>
  <c r="AY72" i="2" s="1"/>
  <c r="S72" i="2"/>
  <c r="AK72" i="2" s="1"/>
  <c r="U72" i="2"/>
  <c r="O73" i="2"/>
  <c r="AG73" i="2" s="1"/>
  <c r="AX73" i="2" s="1"/>
  <c r="Q73" i="2"/>
  <c r="AI73" i="2" s="1"/>
  <c r="AY73" i="2" s="1"/>
  <c r="S73" i="2"/>
  <c r="AK73" i="2" s="1"/>
  <c r="AZ73" i="2" s="1"/>
  <c r="U73" i="2"/>
  <c r="AM73" i="2" s="1"/>
  <c r="O74" i="2"/>
  <c r="AG74" i="2" s="1"/>
  <c r="AX74" i="2" s="1"/>
  <c r="Q74" i="2"/>
  <c r="AI74" i="2" s="1"/>
  <c r="AY74" i="2" s="1"/>
  <c r="S74" i="2"/>
  <c r="AK74" i="2" s="1"/>
  <c r="AZ74" i="2" s="1"/>
  <c r="U74" i="2"/>
  <c r="AM74" i="2" s="1"/>
  <c r="BA74" i="2" s="1"/>
  <c r="O75" i="2"/>
  <c r="AG75" i="2" s="1"/>
  <c r="AX75" i="2" s="1"/>
  <c r="Q75" i="2"/>
  <c r="AI75" i="2" s="1"/>
  <c r="AY75" i="2" s="1"/>
  <c r="S75" i="2"/>
  <c r="AK75" i="2" s="1"/>
  <c r="AZ75" i="2" s="1"/>
  <c r="U75" i="2"/>
  <c r="AM75" i="2" s="1"/>
  <c r="BA75" i="2" s="1"/>
  <c r="O76" i="2"/>
  <c r="AG76" i="2" s="1"/>
  <c r="AX76" i="2" s="1"/>
  <c r="Q76" i="2"/>
  <c r="AI76" i="2" s="1"/>
  <c r="AY76" i="2" s="1"/>
  <c r="S76" i="2"/>
  <c r="AK76" i="2" s="1"/>
  <c r="AZ76" i="2" s="1"/>
  <c r="U76" i="2"/>
  <c r="AM76" i="2" s="1"/>
  <c r="BA76" i="2" s="1"/>
  <c r="O77" i="2"/>
  <c r="AG77" i="2" s="1"/>
  <c r="Q77" i="2"/>
  <c r="AI77" i="2"/>
  <c r="AY77" i="2" s="1"/>
  <c r="S77" i="2"/>
  <c r="AK77" i="2" s="1"/>
  <c r="AZ77" i="2" s="1"/>
  <c r="U77" i="2"/>
  <c r="O78" i="2"/>
  <c r="AG78" i="2"/>
  <c r="AX78" i="2" s="1"/>
  <c r="Q78" i="2"/>
  <c r="AI78" i="2"/>
  <c r="AY78" i="2" s="1"/>
  <c r="S78" i="2"/>
  <c r="AK78" i="2" s="1"/>
  <c r="U78" i="2"/>
  <c r="AM78" i="2" s="1"/>
  <c r="BA78" i="2" s="1"/>
  <c r="O79" i="2"/>
  <c r="AG79" i="2"/>
  <c r="AX79" i="2" s="1"/>
  <c r="Q79" i="2"/>
  <c r="AI79" i="2" s="1"/>
  <c r="AY79" i="2" s="1"/>
  <c r="S79" i="2"/>
  <c r="AK79" i="2" s="1"/>
  <c r="U79" i="2"/>
  <c r="AM79" i="2" s="1"/>
  <c r="BA79" i="2" s="1"/>
  <c r="O80" i="2"/>
  <c r="AG80" i="2" s="1"/>
  <c r="AX80" i="2" s="1"/>
  <c r="Q80" i="2"/>
  <c r="S80" i="2"/>
  <c r="AK80" i="2" s="1"/>
  <c r="AZ80" i="2" s="1"/>
  <c r="U80" i="2"/>
  <c r="AM80" i="2" s="1"/>
  <c r="O81" i="2"/>
  <c r="AG81" i="2" s="1"/>
  <c r="AX81" i="2" s="1"/>
  <c r="Q81" i="2"/>
  <c r="AI81" i="2" s="1"/>
  <c r="AY81" i="2" s="1"/>
  <c r="S81" i="2"/>
  <c r="AK81" i="2"/>
  <c r="AZ81" i="2" s="1"/>
  <c r="U81" i="2"/>
  <c r="AM81" i="2"/>
  <c r="O82" i="2"/>
  <c r="AG82" i="2" s="1"/>
  <c r="AX82" i="2" s="1"/>
  <c r="Q82" i="2"/>
  <c r="AI82" i="2" s="1"/>
  <c r="AY82" i="2" s="1"/>
  <c r="S82" i="2"/>
  <c r="AK82" i="2"/>
  <c r="AZ82" i="2" s="1"/>
  <c r="U82" i="2"/>
  <c r="AM82" i="2"/>
  <c r="BA82" i="2" s="1"/>
  <c r="O83" i="2"/>
  <c r="AG83" i="2" s="1"/>
  <c r="AX83" i="2" s="1"/>
  <c r="Q83" i="2"/>
  <c r="AI83" i="2" s="1"/>
  <c r="AY83" i="2" s="1"/>
  <c r="S83" i="2"/>
  <c r="AK83" i="2" s="1"/>
  <c r="AZ83" i="2"/>
  <c r="U83" i="2"/>
  <c r="AM83" i="2" s="1"/>
  <c r="BA83" i="2"/>
  <c r="O84" i="2"/>
  <c r="AG84" i="2" s="1"/>
  <c r="AX84" i="2" s="1"/>
  <c r="Q84" i="2"/>
  <c r="AI84" i="2" s="1"/>
  <c r="AY84" i="2" s="1"/>
  <c r="S84" i="2"/>
  <c r="AK84" i="2" s="1"/>
  <c r="AZ84" i="2"/>
  <c r="U84" i="2"/>
  <c r="AM84" i="2"/>
  <c r="BA84" i="2" s="1"/>
  <c r="O85" i="2"/>
  <c r="AG85" i="2" s="1"/>
  <c r="AX85" i="2"/>
  <c r="Q85" i="2"/>
  <c r="AI85" i="2" s="1"/>
  <c r="AY85" i="2" s="1"/>
  <c r="S85" i="2"/>
  <c r="AK85" i="2" s="1"/>
  <c r="AZ85" i="2" s="1"/>
  <c r="U85" i="2"/>
  <c r="AM85" i="2"/>
  <c r="BA85" i="2" s="1"/>
  <c r="O86" i="2"/>
  <c r="AG86" i="2" s="1"/>
  <c r="AX86" i="2" s="1"/>
  <c r="Q86" i="2"/>
  <c r="AI86" i="2"/>
  <c r="AY86" i="2" s="1"/>
  <c r="S86" i="2"/>
  <c r="AK86" i="2" s="1"/>
  <c r="AZ86" i="2" s="1"/>
  <c r="U86" i="2"/>
  <c r="AM86" i="2" s="1"/>
  <c r="BA86" i="2" s="1"/>
  <c r="O87" i="2"/>
  <c r="AG87" i="2" s="1"/>
  <c r="Q87" i="2"/>
  <c r="AI87" i="2" s="1"/>
  <c r="AY87" i="2" s="1"/>
  <c r="S87" i="2"/>
  <c r="U87" i="2"/>
  <c r="AM87" i="2" s="1"/>
  <c r="BA87" i="2" s="1"/>
  <c r="O88" i="2"/>
  <c r="AG88" i="2" s="1"/>
  <c r="AX88" i="2" s="1"/>
  <c r="Q88" i="2"/>
  <c r="AI88" i="2" s="1"/>
  <c r="AY88" i="2" s="1"/>
  <c r="S88" i="2"/>
  <c r="AK88" i="2" s="1"/>
  <c r="AZ88" i="2" s="1"/>
  <c r="U88" i="2"/>
  <c r="AM88" i="2" s="1"/>
  <c r="O89" i="2"/>
  <c r="AG89" i="2" s="1"/>
  <c r="AX89" i="2" s="1"/>
  <c r="Q89" i="2"/>
  <c r="AI89" i="2" s="1"/>
  <c r="AY89" i="2" s="1"/>
  <c r="S89" i="2"/>
  <c r="AK89" i="2"/>
  <c r="AZ89" i="2" s="1"/>
  <c r="U89" i="2"/>
  <c r="AM89" i="2" s="1"/>
  <c r="O90" i="2"/>
  <c r="AG90" i="2" s="1"/>
  <c r="AX90" i="2" s="1"/>
  <c r="Q90" i="2"/>
  <c r="AI90" i="2" s="1"/>
  <c r="AY90" i="2" s="1"/>
  <c r="S90" i="2"/>
  <c r="AK90" i="2"/>
  <c r="AZ90" i="2"/>
  <c r="U90" i="2"/>
  <c r="AM90" i="2" s="1"/>
  <c r="O91" i="2"/>
  <c r="AG91" i="2" s="1"/>
  <c r="AX91" i="2" s="1"/>
  <c r="Q91" i="2"/>
  <c r="AI91" i="2"/>
  <c r="AY91" i="2" s="1"/>
  <c r="S91" i="2"/>
  <c r="AK91" i="2" s="1"/>
  <c r="AZ91" i="2" s="1"/>
  <c r="U91" i="2"/>
  <c r="AM91" i="2" s="1"/>
  <c r="BA91" i="2" s="1"/>
  <c r="O92" i="2"/>
  <c r="AG92" i="2" s="1"/>
  <c r="AX92" i="2" s="1"/>
  <c r="Q92" i="2"/>
  <c r="AI92" i="2" s="1"/>
  <c r="AY92" i="2" s="1"/>
  <c r="S92" i="2"/>
  <c r="AK92" i="2" s="1"/>
  <c r="AZ92" i="2" s="1"/>
  <c r="U92" i="2"/>
  <c r="AM92" i="2" s="1"/>
  <c r="U93" i="4" s="1"/>
  <c r="BA92" i="2"/>
  <c r="O93" i="2"/>
  <c r="AG93" i="2" s="1"/>
  <c r="AX93" i="2" s="1"/>
  <c r="Q93" i="2"/>
  <c r="AI93" i="2" s="1"/>
  <c r="AY93" i="2" s="1"/>
  <c r="S93" i="2"/>
  <c r="AK93" i="2"/>
  <c r="AZ93" i="2" s="1"/>
  <c r="U93" i="2"/>
  <c r="AM93" i="2" s="1"/>
  <c r="BA93" i="2" s="1"/>
  <c r="O94" i="2"/>
  <c r="AG94" i="2" s="1"/>
  <c r="AX94" i="2" s="1"/>
  <c r="Q94" i="2"/>
  <c r="AI94" i="2" s="1"/>
  <c r="AY94" i="2" s="1"/>
  <c r="S94" i="2"/>
  <c r="AK94" i="2" s="1"/>
  <c r="AZ94" i="2" s="1"/>
  <c r="U94" i="2"/>
  <c r="AM94" i="2" s="1"/>
  <c r="BA94" i="2" s="1"/>
  <c r="O95" i="2"/>
  <c r="AG95" i="2" s="1"/>
  <c r="AX95" i="2" s="1"/>
  <c r="Q95" i="2"/>
  <c r="S95" i="2"/>
  <c r="AK95" i="2" s="1"/>
  <c r="S96" i="4" s="1"/>
  <c r="AZ95" i="2"/>
  <c r="U95" i="2"/>
  <c r="AM95" i="2" s="1"/>
  <c r="BA95" i="2" s="1"/>
  <c r="O96" i="2"/>
  <c r="AG96" i="2" s="1"/>
  <c r="AX96" i="2"/>
  <c r="Q96" i="2"/>
  <c r="AI96" i="2" s="1"/>
  <c r="AY96" i="2" s="1"/>
  <c r="S96" i="2"/>
  <c r="AK96" i="2" s="1"/>
  <c r="AZ96" i="2" s="1"/>
  <c r="U96" i="2"/>
  <c r="AM96" i="2"/>
  <c r="O97" i="2"/>
  <c r="AG97" i="2" s="1"/>
  <c r="AX97" i="2" s="1"/>
  <c r="Q97" i="2"/>
  <c r="S97" i="2"/>
  <c r="AK97" i="2" s="1"/>
  <c r="AZ97" i="2" s="1"/>
  <c r="U97" i="2"/>
  <c r="AM97" i="2" s="1"/>
  <c r="BA97" i="2" s="1"/>
  <c r="O98" i="2"/>
  <c r="AG98" i="2" s="1"/>
  <c r="AX98" i="2" s="1"/>
  <c r="Q98" i="2"/>
  <c r="AI98" i="2" s="1"/>
  <c r="AY98" i="2" s="1"/>
  <c r="S98" i="2"/>
  <c r="AK98" i="2" s="1"/>
  <c r="AZ98" i="2" s="1"/>
  <c r="U98" i="2"/>
  <c r="AM98" i="2"/>
  <c r="BA98" i="2" s="1"/>
  <c r="O99" i="2"/>
  <c r="AG99" i="2" s="1"/>
  <c r="Q99" i="2"/>
  <c r="AI99" i="2" s="1"/>
  <c r="S99" i="2"/>
  <c r="U99" i="2"/>
  <c r="AM99" i="2" s="1"/>
  <c r="BA99" i="2" s="1"/>
  <c r="O100" i="2"/>
  <c r="AG100" i="2" s="1"/>
  <c r="AX100" i="2" s="1"/>
  <c r="Q100" i="2"/>
  <c r="AI100" i="2"/>
  <c r="AY100" i="2" s="1"/>
  <c r="S100" i="2"/>
  <c r="U100" i="2"/>
  <c r="AM100" i="2"/>
  <c r="BA100" i="2" s="1"/>
  <c r="O101" i="2"/>
  <c r="AG101" i="2" s="1"/>
  <c r="AX101" i="2" s="1"/>
  <c r="Q101" i="2"/>
  <c r="AI101" i="2" s="1"/>
  <c r="AY101" i="2" s="1"/>
  <c r="S101" i="2"/>
  <c r="AK101" i="2" s="1"/>
  <c r="AZ101" i="2" s="1"/>
  <c r="U101" i="2"/>
  <c r="AM101" i="2" s="1"/>
  <c r="BA101" i="2" s="1"/>
  <c r="O102" i="2"/>
  <c r="Q102" i="2"/>
  <c r="AI102" i="2" s="1"/>
  <c r="AY102" i="2" s="1"/>
  <c r="S102" i="2"/>
  <c r="AK102" i="2" s="1"/>
  <c r="AZ102" i="2" s="1"/>
  <c r="U102" i="2"/>
  <c r="O103" i="2"/>
  <c r="AG103" i="2"/>
  <c r="O104" i="4" s="1"/>
  <c r="Q103" i="2"/>
  <c r="AI103" i="2" s="1"/>
  <c r="S103" i="2"/>
  <c r="U103" i="2"/>
  <c r="AM103" i="2" s="1"/>
  <c r="BA103" i="2" s="1"/>
  <c r="O104" i="2"/>
  <c r="AG104" i="2" s="1"/>
  <c r="AX104" i="2" s="1"/>
  <c r="Q104" i="2"/>
  <c r="AI104" i="2" s="1"/>
  <c r="AY104" i="2" s="1"/>
  <c r="S104" i="2"/>
  <c r="AK104" i="2" s="1"/>
  <c r="AZ104" i="2"/>
  <c r="U104" i="2"/>
  <c r="AM104" i="2" s="1"/>
  <c r="BA104" i="2" s="1"/>
  <c r="O105" i="2"/>
  <c r="AG105" i="2" s="1"/>
  <c r="AX105" i="2"/>
  <c r="Q105" i="2"/>
  <c r="AI105" i="2" s="1"/>
  <c r="AY105" i="2" s="1"/>
  <c r="S105" i="2"/>
  <c r="AK105" i="2" s="1"/>
  <c r="AZ105" i="2" s="1"/>
  <c r="U105" i="2"/>
  <c r="AM105" i="2" s="1"/>
  <c r="BA105" i="2" s="1"/>
  <c r="O106" i="2"/>
  <c r="Q106" i="2"/>
  <c r="AI106" i="2" s="1"/>
  <c r="AY106" i="2" s="1"/>
  <c r="S106" i="2"/>
  <c r="AK106" i="2" s="1"/>
  <c r="AZ106" i="2" s="1"/>
  <c r="U106" i="2"/>
  <c r="O107" i="2"/>
  <c r="Q107" i="2"/>
  <c r="AI107" i="2"/>
  <c r="AY107" i="2" s="1"/>
  <c r="S107" i="2"/>
  <c r="AK107" i="2" s="1"/>
  <c r="U107" i="2"/>
  <c r="AM107" i="2" s="1"/>
  <c r="BA107" i="2" s="1"/>
  <c r="O108" i="2"/>
  <c r="AG108" i="2" s="1"/>
  <c r="AX108" i="2" s="1"/>
  <c r="Q108" i="2"/>
  <c r="S108" i="2"/>
  <c r="AK108" i="2" s="1"/>
  <c r="AZ108" i="2" s="1"/>
  <c r="U108" i="2"/>
  <c r="AM108" i="2" s="1"/>
  <c r="BA108" i="2" s="1"/>
  <c r="O109" i="2"/>
  <c r="AG109" i="2" s="1"/>
  <c r="AX109" i="2" s="1"/>
  <c r="Q109" i="2"/>
  <c r="AI109" i="2" s="1"/>
  <c r="S109" i="2"/>
  <c r="AK109" i="2" s="1"/>
  <c r="AZ109" i="2" s="1"/>
  <c r="U109" i="2"/>
  <c r="AM109" i="2"/>
  <c r="BA109" i="2" s="1"/>
  <c r="O110" i="2"/>
  <c r="Q110" i="2"/>
  <c r="AI110" i="2" s="1"/>
  <c r="AY110" i="2" s="1"/>
  <c r="S110" i="2"/>
  <c r="AK110" i="2"/>
  <c r="AZ110" i="2"/>
  <c r="U110" i="2"/>
  <c r="AM110" i="2" s="1"/>
  <c r="BA110" i="2" s="1"/>
  <c r="O111" i="2"/>
  <c r="AG111" i="2"/>
  <c r="AX111" i="2" s="1"/>
  <c r="Q111" i="2"/>
  <c r="AI111" i="2" s="1"/>
  <c r="AY111" i="2" s="1"/>
  <c r="S111" i="2"/>
  <c r="AK111" i="2" s="1"/>
  <c r="AZ111" i="2" s="1"/>
  <c r="U111" i="2"/>
  <c r="AM111" i="2" s="1"/>
  <c r="BA111" i="2" s="1"/>
  <c r="O112" i="2"/>
  <c r="AG112" i="2" s="1"/>
  <c r="AX112" i="2" s="1"/>
  <c r="Q112" i="2"/>
  <c r="AI112" i="2" s="1"/>
  <c r="AY112" i="2" s="1"/>
  <c r="S112" i="2"/>
  <c r="AK112" i="2" s="1"/>
  <c r="AZ112" i="2" s="1"/>
  <c r="U112" i="2"/>
  <c r="AM112" i="2"/>
  <c r="BA112" i="2"/>
  <c r="O113" i="2"/>
  <c r="AG113" i="2" s="1"/>
  <c r="AX113" i="2" s="1"/>
  <c r="Q113" i="2"/>
  <c r="AI113" i="2" s="1"/>
  <c r="S113" i="2"/>
  <c r="AK113" i="2" s="1"/>
  <c r="AZ113" i="2" s="1"/>
  <c r="U113" i="2"/>
  <c r="AM113" i="2" s="1"/>
  <c r="BA113" i="2" s="1"/>
  <c r="O114" i="2"/>
  <c r="AG114" i="2" s="1"/>
  <c r="O115" i="4" s="1"/>
  <c r="AX114" i="2"/>
  <c r="Q114" i="2"/>
  <c r="AI114" i="2" s="1"/>
  <c r="AY114" i="2" s="1"/>
  <c r="S114" i="2"/>
  <c r="AK114" i="2" s="1"/>
  <c r="AZ114" i="2" s="1"/>
  <c r="U114" i="2"/>
  <c r="AM114" i="2" s="1"/>
  <c r="BA114" i="2" s="1"/>
  <c r="O115" i="2"/>
  <c r="AG115" i="2" s="1"/>
  <c r="AX115" i="2" s="1"/>
  <c r="Q115" i="2"/>
  <c r="AI115" i="2" s="1"/>
  <c r="AY115" i="2" s="1"/>
  <c r="S115" i="2"/>
  <c r="AK115" i="2" s="1"/>
  <c r="AZ115" i="2" s="1"/>
  <c r="U115" i="2"/>
  <c r="AM115" i="2" s="1"/>
  <c r="BA115" i="2" s="1"/>
  <c r="O116" i="2"/>
  <c r="AG116" i="2" s="1"/>
  <c r="AX116" i="2" s="1"/>
  <c r="Q116" i="2"/>
  <c r="AI116" i="2" s="1"/>
  <c r="AY116" i="2" s="1"/>
  <c r="S116" i="2"/>
  <c r="AK116" i="2" s="1"/>
  <c r="AZ116" i="2" s="1"/>
  <c r="U116" i="2"/>
  <c r="AM116" i="2"/>
  <c r="BA116" i="2" s="1"/>
  <c r="O117" i="2"/>
  <c r="Q117" i="2"/>
  <c r="AI117" i="2"/>
  <c r="S117" i="2"/>
  <c r="AK117" i="2" s="1"/>
  <c r="AZ117" i="2" s="1"/>
  <c r="U117" i="2"/>
  <c r="O118" i="2"/>
  <c r="AG118" i="2" s="1"/>
  <c r="AX118" i="2" s="1"/>
  <c r="Q118" i="2"/>
  <c r="AI118" i="2"/>
  <c r="AY118" i="2" s="1"/>
  <c r="S118" i="2"/>
  <c r="AK118" i="2" s="1"/>
  <c r="AZ118" i="2" s="1"/>
  <c r="U118" i="2"/>
  <c r="O119" i="2"/>
  <c r="AG119" i="2"/>
  <c r="AX119" i="2" s="1"/>
  <c r="Q119" i="2"/>
  <c r="AI119" i="2" s="1"/>
  <c r="AY119" i="2" s="1"/>
  <c r="S119" i="2"/>
  <c r="U119" i="2"/>
  <c r="AM119" i="2" s="1"/>
  <c r="BA119" i="2" s="1"/>
  <c r="O120" i="2"/>
  <c r="AG120" i="2" s="1"/>
  <c r="AX120" i="2" s="1"/>
  <c r="Q120" i="2"/>
  <c r="AI120" i="2"/>
  <c r="AY120" i="2" s="1"/>
  <c r="S120" i="2"/>
  <c r="AK120" i="2" s="1"/>
  <c r="AZ120" i="2" s="1"/>
  <c r="U120" i="2"/>
  <c r="O121" i="2"/>
  <c r="AG121" i="2" s="1"/>
  <c r="AX121" i="2"/>
  <c r="Q121" i="2"/>
  <c r="AI121" i="2" s="1"/>
  <c r="AY121" i="2" s="1"/>
  <c r="S121" i="2"/>
  <c r="AK121" i="2" s="1"/>
  <c r="AZ121" i="2" s="1"/>
  <c r="U121" i="2"/>
  <c r="AM121" i="2" s="1"/>
  <c r="BA121" i="2" s="1"/>
  <c r="O122" i="2"/>
  <c r="Q122" i="2"/>
  <c r="AI122" i="2" s="1"/>
  <c r="AY122" i="2" s="1"/>
  <c r="S122" i="2"/>
  <c r="AK122" i="2" s="1"/>
  <c r="AZ122" i="2" s="1"/>
  <c r="U122" i="2"/>
  <c r="O123" i="2"/>
  <c r="AG123" i="2" s="1"/>
  <c r="Q123" i="2"/>
  <c r="AI123" i="2" s="1"/>
  <c r="S123" i="2"/>
  <c r="AK123" i="2" s="1"/>
  <c r="U123" i="2"/>
  <c r="O124" i="2"/>
  <c r="AG124" i="2" s="1"/>
  <c r="AX124" i="2" s="1"/>
  <c r="Q124" i="2"/>
  <c r="S124" i="2"/>
  <c r="AK124" i="2"/>
  <c r="AZ124" i="2" s="1"/>
  <c r="U124" i="2"/>
  <c r="AM124" i="2" s="1"/>
  <c r="BA124" i="2" s="1"/>
  <c r="O125" i="2"/>
  <c r="AG125" i="2" s="1"/>
  <c r="AX125" i="2" s="1"/>
  <c r="Q125" i="2"/>
  <c r="S125" i="2"/>
  <c r="AK125" i="2" s="1"/>
  <c r="AZ125" i="2" s="1"/>
  <c r="U125" i="2"/>
  <c r="AM125" i="2" s="1"/>
  <c r="BA125" i="2" s="1"/>
  <c r="O126" i="2"/>
  <c r="AG126" i="2" s="1"/>
  <c r="AX126" i="2" s="1"/>
  <c r="Q126" i="2"/>
  <c r="AI126" i="2" s="1"/>
  <c r="AY126" i="2" s="1"/>
  <c r="S126" i="2"/>
  <c r="AK126" i="2" s="1"/>
  <c r="AZ126" i="2" s="1"/>
  <c r="U126" i="2"/>
  <c r="AM126" i="2"/>
  <c r="BA126" i="2" s="1"/>
  <c r="O127" i="2"/>
  <c r="AG127" i="2" s="1"/>
  <c r="Q127" i="2"/>
  <c r="AI127" i="2" s="1"/>
  <c r="S127" i="2"/>
  <c r="AK127" i="2" s="1"/>
  <c r="AZ127" i="2"/>
  <c r="U127" i="2"/>
  <c r="AM127" i="2" s="1"/>
  <c r="BA127" i="2" s="1"/>
  <c r="O128" i="2"/>
  <c r="AG128" i="2" s="1"/>
  <c r="AX128" i="2" s="1"/>
  <c r="Q128" i="2"/>
  <c r="AI128" i="2"/>
  <c r="AY128" i="2" s="1"/>
  <c r="S128" i="2"/>
  <c r="AK128" i="2" s="1"/>
  <c r="U128" i="2"/>
  <c r="AM128" i="2" s="1"/>
  <c r="BA128" i="2" s="1"/>
  <c r="O129" i="2"/>
  <c r="AG129" i="2" s="1"/>
  <c r="AX129" i="2" s="1"/>
  <c r="Q129" i="2"/>
  <c r="AI129" i="2" s="1"/>
  <c r="AY129" i="2" s="1"/>
  <c r="S129" i="2"/>
  <c r="AK129" i="2" s="1"/>
  <c r="AZ129" i="2" s="1"/>
  <c r="U129" i="2"/>
  <c r="AM129" i="2" s="1"/>
  <c r="O130" i="2"/>
  <c r="AG130" i="2" s="1"/>
  <c r="AX130" i="2" s="1"/>
  <c r="Q130" i="2"/>
  <c r="AI130" i="2" s="1"/>
  <c r="AY130" i="2" s="1"/>
  <c r="S130" i="2"/>
  <c r="AK130" i="2" s="1"/>
  <c r="AZ130" i="2" s="1"/>
  <c r="U130" i="2"/>
  <c r="AM130" i="2" s="1"/>
  <c r="BA130" i="2" s="1"/>
  <c r="O131" i="2"/>
  <c r="AG131" i="2" s="1"/>
  <c r="Q131" i="2"/>
  <c r="AI131" i="2" s="1"/>
  <c r="AY131" i="2" s="1"/>
  <c r="S131" i="2"/>
  <c r="AK131" i="2" s="1"/>
  <c r="AZ131" i="2" s="1"/>
  <c r="U131" i="2"/>
  <c r="AM131" i="2" s="1"/>
  <c r="BA131" i="2" s="1"/>
  <c r="O132" i="2"/>
  <c r="AG132" i="2" s="1"/>
  <c r="AX132" i="2" s="1"/>
  <c r="Q132" i="2"/>
  <c r="AI132" i="2" s="1"/>
  <c r="AY132" i="2" s="1"/>
  <c r="S132" i="2"/>
  <c r="AK132" i="2"/>
  <c r="AZ132" i="2" s="1"/>
  <c r="U132" i="2"/>
  <c r="AM132" i="2" s="1"/>
  <c r="BA132" i="2" s="1"/>
  <c r="O133" i="2"/>
  <c r="AG133" i="2" s="1"/>
  <c r="AX133" i="2" s="1"/>
  <c r="Q133" i="2"/>
  <c r="AI133" i="2" s="1"/>
  <c r="AY133" i="2" s="1"/>
  <c r="S133" i="2"/>
  <c r="AK133" i="2" s="1"/>
  <c r="AZ133" i="2" s="1"/>
  <c r="U133" i="2"/>
  <c r="AM133" i="2" s="1"/>
  <c r="BA133" i="2" s="1"/>
  <c r="O134" i="2"/>
  <c r="Q134" i="2"/>
  <c r="S134" i="2"/>
  <c r="AK134" i="2" s="1"/>
  <c r="AZ134" i="2" s="1"/>
  <c r="U134" i="2"/>
  <c r="AM134" i="2"/>
  <c r="BA134" i="2" s="1"/>
  <c r="O135" i="2"/>
  <c r="AG135" i="2" s="1"/>
  <c r="AX135" i="2" s="1"/>
  <c r="Q135" i="2"/>
  <c r="AI135" i="2" s="1"/>
  <c r="AY135" i="2" s="1"/>
  <c r="S135" i="2"/>
  <c r="U135" i="2"/>
  <c r="AM135" i="2"/>
  <c r="BA135" i="2" s="1"/>
  <c r="O136" i="2"/>
  <c r="AG136" i="2" s="1"/>
  <c r="AX136" i="2" s="1"/>
  <c r="Q136" i="2"/>
  <c r="AI136" i="2" s="1"/>
  <c r="AY136" i="2" s="1"/>
  <c r="S136" i="2"/>
  <c r="U136" i="2"/>
  <c r="AM136" i="2" s="1"/>
  <c r="O137" i="2"/>
  <c r="AG137" i="2" s="1"/>
  <c r="AX137" i="2" s="1"/>
  <c r="Q137" i="2"/>
  <c r="S137" i="2"/>
  <c r="AK137" i="2" s="1"/>
  <c r="AZ137" i="2" s="1"/>
  <c r="U137" i="2"/>
  <c r="AM137" i="2" s="1"/>
  <c r="BA137" i="2" s="1"/>
  <c r="O138" i="2"/>
  <c r="AG138" i="2" s="1"/>
  <c r="Q138" i="2"/>
  <c r="AI138" i="2"/>
  <c r="S138" i="2"/>
  <c r="AK138" i="2" s="1"/>
  <c r="AZ138" i="2" s="1"/>
  <c r="U138" i="2"/>
  <c r="AM138" i="2" s="1"/>
  <c r="BA138" i="2" s="1"/>
  <c r="O139" i="2"/>
  <c r="AG139" i="2" s="1"/>
  <c r="AX139" i="2" s="1"/>
  <c r="Q139" i="2"/>
  <c r="AI139" i="2" s="1"/>
  <c r="AY139" i="2" s="1"/>
  <c r="S139" i="2"/>
  <c r="AK139" i="2" s="1"/>
  <c r="AZ139" i="2" s="1"/>
  <c r="U139" i="2"/>
  <c r="AM139" i="2" s="1"/>
  <c r="BA139" i="2" s="1"/>
  <c r="O140" i="2"/>
  <c r="AG140" i="2" s="1"/>
  <c r="AX140" i="2" s="1"/>
  <c r="Q140" i="2"/>
  <c r="AI140" i="2" s="1"/>
  <c r="S140" i="2"/>
  <c r="AK140" i="2" s="1"/>
  <c r="AZ140" i="2" s="1"/>
  <c r="U140" i="2"/>
  <c r="AM140" i="2" s="1"/>
  <c r="BA140" i="2" s="1"/>
  <c r="O141" i="2"/>
  <c r="AG141" i="2" s="1"/>
  <c r="AX141" i="2" s="1"/>
  <c r="Q141" i="2"/>
  <c r="AI141" i="2" s="1"/>
  <c r="AY141" i="2" s="1"/>
  <c r="S141" i="2"/>
  <c r="AK141" i="2" s="1"/>
  <c r="AZ141" i="2" s="1"/>
  <c r="U141" i="2"/>
  <c r="AM141" i="2" s="1"/>
  <c r="BA141" i="2" s="1"/>
  <c r="O142" i="2"/>
  <c r="Q142" i="2"/>
  <c r="AI142" i="2" s="1"/>
  <c r="S142" i="2"/>
  <c r="AK142" i="2" s="1"/>
  <c r="AZ142" i="2" s="1"/>
  <c r="U142" i="2"/>
  <c r="AM142" i="2"/>
  <c r="BA142" i="2" s="1"/>
  <c r="O143" i="2"/>
  <c r="AG143" i="2" s="1"/>
  <c r="AX143" i="2" s="1"/>
  <c r="Q143" i="2"/>
  <c r="S143" i="2"/>
  <c r="AK143" i="2" s="1"/>
  <c r="AZ143" i="2" s="1"/>
  <c r="U143" i="2"/>
  <c r="AM143" i="2" s="1"/>
  <c r="O144" i="2"/>
  <c r="Q144" i="2"/>
  <c r="AI144" i="2" s="1"/>
  <c r="AY144" i="2" s="1"/>
  <c r="S144" i="2"/>
  <c r="AK144" i="2"/>
  <c r="AZ144" i="2" s="1"/>
  <c r="U144" i="2"/>
  <c r="AM144" i="2" s="1"/>
  <c r="BA144" i="2" s="1"/>
  <c r="O145" i="2"/>
  <c r="AG145" i="2" s="1"/>
  <c r="AX145" i="2" s="1"/>
  <c r="Q145" i="2"/>
  <c r="AI145" i="2" s="1"/>
  <c r="AY145" i="2" s="1"/>
  <c r="S145" i="2"/>
  <c r="AK145" i="2" s="1"/>
  <c r="AZ145" i="2" s="1"/>
  <c r="U145" i="2"/>
  <c r="AM145" i="2" s="1"/>
  <c r="O146" i="2"/>
  <c r="AG146" i="2" s="1"/>
  <c r="AX146" i="2" s="1"/>
  <c r="Q146" i="2"/>
  <c r="AI146" i="2" s="1"/>
  <c r="AY146" i="2" s="1"/>
  <c r="S146" i="2"/>
  <c r="AK146" i="2" s="1"/>
  <c r="AZ146" i="2" s="1"/>
  <c r="U146" i="2"/>
  <c r="AM146" i="2" s="1"/>
  <c r="BA146" i="2" s="1"/>
  <c r="O147" i="2"/>
  <c r="AG147" i="2" s="1"/>
  <c r="AX147" i="2" s="1"/>
  <c r="Q147" i="2"/>
  <c r="AI147" i="2" s="1"/>
  <c r="AY147" i="2" s="1"/>
  <c r="S147" i="2"/>
  <c r="U147" i="2"/>
  <c r="AM147" i="2" s="1"/>
  <c r="BA147" i="2" s="1"/>
  <c r="O148" i="2"/>
  <c r="AG148" i="2" s="1"/>
  <c r="Q148" i="2"/>
  <c r="AI148" i="2"/>
  <c r="AY148" i="2" s="1"/>
  <c r="S148" i="2"/>
  <c r="AK148" i="2" s="1"/>
  <c r="AZ148" i="2" s="1"/>
  <c r="U148" i="2"/>
  <c r="AM148" i="2" s="1"/>
  <c r="BA148" i="2" s="1"/>
  <c r="O149" i="2"/>
  <c r="Q149" i="2"/>
  <c r="AI149" i="2" s="1"/>
  <c r="S149" i="2"/>
  <c r="AK149" i="2" s="1"/>
  <c r="AZ149" i="2" s="1"/>
  <c r="U149" i="2"/>
  <c r="AM149" i="2" s="1"/>
  <c r="BA149" i="2" s="1"/>
  <c r="O150" i="2"/>
  <c r="AG150" i="2" s="1"/>
  <c r="AX150" i="2" s="1"/>
  <c r="Q150" i="2"/>
  <c r="AI150" i="2" s="1"/>
  <c r="AY150" i="2" s="1"/>
  <c r="S150" i="2"/>
  <c r="AK150" i="2" s="1"/>
  <c r="AZ150" i="2" s="1"/>
  <c r="U150" i="2"/>
  <c r="O151" i="2"/>
  <c r="AG151" i="2" s="1"/>
  <c r="Q151" i="2"/>
  <c r="AI151" i="2" s="1"/>
  <c r="AY151" i="2" s="1"/>
  <c r="S151" i="2"/>
  <c r="AK151" i="2" s="1"/>
  <c r="AZ151" i="2" s="1"/>
  <c r="U151" i="2"/>
  <c r="O152" i="2"/>
  <c r="AG152" i="2" s="1"/>
  <c r="Q152" i="2"/>
  <c r="AI152" i="2" s="1"/>
  <c r="S152" i="2"/>
  <c r="AK152" i="2" s="1"/>
  <c r="AZ152" i="2" s="1"/>
  <c r="U152" i="2"/>
  <c r="AM152" i="2" s="1"/>
  <c r="BA152" i="2" s="1"/>
  <c r="O153" i="2"/>
  <c r="AG153" i="2" s="1"/>
  <c r="AX153" i="2" s="1"/>
  <c r="Q153" i="2"/>
  <c r="S153" i="2"/>
  <c r="AK153" i="2" s="1"/>
  <c r="AZ153" i="2" s="1"/>
  <c r="U153" i="2"/>
  <c r="AM153" i="2" s="1"/>
  <c r="BA153" i="2" s="1"/>
  <c r="O154" i="2"/>
  <c r="AG154" i="2" s="1"/>
  <c r="Q154" i="2"/>
  <c r="AI154" i="2" s="1"/>
  <c r="S154" i="2"/>
  <c r="AK154" i="2" s="1"/>
  <c r="AZ154" i="2" s="1"/>
  <c r="U154" i="2"/>
  <c r="AM154" i="2" s="1"/>
  <c r="BA154" i="2" s="1"/>
  <c r="O3" i="2"/>
  <c r="AG3" i="2" s="1"/>
  <c r="AX3" i="2" s="1"/>
  <c r="Q3" i="2"/>
  <c r="AI3" i="2"/>
  <c r="AY3" i="2" s="1"/>
  <c r="S3" i="2"/>
  <c r="AK3" i="2" s="1"/>
  <c r="U3" i="2"/>
  <c r="AM3" i="2"/>
  <c r="BA3" i="2" s="1"/>
  <c r="N4" i="2"/>
  <c r="AF4" i="2" s="1"/>
  <c r="P4" i="2"/>
  <c r="R4" i="2"/>
  <c r="AJ4" i="2" s="1"/>
  <c r="T4" i="2"/>
  <c r="AL4" i="2" s="1"/>
  <c r="N5" i="2"/>
  <c r="AF5" i="2" s="1"/>
  <c r="P5" i="2"/>
  <c r="AH5" i="2"/>
  <c r="R5" i="2"/>
  <c r="AJ5" i="2" s="1"/>
  <c r="T5" i="2"/>
  <c r="AL5" i="2" s="1"/>
  <c r="T6" i="4" s="1"/>
  <c r="N6" i="2"/>
  <c r="AF6" i="2" s="1"/>
  <c r="N7" i="4" s="1"/>
  <c r="P6" i="2"/>
  <c r="AH6" i="2" s="1"/>
  <c r="P7" i="4" s="1"/>
  <c r="R6" i="2"/>
  <c r="AJ6" i="2" s="1"/>
  <c r="R7" i="4" s="1"/>
  <c r="T6" i="2"/>
  <c r="AL6" i="2" s="1"/>
  <c r="N7" i="2"/>
  <c r="AF7" i="2"/>
  <c r="P7" i="2"/>
  <c r="AH7" i="2" s="1"/>
  <c r="P8" i="4" s="1"/>
  <c r="R7" i="2"/>
  <c r="AJ7" i="2"/>
  <c r="T7" i="2"/>
  <c r="AL7" i="2" s="1"/>
  <c r="N8" i="2"/>
  <c r="AF8" i="2" s="1"/>
  <c r="P8" i="2"/>
  <c r="R8" i="2"/>
  <c r="AJ8" i="2" s="1"/>
  <c r="R9" i="4" s="1"/>
  <c r="T8" i="2"/>
  <c r="AL8" i="2" s="1"/>
  <c r="T9" i="4" s="1"/>
  <c r="N9" i="2"/>
  <c r="AF9" i="2" s="1"/>
  <c r="P9" i="2"/>
  <c r="AH9" i="2" s="1"/>
  <c r="R9" i="2"/>
  <c r="AJ9" i="2" s="1"/>
  <c r="T9" i="2"/>
  <c r="AL9" i="2" s="1"/>
  <c r="N10" i="2"/>
  <c r="P10" i="2"/>
  <c r="AH10" i="2" s="1"/>
  <c r="R10" i="2"/>
  <c r="AJ10" i="2" s="1"/>
  <c r="R11" i="4" s="1"/>
  <c r="T10" i="2"/>
  <c r="AL10" i="2" s="1"/>
  <c r="N11" i="2"/>
  <c r="AF11" i="2" s="1"/>
  <c r="P11" i="2"/>
  <c r="AH11" i="2" s="1"/>
  <c r="P12" i="4" s="1"/>
  <c r="R11" i="2"/>
  <c r="AJ11" i="2" s="1"/>
  <c r="T11" i="2"/>
  <c r="AL11" i="2" s="1"/>
  <c r="T12" i="4" s="1"/>
  <c r="N12" i="2"/>
  <c r="AF12" i="2" s="1"/>
  <c r="N13" i="4" s="1"/>
  <c r="P12" i="2"/>
  <c r="AH12" i="2" s="1"/>
  <c r="R12" i="2"/>
  <c r="AJ12" i="2" s="1"/>
  <c r="R13" i="4" s="1"/>
  <c r="T12" i="2"/>
  <c r="N13" i="2"/>
  <c r="P13" i="2"/>
  <c r="AH13" i="2" s="1"/>
  <c r="R13" i="2"/>
  <c r="AJ13" i="2" s="1"/>
  <c r="T13" i="2"/>
  <c r="N14" i="2"/>
  <c r="AF14" i="2" s="1"/>
  <c r="P14" i="2"/>
  <c r="AH14" i="2" s="1"/>
  <c r="R14" i="2"/>
  <c r="T14" i="2"/>
  <c r="AL14" i="2" s="1"/>
  <c r="T15" i="4" s="1"/>
  <c r="N15" i="2"/>
  <c r="AF15" i="2" s="1"/>
  <c r="P15" i="2"/>
  <c r="AH15" i="2" s="1"/>
  <c r="R15" i="2"/>
  <c r="AJ15" i="2" s="1"/>
  <c r="T15" i="2"/>
  <c r="AL15" i="2" s="1"/>
  <c r="N16" i="2"/>
  <c r="AF16" i="2" s="1"/>
  <c r="P16" i="2"/>
  <c r="R16" i="2"/>
  <c r="AJ16" i="2" s="1"/>
  <c r="T16" i="2"/>
  <c r="AL16" i="2" s="1"/>
  <c r="N17" i="2"/>
  <c r="AF17" i="2" s="1"/>
  <c r="N18" i="4" s="1"/>
  <c r="P17" i="2"/>
  <c r="AH17" i="2" s="1"/>
  <c r="R17" i="2"/>
  <c r="AJ17" i="2" s="1"/>
  <c r="R18" i="4" s="1"/>
  <c r="T17" i="2"/>
  <c r="AL17" i="2" s="1"/>
  <c r="T18" i="4" s="1"/>
  <c r="N18" i="2"/>
  <c r="AF18" i="2"/>
  <c r="N19" i="4" s="1"/>
  <c r="P18" i="2"/>
  <c r="AH18" i="2" s="1"/>
  <c r="P19" i="4" s="1"/>
  <c r="R18" i="2"/>
  <c r="AJ18" i="2" s="1"/>
  <c r="T18" i="2"/>
  <c r="N19" i="2"/>
  <c r="AF19" i="2" s="1"/>
  <c r="P19" i="2"/>
  <c r="AH19" i="2" s="1"/>
  <c r="R19" i="2"/>
  <c r="AJ19" i="2"/>
  <c r="T19" i="2"/>
  <c r="AL19" i="2" s="1"/>
  <c r="N20" i="2"/>
  <c r="AF20" i="2" s="1"/>
  <c r="P20" i="2"/>
  <c r="AH20" i="2" s="1"/>
  <c r="R20" i="2"/>
  <c r="AJ20" i="2" s="1"/>
  <c r="T20" i="2"/>
  <c r="AL20" i="2" s="1"/>
  <c r="N21" i="2"/>
  <c r="AF21" i="2" s="1"/>
  <c r="P21" i="2"/>
  <c r="R21" i="2"/>
  <c r="AJ21" i="2" s="1"/>
  <c r="T21" i="2"/>
  <c r="AL21" i="2" s="1"/>
  <c r="T22" i="4" s="1"/>
  <c r="N22" i="2"/>
  <c r="AF22" i="2" s="1"/>
  <c r="N23" i="4" s="1"/>
  <c r="P22" i="2"/>
  <c r="AH22" i="2" s="1"/>
  <c r="R22" i="2"/>
  <c r="T22" i="2"/>
  <c r="AL22" i="2" s="1"/>
  <c r="N23" i="2"/>
  <c r="AF23" i="2"/>
  <c r="P23" i="2"/>
  <c r="R23" i="2"/>
  <c r="AJ23" i="2" s="1"/>
  <c r="R24" i="4" s="1"/>
  <c r="T23" i="2"/>
  <c r="AL23" i="2" s="1"/>
  <c r="T24" i="4" s="1"/>
  <c r="N24" i="2"/>
  <c r="P24" i="2"/>
  <c r="AH24" i="2" s="1"/>
  <c r="R24" i="2"/>
  <c r="AJ24" i="2" s="1"/>
  <c r="T24" i="2"/>
  <c r="AL24" i="2" s="1"/>
  <c r="N25" i="2"/>
  <c r="AF25" i="2" s="1"/>
  <c r="N26" i="4" s="1"/>
  <c r="P25" i="2"/>
  <c r="AH25" i="2" s="1"/>
  <c r="R25" i="2"/>
  <c r="AJ25" i="2" s="1"/>
  <c r="T25" i="2"/>
  <c r="AL25" i="2" s="1"/>
  <c r="N26" i="2"/>
  <c r="AF26" i="2" s="1"/>
  <c r="P26" i="2"/>
  <c r="AH26" i="2" s="1"/>
  <c r="R26" i="2"/>
  <c r="AJ26" i="2" s="1"/>
  <c r="R27" i="4" s="1"/>
  <c r="T26" i="2"/>
  <c r="AL26" i="2" s="1"/>
  <c r="N27" i="2"/>
  <c r="AF27" i="2" s="1"/>
  <c r="P27" i="2"/>
  <c r="AH27" i="2" s="1"/>
  <c r="R27" i="2"/>
  <c r="AJ27" i="2" s="1"/>
  <c r="T27" i="2"/>
  <c r="AL27" i="2" s="1"/>
  <c r="N28" i="2"/>
  <c r="AF28" i="2" s="1"/>
  <c r="P28" i="2"/>
  <c r="AH28" i="2" s="1"/>
  <c r="R28" i="2"/>
  <c r="AJ28" i="2" s="1"/>
  <c r="T28" i="2"/>
  <c r="AL28" i="2" s="1"/>
  <c r="T29" i="4" s="1"/>
  <c r="N29" i="2"/>
  <c r="AF29" i="2" s="1"/>
  <c r="P29" i="2"/>
  <c r="AH29" i="2" s="1"/>
  <c r="R29" i="2"/>
  <c r="AJ29" i="2" s="1"/>
  <c r="T29" i="2"/>
  <c r="AL29" i="2"/>
  <c r="N30" i="2"/>
  <c r="AF30" i="2" s="1"/>
  <c r="P30" i="2"/>
  <c r="AH30" i="2" s="1"/>
  <c r="R30" i="2"/>
  <c r="AJ30" i="2" s="1"/>
  <c r="R31" i="4" s="1"/>
  <c r="T30" i="2"/>
  <c r="AL30" i="2" s="1"/>
  <c r="N31" i="2"/>
  <c r="AF31" i="2" s="1"/>
  <c r="P31" i="2"/>
  <c r="AH31" i="2" s="1"/>
  <c r="R31" i="2"/>
  <c r="AJ31" i="2" s="1"/>
  <c r="R32" i="4" s="1"/>
  <c r="T31" i="2"/>
  <c r="AL31" i="2" s="1"/>
  <c r="T32" i="4" s="1"/>
  <c r="N32" i="2"/>
  <c r="AF32" i="2" s="1"/>
  <c r="P32" i="2"/>
  <c r="R32" i="2"/>
  <c r="AJ32" i="2" s="1"/>
  <c r="T32" i="2"/>
  <c r="AL32" i="2" s="1"/>
  <c r="T33" i="4" s="1"/>
  <c r="N33" i="2"/>
  <c r="AF33" i="2" s="1"/>
  <c r="N34" i="4" s="1"/>
  <c r="P33" i="2"/>
  <c r="AH33" i="2" s="1"/>
  <c r="R33" i="2"/>
  <c r="AJ33" i="2" s="1"/>
  <c r="R34" i="4" s="1"/>
  <c r="T33" i="2"/>
  <c r="AL33" i="2" s="1"/>
  <c r="N34" i="2"/>
  <c r="P34" i="2"/>
  <c r="AH34" i="2" s="1"/>
  <c r="R34" i="2"/>
  <c r="AJ34" i="2" s="1"/>
  <c r="R35" i="4" s="1"/>
  <c r="T34" i="2"/>
  <c r="AL34" i="2" s="1"/>
  <c r="T35" i="4" s="1"/>
  <c r="N35" i="2"/>
  <c r="P35" i="2"/>
  <c r="AH35" i="2" s="1"/>
  <c r="P36" i="4" s="1"/>
  <c r="R35" i="2"/>
  <c r="AJ35" i="2" s="1"/>
  <c r="T35" i="2"/>
  <c r="N36" i="2"/>
  <c r="AF36" i="2"/>
  <c r="P36" i="2"/>
  <c r="AH36" i="2" s="1"/>
  <c r="R36" i="2"/>
  <c r="AJ36" i="2" s="1"/>
  <c r="T36" i="2"/>
  <c r="AL36" i="2" s="1"/>
  <c r="N37" i="2"/>
  <c r="AF37" i="2" s="1"/>
  <c r="P37" i="2"/>
  <c r="AH37" i="2" s="1"/>
  <c r="R37" i="2"/>
  <c r="T37" i="2"/>
  <c r="AL37" i="2"/>
  <c r="N38" i="2"/>
  <c r="AF38" i="2" s="1"/>
  <c r="P38" i="2"/>
  <c r="R38" i="2"/>
  <c r="AJ38" i="2"/>
  <c r="T38" i="2"/>
  <c r="AL38" i="2" s="1"/>
  <c r="T39" i="4" s="1"/>
  <c r="N39" i="2"/>
  <c r="AF39" i="2" s="1"/>
  <c r="P39" i="2"/>
  <c r="AH39" i="2"/>
  <c r="P40" i="4" s="1"/>
  <c r="R39" i="2"/>
  <c r="AJ39" i="2" s="1"/>
  <c r="T39" i="2"/>
  <c r="AL39" i="2" s="1"/>
  <c r="N40" i="2"/>
  <c r="AF40" i="2" s="1"/>
  <c r="P40" i="2"/>
  <c r="AH40" i="2" s="1"/>
  <c r="R40" i="2"/>
  <c r="T40" i="2"/>
  <c r="AL40" i="2" s="1"/>
  <c r="T41" i="4" s="1"/>
  <c r="N41" i="2"/>
  <c r="AF41" i="2" s="1"/>
  <c r="N42" i="4" s="1"/>
  <c r="P41" i="2"/>
  <c r="R41" i="2"/>
  <c r="AJ41" i="2" s="1"/>
  <c r="T41" i="2"/>
  <c r="AL41" i="2" s="1"/>
  <c r="N42" i="2"/>
  <c r="AF42" i="2" s="1"/>
  <c r="P42" i="2"/>
  <c r="R42" i="2"/>
  <c r="AJ42" i="2" s="1"/>
  <c r="R43" i="4" s="1"/>
  <c r="T42" i="2"/>
  <c r="AL42" i="2" s="1"/>
  <c r="T43" i="4" s="1"/>
  <c r="N43" i="2"/>
  <c r="AF43" i="2"/>
  <c r="P43" i="2"/>
  <c r="R43" i="2"/>
  <c r="AJ43" i="2"/>
  <c r="T43" i="2"/>
  <c r="AL43" i="2"/>
  <c r="T44" i="4" s="1"/>
  <c r="N44" i="2"/>
  <c r="AF44" i="2" s="1"/>
  <c r="N45" i="4" s="1"/>
  <c r="P44" i="2"/>
  <c r="R44" i="2"/>
  <c r="T44" i="2"/>
  <c r="AL44" i="2" s="1"/>
  <c r="N45" i="2"/>
  <c r="P45" i="2"/>
  <c r="AH45" i="2"/>
  <c r="P46" i="4" s="1"/>
  <c r="R45" i="2"/>
  <c r="AJ45" i="2" s="1"/>
  <c r="T45" i="2"/>
  <c r="AL45" i="2" s="1"/>
  <c r="N46" i="2"/>
  <c r="AF46" i="2" s="1"/>
  <c r="P46" i="2"/>
  <c r="AH46" i="2" s="1"/>
  <c r="R46" i="2"/>
  <c r="AJ46" i="2" s="1"/>
  <c r="T46" i="2"/>
  <c r="AL46" i="2"/>
  <c r="N47" i="2"/>
  <c r="P47" i="2"/>
  <c r="AH47" i="2"/>
  <c r="P48" i="4" s="1"/>
  <c r="R47" i="2"/>
  <c r="AJ47" i="2" s="1"/>
  <c r="T47" i="2"/>
  <c r="AL47" i="2" s="1"/>
  <c r="N48" i="2"/>
  <c r="AF48" i="2" s="1"/>
  <c r="P48" i="2"/>
  <c r="AH48" i="2" s="1"/>
  <c r="R48" i="2"/>
  <c r="AJ48" i="2" s="1"/>
  <c r="T48" i="2"/>
  <c r="N49" i="2"/>
  <c r="AF49" i="2" s="1"/>
  <c r="P49" i="2"/>
  <c r="AH49" i="2" s="1"/>
  <c r="R49" i="2"/>
  <c r="T49" i="2"/>
  <c r="AL49" i="2" s="1"/>
  <c r="N50" i="2"/>
  <c r="AF50" i="2" s="1"/>
  <c r="P50" i="2"/>
  <c r="AH50" i="2"/>
  <c r="R50" i="2"/>
  <c r="T50" i="2"/>
  <c r="AL50" i="2" s="1"/>
  <c r="T51" i="4" s="1"/>
  <c r="N51" i="2"/>
  <c r="AF51" i="2" s="1"/>
  <c r="N52" i="4" s="1"/>
  <c r="P51" i="2"/>
  <c r="AH51" i="2" s="1"/>
  <c r="R51" i="2"/>
  <c r="AJ51" i="2"/>
  <c r="T51" i="2"/>
  <c r="AL51" i="2" s="1"/>
  <c r="N52" i="2"/>
  <c r="AF52" i="2" s="1"/>
  <c r="P52" i="2"/>
  <c r="AH52" i="2" s="1"/>
  <c r="R52" i="2"/>
  <c r="T52" i="2"/>
  <c r="AL52" i="2" s="1"/>
  <c r="T53" i="4" s="1"/>
  <c r="N53" i="2"/>
  <c r="AF53" i="2" s="1"/>
  <c r="P53" i="2"/>
  <c r="AH53" i="2"/>
  <c r="P54" i="4" s="1"/>
  <c r="R53" i="2"/>
  <c r="T53" i="2"/>
  <c r="AL53" i="2" s="1"/>
  <c r="N54" i="2"/>
  <c r="P54" i="2"/>
  <c r="AH54" i="2" s="1"/>
  <c r="R54" i="2"/>
  <c r="T54" i="2"/>
  <c r="AL54" i="2" s="1"/>
  <c r="N55" i="2"/>
  <c r="AF55" i="2" s="1"/>
  <c r="P55" i="2"/>
  <c r="AH55" i="2" s="1"/>
  <c r="R55" i="2"/>
  <c r="AJ55" i="2" s="1"/>
  <c r="T55" i="2"/>
  <c r="AL55" i="2"/>
  <c r="T56" i="4" s="1"/>
  <c r="N56" i="2"/>
  <c r="AF56" i="2" s="1"/>
  <c r="N57" i="4" s="1"/>
  <c r="P56" i="2"/>
  <c r="AH56" i="2" s="1"/>
  <c r="R56" i="2"/>
  <c r="AJ56" i="2" s="1"/>
  <c r="T56" i="2"/>
  <c r="N57" i="2"/>
  <c r="AF57" i="2" s="1"/>
  <c r="P57" i="2"/>
  <c r="R57" i="2"/>
  <c r="AJ57" i="2" s="1"/>
  <c r="R58" i="4" s="1"/>
  <c r="T57" i="2"/>
  <c r="AL57" i="2" s="1"/>
  <c r="N58" i="2"/>
  <c r="P58" i="2"/>
  <c r="AH58" i="2" s="1"/>
  <c r="R58" i="2"/>
  <c r="T58" i="2"/>
  <c r="AL58" i="2" s="1"/>
  <c r="N59" i="2"/>
  <c r="AF59" i="2" s="1"/>
  <c r="P59" i="2"/>
  <c r="AH59" i="2" s="1"/>
  <c r="P60" i="4" s="1"/>
  <c r="R59" i="2"/>
  <c r="AJ59" i="2" s="1"/>
  <c r="T59" i="2"/>
  <c r="N60" i="2"/>
  <c r="AF60" i="2" s="1"/>
  <c r="P60" i="2"/>
  <c r="R60" i="2"/>
  <c r="AJ60" i="2" s="1"/>
  <c r="T60" i="2"/>
  <c r="AL60" i="2"/>
  <c r="N61" i="2"/>
  <c r="AF61" i="2" s="1"/>
  <c r="P61" i="2"/>
  <c r="R61" i="2"/>
  <c r="AJ61" i="2"/>
  <c r="T61" i="2"/>
  <c r="AL61" i="2" s="1"/>
  <c r="N62" i="2"/>
  <c r="AF62" i="2" s="1"/>
  <c r="P62" i="2"/>
  <c r="AH62" i="2" s="1"/>
  <c r="R62" i="2"/>
  <c r="T62" i="2"/>
  <c r="AL62" i="2" s="1"/>
  <c r="N63" i="2"/>
  <c r="AF63" i="2" s="1"/>
  <c r="P63" i="2"/>
  <c r="AH63" i="2" s="1"/>
  <c r="R63" i="2"/>
  <c r="T63" i="2"/>
  <c r="AL63" i="2" s="1"/>
  <c r="N64" i="2"/>
  <c r="AF64" i="2" s="1"/>
  <c r="P64" i="2"/>
  <c r="AH64" i="2" s="1"/>
  <c r="P65" i="4" s="1"/>
  <c r="R64" i="2"/>
  <c r="AJ64" i="2" s="1"/>
  <c r="T64" i="2"/>
  <c r="AL64" i="2" s="1"/>
  <c r="N65" i="2"/>
  <c r="AF65" i="2" s="1"/>
  <c r="P65" i="2"/>
  <c r="R65" i="2"/>
  <c r="AJ65" i="2" s="1"/>
  <c r="R66" i="4" s="1"/>
  <c r="T65" i="2"/>
  <c r="AL65" i="2" s="1"/>
  <c r="T66" i="4" s="1"/>
  <c r="N66" i="2"/>
  <c r="P66" i="2"/>
  <c r="AH66" i="2" s="1"/>
  <c r="R66" i="2"/>
  <c r="AJ66" i="2" s="1"/>
  <c r="T66" i="2"/>
  <c r="AL66" i="2" s="1"/>
  <c r="N67" i="2"/>
  <c r="AF67" i="2" s="1"/>
  <c r="P67" i="2"/>
  <c r="AH67" i="2" s="1"/>
  <c r="P68" i="4" s="1"/>
  <c r="R67" i="2"/>
  <c r="T67" i="2"/>
  <c r="AL67" i="2" s="1"/>
  <c r="N68" i="2"/>
  <c r="AF68" i="2" s="1"/>
  <c r="P68" i="2"/>
  <c r="R68" i="2"/>
  <c r="AJ68" i="2" s="1"/>
  <c r="T68" i="2"/>
  <c r="AL68" i="2"/>
  <c r="T69" i="4" s="1"/>
  <c r="N69" i="2"/>
  <c r="AF69" i="2" s="1"/>
  <c r="P69" i="2"/>
  <c r="R69" i="2"/>
  <c r="AJ69" i="2"/>
  <c r="T69" i="2"/>
  <c r="AL69" i="2" s="1"/>
  <c r="T70" i="4" s="1"/>
  <c r="N70" i="2"/>
  <c r="AF70" i="2" s="1"/>
  <c r="P70" i="2"/>
  <c r="AH70" i="2" s="1"/>
  <c r="R70" i="2"/>
  <c r="AJ70" i="2" s="1"/>
  <c r="T70" i="2"/>
  <c r="AL70" i="2"/>
  <c r="N71" i="2"/>
  <c r="AF71" i="2" s="1"/>
  <c r="P71" i="2"/>
  <c r="AH71" i="2"/>
  <c r="P72" i="4" s="1"/>
  <c r="R71" i="2"/>
  <c r="AJ71" i="2" s="1"/>
  <c r="T71" i="2"/>
  <c r="AL71" i="2" s="1"/>
  <c r="N72" i="2"/>
  <c r="AF72" i="2" s="1"/>
  <c r="P72" i="2"/>
  <c r="R72" i="2"/>
  <c r="T72" i="2"/>
  <c r="AL72" i="2" s="1"/>
  <c r="N73" i="2"/>
  <c r="AF73" i="2" s="1"/>
  <c r="N74" i="4" s="1"/>
  <c r="P73" i="2"/>
  <c r="R73" i="2"/>
  <c r="AJ73" i="2" s="1"/>
  <c r="R74" i="4" s="1"/>
  <c r="T73" i="2"/>
  <c r="AL73" i="2" s="1"/>
  <c r="N74" i="2"/>
  <c r="AF74" i="2"/>
  <c r="N75" i="4" s="1"/>
  <c r="P74" i="2"/>
  <c r="AH74" i="2" s="1"/>
  <c r="R74" i="2"/>
  <c r="AJ74" i="2" s="1"/>
  <c r="T74" i="2"/>
  <c r="AL74" i="2" s="1"/>
  <c r="N75" i="2"/>
  <c r="AF75" i="2" s="1"/>
  <c r="P75" i="2"/>
  <c r="AH75" i="2" s="1"/>
  <c r="R75" i="2"/>
  <c r="T75" i="2"/>
  <c r="N76" i="2"/>
  <c r="AF76" i="2" s="1"/>
  <c r="P76" i="2"/>
  <c r="AH76" i="2" s="1"/>
  <c r="R76" i="2"/>
  <c r="AJ76" i="2" s="1"/>
  <c r="R77" i="4" s="1"/>
  <c r="T76" i="2"/>
  <c r="AL76" i="2" s="1"/>
  <c r="T77" i="4" s="1"/>
  <c r="N77" i="2"/>
  <c r="AF77" i="2" s="1"/>
  <c r="P77" i="2"/>
  <c r="R77" i="2"/>
  <c r="T77" i="2"/>
  <c r="AL77" i="2"/>
  <c r="T78" i="4" s="1"/>
  <c r="N78" i="2"/>
  <c r="P78" i="2"/>
  <c r="AH78" i="2" s="1"/>
  <c r="R78" i="2"/>
  <c r="AJ78" i="2" s="1"/>
  <c r="T78" i="2"/>
  <c r="AL78" i="2" s="1"/>
  <c r="T79" i="4" s="1"/>
  <c r="N79" i="2"/>
  <c r="P79" i="2"/>
  <c r="R79" i="2"/>
  <c r="AJ79" i="2" s="1"/>
  <c r="R80" i="4" s="1"/>
  <c r="T79" i="2"/>
  <c r="N80" i="2"/>
  <c r="AF80" i="2" s="1"/>
  <c r="P80" i="2"/>
  <c r="R80" i="2"/>
  <c r="AJ80" i="2" s="1"/>
  <c r="T80" i="2"/>
  <c r="AL80" i="2" s="1"/>
  <c r="N81" i="2"/>
  <c r="AF81" i="2" s="1"/>
  <c r="P81" i="2"/>
  <c r="AH81" i="2" s="1"/>
  <c r="P82" i="4" s="1"/>
  <c r="R81" i="2"/>
  <c r="AJ81" i="2" s="1"/>
  <c r="R82" i="4" s="1"/>
  <c r="T81" i="2"/>
  <c r="AL81" i="2" s="1"/>
  <c r="N82" i="2"/>
  <c r="P82" i="2"/>
  <c r="AH82" i="2" s="1"/>
  <c r="R82" i="2"/>
  <c r="AJ82" i="2" s="1"/>
  <c r="T82" i="2"/>
  <c r="AL82" i="2" s="1"/>
  <c r="T83" i="4" s="1"/>
  <c r="N83" i="2"/>
  <c r="P83" i="2"/>
  <c r="R83" i="2"/>
  <c r="AJ83" i="2" s="1"/>
  <c r="T83" i="2"/>
  <c r="AL83" i="2"/>
  <c r="N84" i="2"/>
  <c r="AF84" i="2" s="1"/>
  <c r="P84" i="2"/>
  <c r="AH84" i="2" s="1"/>
  <c r="R84" i="2"/>
  <c r="AJ84" i="2" s="1"/>
  <c r="T84" i="2"/>
  <c r="N85" i="2"/>
  <c r="AF85" i="2" s="1"/>
  <c r="P85" i="2"/>
  <c r="AH85" i="2"/>
  <c r="R85" i="2"/>
  <c r="AJ85" i="2" s="1"/>
  <c r="R86" i="4" s="1"/>
  <c r="T85" i="2"/>
  <c r="AL85" i="2" s="1"/>
  <c r="N86" i="2"/>
  <c r="AF86" i="2" s="1"/>
  <c r="P86" i="2"/>
  <c r="R86" i="2"/>
  <c r="AJ86" i="2" s="1"/>
  <c r="T86" i="2"/>
  <c r="AL86" i="2" s="1"/>
  <c r="T87" i="4" s="1"/>
  <c r="N87" i="2"/>
  <c r="AF87" i="2"/>
  <c r="P87" i="2"/>
  <c r="R87" i="2"/>
  <c r="AJ87" i="2" s="1"/>
  <c r="T87" i="2"/>
  <c r="AL87" i="2" s="1"/>
  <c r="N88" i="2"/>
  <c r="AF88" i="2" s="1"/>
  <c r="P88" i="2"/>
  <c r="AH88" i="2" s="1"/>
  <c r="R88" i="2"/>
  <c r="AJ88" i="2" s="1"/>
  <c r="T88" i="2"/>
  <c r="AL88" i="2" s="1"/>
  <c r="N89" i="2"/>
  <c r="AF89" i="2" s="1"/>
  <c r="N90" i="4" s="1"/>
  <c r="P89" i="2"/>
  <c r="AH89" i="2" s="1"/>
  <c r="R89" i="2"/>
  <c r="AJ89" i="2" s="1"/>
  <c r="T89" i="2"/>
  <c r="AL89" i="2" s="1"/>
  <c r="N90" i="2"/>
  <c r="P90" i="2"/>
  <c r="AH90" i="2" s="1"/>
  <c r="R90" i="2"/>
  <c r="AJ90" i="2" s="1"/>
  <c r="T90" i="2"/>
  <c r="AL90" i="2" s="1"/>
  <c r="T91" i="4" s="1"/>
  <c r="N91" i="2"/>
  <c r="AF91" i="2" s="1"/>
  <c r="P91" i="2"/>
  <c r="R91" i="2"/>
  <c r="AJ91" i="2" s="1"/>
  <c r="T91" i="2"/>
  <c r="AL91" i="2" s="1"/>
  <c r="N92" i="2"/>
  <c r="AF92" i="2" s="1"/>
  <c r="P92" i="2"/>
  <c r="AH92" i="2" s="1"/>
  <c r="P93" i="4" s="1"/>
  <c r="R92" i="2"/>
  <c r="AJ92" i="2" s="1"/>
  <c r="T92" i="2"/>
  <c r="AL92" i="2" s="1"/>
  <c r="N93" i="2"/>
  <c r="P93" i="2"/>
  <c r="AH93" i="2" s="1"/>
  <c r="P94" i="4" s="1"/>
  <c r="R93" i="2"/>
  <c r="AJ93" i="2" s="1"/>
  <c r="T93" i="2"/>
  <c r="AL93" i="2" s="1"/>
  <c r="N94" i="2"/>
  <c r="AF94" i="2" s="1"/>
  <c r="P94" i="2"/>
  <c r="AH94" i="2" s="1"/>
  <c r="P95" i="4" s="1"/>
  <c r="R94" i="2"/>
  <c r="AJ94" i="2" s="1"/>
  <c r="T94" i="2"/>
  <c r="AL94" i="2" s="1"/>
  <c r="N95" i="2"/>
  <c r="AF95" i="2"/>
  <c r="P95" i="2"/>
  <c r="AH95" i="2" s="1"/>
  <c r="R95" i="2"/>
  <c r="AJ95" i="2" s="1"/>
  <c r="T95" i="2"/>
  <c r="N96" i="2"/>
  <c r="AF96" i="2" s="1"/>
  <c r="P96" i="2"/>
  <c r="AH96" i="2" s="1"/>
  <c r="R96" i="2"/>
  <c r="AJ96" i="2"/>
  <c r="T96" i="2"/>
  <c r="AL96" i="2" s="1"/>
  <c r="N97" i="2"/>
  <c r="P97" i="2"/>
  <c r="AH97" i="2"/>
  <c r="R97" i="2"/>
  <c r="AJ97" i="2" s="1"/>
  <c r="T97" i="2"/>
  <c r="AL97" i="2" s="1"/>
  <c r="N98" i="2"/>
  <c r="P98" i="2"/>
  <c r="AH98" i="2" s="1"/>
  <c r="R98" i="2"/>
  <c r="AJ98" i="2" s="1"/>
  <c r="T98" i="2"/>
  <c r="N99" i="2"/>
  <c r="P99" i="2"/>
  <c r="AH99" i="2" s="1"/>
  <c r="R99" i="2"/>
  <c r="AJ99" i="2" s="1"/>
  <c r="T99" i="2"/>
  <c r="N100" i="2"/>
  <c r="AF100" i="2"/>
  <c r="P100" i="2"/>
  <c r="AH100" i="2" s="1"/>
  <c r="R100" i="2"/>
  <c r="T100" i="2"/>
  <c r="AL100" i="2"/>
  <c r="T101" i="4" s="1"/>
  <c r="N101" i="2"/>
  <c r="AF101" i="2" s="1"/>
  <c r="P101" i="2"/>
  <c r="R101" i="2"/>
  <c r="AJ101" i="2"/>
  <c r="R102" i="4" s="1"/>
  <c r="T101" i="2"/>
  <c r="AL101" i="2" s="1"/>
  <c r="N102" i="2"/>
  <c r="AF102" i="2" s="1"/>
  <c r="P102" i="2"/>
  <c r="AH102" i="2" s="1"/>
  <c r="R102" i="2"/>
  <c r="T102" i="2"/>
  <c r="AL102" i="2" s="1"/>
  <c r="N103" i="2"/>
  <c r="AF103" i="2"/>
  <c r="P103" i="2"/>
  <c r="R103" i="2"/>
  <c r="AJ103" i="2" s="1"/>
  <c r="T103" i="2"/>
  <c r="AL103" i="2" s="1"/>
  <c r="N104" i="2"/>
  <c r="P104" i="2"/>
  <c r="R104" i="2"/>
  <c r="AJ104" i="2" s="1"/>
  <c r="T104" i="2"/>
  <c r="N105" i="2"/>
  <c r="AF105" i="2" s="1"/>
  <c r="P105" i="2"/>
  <c r="R105" i="2"/>
  <c r="AJ105" i="2" s="1"/>
  <c r="T105" i="2"/>
  <c r="N106" i="2"/>
  <c r="AF106" i="2" s="1"/>
  <c r="P106" i="2"/>
  <c r="AH106" i="2" s="1"/>
  <c r="R106" i="2"/>
  <c r="AJ106" i="2" s="1"/>
  <c r="T106" i="2"/>
  <c r="N107" i="2"/>
  <c r="P107" i="2"/>
  <c r="AH107" i="2" s="1"/>
  <c r="R107" i="2"/>
  <c r="AJ107" i="2"/>
  <c r="R108" i="4" s="1"/>
  <c r="T107" i="2"/>
  <c r="N108" i="2"/>
  <c r="P108" i="2"/>
  <c r="R108" i="2"/>
  <c r="AJ108" i="2" s="1"/>
  <c r="T108" i="2"/>
  <c r="AL108" i="2" s="1"/>
  <c r="T109" i="4" s="1"/>
  <c r="N109" i="2"/>
  <c r="AF109" i="2" s="1"/>
  <c r="P109" i="2"/>
  <c r="AH109" i="2" s="1"/>
  <c r="R109" i="2"/>
  <c r="AJ109" i="2" s="1"/>
  <c r="T109" i="2"/>
  <c r="AL109" i="2" s="1"/>
  <c r="N110" i="2"/>
  <c r="AF110" i="2" s="1"/>
  <c r="P110" i="2"/>
  <c r="AH110" i="2" s="1"/>
  <c r="R110" i="2"/>
  <c r="AJ110" i="2" s="1"/>
  <c r="R111" i="4" s="1"/>
  <c r="T110" i="2"/>
  <c r="AL110" i="2" s="1"/>
  <c r="T111" i="4" s="1"/>
  <c r="N111" i="2"/>
  <c r="P111" i="2"/>
  <c r="AH111" i="2" s="1"/>
  <c r="R111" i="2"/>
  <c r="AJ111" i="2" s="1"/>
  <c r="T111" i="2"/>
  <c r="AL111" i="2" s="1"/>
  <c r="N112" i="2"/>
  <c r="AF112" i="2" s="1"/>
  <c r="N113" i="4" s="1"/>
  <c r="P112" i="2"/>
  <c r="AH112" i="2" s="1"/>
  <c r="P113" i="4" s="1"/>
  <c r="R112" i="2"/>
  <c r="AJ112" i="2" s="1"/>
  <c r="T112" i="2"/>
  <c r="N113" i="2"/>
  <c r="AF113" i="2" s="1"/>
  <c r="P113" i="2"/>
  <c r="AH113" i="2"/>
  <c r="R113" i="2"/>
  <c r="AJ113" i="2" s="1"/>
  <c r="R114" i="4" s="1"/>
  <c r="T113" i="2"/>
  <c r="N114" i="2"/>
  <c r="AF114" i="2" s="1"/>
  <c r="P114" i="2"/>
  <c r="AH114" i="2" s="1"/>
  <c r="R114" i="2"/>
  <c r="T114" i="2"/>
  <c r="AL114" i="2" s="1"/>
  <c r="N115" i="2"/>
  <c r="AF115" i="2"/>
  <c r="P115" i="2"/>
  <c r="R115" i="2"/>
  <c r="T115" i="2"/>
  <c r="AL115" i="2" s="1"/>
  <c r="T116" i="4" s="1"/>
  <c r="N116" i="2"/>
  <c r="P116" i="2"/>
  <c r="R116" i="2"/>
  <c r="AJ116" i="2" s="1"/>
  <c r="T116" i="2"/>
  <c r="AL116" i="2"/>
  <c r="N117" i="2"/>
  <c r="P117" i="2"/>
  <c r="AH117" i="2" s="1"/>
  <c r="R117" i="2"/>
  <c r="AJ117" i="2" s="1"/>
  <c r="T117" i="2"/>
  <c r="AL117" i="2"/>
  <c r="N118" i="2"/>
  <c r="AF118" i="2" s="1"/>
  <c r="B118" i="6" s="1"/>
  <c r="I118" i="6" s="1"/>
  <c r="P118" i="2"/>
  <c r="AH118" i="2" s="1"/>
  <c r="R118" i="2"/>
  <c r="AJ118" i="2" s="1"/>
  <c r="T118" i="2"/>
  <c r="AL118" i="2" s="1"/>
  <c r="N119" i="2"/>
  <c r="P119" i="2"/>
  <c r="AH119" i="2"/>
  <c r="R119" i="2"/>
  <c r="AJ119" i="2" s="1"/>
  <c r="T119" i="2"/>
  <c r="AL119" i="2" s="1"/>
  <c r="N120" i="2"/>
  <c r="AF120" i="2" s="1"/>
  <c r="N121" i="4" s="1"/>
  <c r="P120" i="2"/>
  <c r="AH120" i="2" s="1"/>
  <c r="P121" i="4" s="1"/>
  <c r="R120" i="2"/>
  <c r="AJ120" i="2"/>
  <c r="T120" i="2"/>
  <c r="AL120" i="2" s="1"/>
  <c r="N121" i="2"/>
  <c r="AF121" i="2"/>
  <c r="P121" i="2"/>
  <c r="AH121" i="2" s="1"/>
  <c r="P122" i="4" s="1"/>
  <c r="R121" i="2"/>
  <c r="AJ121" i="2" s="1"/>
  <c r="R122" i="4" s="1"/>
  <c r="T121" i="2"/>
  <c r="N122" i="2"/>
  <c r="AF122" i="2" s="1"/>
  <c r="P122" i="2"/>
  <c r="AH122" i="2" s="1"/>
  <c r="R122" i="2"/>
  <c r="AJ122" i="2" s="1"/>
  <c r="T122" i="2"/>
  <c r="AL122" i="2" s="1"/>
  <c r="N123" i="2"/>
  <c r="P123" i="2"/>
  <c r="AH123" i="2" s="1"/>
  <c r="R123" i="2"/>
  <c r="AJ123" i="2" s="1"/>
  <c r="T123" i="2"/>
  <c r="AL123" i="2"/>
  <c r="N124" i="2"/>
  <c r="AF124" i="2" s="1"/>
  <c r="P124" i="2"/>
  <c r="AH124" i="2" s="1"/>
  <c r="P125" i="4" s="1"/>
  <c r="R124" i="2"/>
  <c r="AJ124" i="2" s="1"/>
  <c r="T124" i="2"/>
  <c r="N125" i="2"/>
  <c r="P125" i="2"/>
  <c r="AH125" i="2" s="1"/>
  <c r="P126" i="4" s="1"/>
  <c r="R125" i="2"/>
  <c r="AJ125" i="2"/>
  <c r="T125" i="2"/>
  <c r="AL125" i="2" s="1"/>
  <c r="N126" i="2"/>
  <c r="AF126" i="2" s="1"/>
  <c r="N127" i="4" s="1"/>
  <c r="P126" i="2"/>
  <c r="AH126" i="2" s="1"/>
  <c r="R126" i="2"/>
  <c r="AJ126" i="2" s="1"/>
  <c r="T126" i="2"/>
  <c r="AL126" i="2" s="1"/>
  <c r="N127" i="2"/>
  <c r="AF127" i="2" s="1"/>
  <c r="P127" i="2"/>
  <c r="R127" i="2"/>
  <c r="AJ127" i="2" s="1"/>
  <c r="T127" i="2"/>
  <c r="AL127" i="2" s="1"/>
  <c r="N128" i="2"/>
  <c r="AF128" i="2" s="1"/>
  <c r="P128" i="2"/>
  <c r="R128" i="2"/>
  <c r="AJ128" i="2" s="1"/>
  <c r="T128" i="2"/>
  <c r="AL128" i="2" s="1"/>
  <c r="N129" i="2"/>
  <c r="AF129" i="2"/>
  <c r="P129" i="2"/>
  <c r="R129" i="2"/>
  <c r="AJ129" i="2" s="1"/>
  <c r="R130" i="4" s="1"/>
  <c r="T129" i="2"/>
  <c r="AL129" i="2" s="1"/>
  <c r="N130" i="2"/>
  <c r="P130" i="2"/>
  <c r="R130" i="2"/>
  <c r="T130" i="2"/>
  <c r="N131" i="2"/>
  <c r="AF131" i="2"/>
  <c r="P131" i="2"/>
  <c r="R131" i="2"/>
  <c r="T131" i="2"/>
  <c r="N132" i="2"/>
  <c r="AF132" i="2" s="1"/>
  <c r="P132" i="2"/>
  <c r="AH132" i="2" s="1"/>
  <c r="R132" i="2"/>
  <c r="T132" i="2"/>
  <c r="N133" i="2"/>
  <c r="AF133" i="2" s="1"/>
  <c r="P133" i="2"/>
  <c r="AH133" i="2" s="1"/>
  <c r="P134" i="4" s="1"/>
  <c r="R133" i="2"/>
  <c r="AJ133" i="2" s="1"/>
  <c r="R134" i="4" s="1"/>
  <c r="T133" i="2"/>
  <c r="N134" i="2"/>
  <c r="P134" i="2"/>
  <c r="AH134" i="2" s="1"/>
  <c r="R134" i="2"/>
  <c r="T134" i="2"/>
  <c r="AL134" i="2" s="1"/>
  <c r="N135" i="2"/>
  <c r="AF135" i="2"/>
  <c r="P135" i="2"/>
  <c r="R135" i="2"/>
  <c r="AJ135" i="2" s="1"/>
  <c r="T135" i="2"/>
  <c r="AL135" i="2" s="1"/>
  <c r="N136" i="2"/>
  <c r="AF136" i="2" s="1"/>
  <c r="P136" i="2"/>
  <c r="R136" i="2"/>
  <c r="AJ136" i="2" s="1"/>
  <c r="T136" i="2"/>
  <c r="AL136" i="2" s="1"/>
  <c r="N137" i="2"/>
  <c r="AF137" i="2"/>
  <c r="P137" i="2"/>
  <c r="AH137" i="2" s="1"/>
  <c r="P138" i="4" s="1"/>
  <c r="R137" i="2"/>
  <c r="AJ137" i="2" s="1"/>
  <c r="T137" i="2"/>
  <c r="N138" i="2"/>
  <c r="AF138" i="2" s="1"/>
  <c r="P138" i="2"/>
  <c r="AH138" i="2" s="1"/>
  <c r="R138" i="2"/>
  <c r="AJ138" i="2" s="1"/>
  <c r="T138" i="2"/>
  <c r="AL138" i="2" s="1"/>
  <c r="N139" i="2"/>
  <c r="AF139" i="2" s="1"/>
  <c r="P139" i="2"/>
  <c r="AH139" i="2" s="1"/>
  <c r="R139" i="2"/>
  <c r="AJ139" i="2" s="1"/>
  <c r="T139" i="2"/>
  <c r="AL139" i="2"/>
  <c r="N140" i="2"/>
  <c r="AF140" i="2" s="1"/>
  <c r="N141" i="4" s="1"/>
  <c r="P140" i="2"/>
  <c r="R140" i="2"/>
  <c r="AJ140" i="2" s="1"/>
  <c r="T140" i="2"/>
  <c r="AL140" i="2" s="1"/>
  <c r="N141" i="2"/>
  <c r="AF141" i="2" s="1"/>
  <c r="P141" i="2"/>
  <c r="R141" i="2"/>
  <c r="AJ141" i="2"/>
  <c r="R142" i="4" s="1"/>
  <c r="T141" i="2"/>
  <c r="AL141" i="2" s="1"/>
  <c r="N142" i="2"/>
  <c r="AF142" i="2" s="1"/>
  <c r="P142" i="2"/>
  <c r="AH142" i="2" s="1"/>
  <c r="R142" i="2"/>
  <c r="AJ142" i="2" s="1"/>
  <c r="T142" i="2"/>
  <c r="N143" i="2"/>
  <c r="AF143" i="2" s="1"/>
  <c r="P143" i="2"/>
  <c r="AH143" i="2"/>
  <c r="P144" i="4" s="1"/>
  <c r="R143" i="2"/>
  <c r="AJ143" i="2" s="1"/>
  <c r="R144" i="4" s="1"/>
  <c r="T143" i="2"/>
  <c r="AL143" i="2" s="1"/>
  <c r="N144" i="2"/>
  <c r="AF144" i="2" s="1"/>
  <c r="P144" i="2"/>
  <c r="AH144" i="2" s="1"/>
  <c r="R144" i="2"/>
  <c r="AJ144" i="2"/>
  <c r="R145" i="4" s="1"/>
  <c r="T144" i="2"/>
  <c r="AL144" i="2" s="1"/>
  <c r="T145" i="4" s="1"/>
  <c r="N145" i="2"/>
  <c r="AF145" i="2" s="1"/>
  <c r="N146" i="4" s="1"/>
  <c r="P145" i="2"/>
  <c r="AH145" i="2" s="1"/>
  <c r="R145" i="2"/>
  <c r="T145" i="2"/>
  <c r="N146" i="2"/>
  <c r="AF146" i="2"/>
  <c r="P146" i="2"/>
  <c r="AH146" i="2" s="1"/>
  <c r="P147" i="4" s="1"/>
  <c r="R146" i="2"/>
  <c r="AJ146" i="2" s="1"/>
  <c r="T146" i="2"/>
  <c r="AL146" i="2" s="1"/>
  <c r="N147" i="2"/>
  <c r="P147" i="2"/>
  <c r="R147" i="2"/>
  <c r="AJ147" i="2" s="1"/>
  <c r="T147" i="2"/>
  <c r="AL147" i="2" s="1"/>
  <c r="T148" i="4" s="1"/>
  <c r="N148" i="2"/>
  <c r="AF148" i="2" s="1"/>
  <c r="N149" i="4" s="1"/>
  <c r="P148" i="2"/>
  <c r="R148" i="2"/>
  <c r="AJ148" i="2" s="1"/>
  <c r="T148" i="2"/>
  <c r="AL148" i="2" s="1"/>
  <c r="T149" i="4" s="1"/>
  <c r="N149" i="2"/>
  <c r="P149" i="2"/>
  <c r="AH149" i="2" s="1"/>
  <c r="P150" i="4" s="1"/>
  <c r="R149" i="2"/>
  <c r="AJ149" i="2"/>
  <c r="R150" i="4" s="1"/>
  <c r="T149" i="2"/>
  <c r="N150" i="2"/>
  <c r="P150" i="2"/>
  <c r="AH150" i="2" s="1"/>
  <c r="P151" i="4" s="1"/>
  <c r="R150" i="2"/>
  <c r="AJ150" i="2" s="1"/>
  <c r="R151" i="4" s="1"/>
  <c r="T150" i="2"/>
  <c r="AL150" i="2" s="1"/>
  <c r="T151" i="4" s="1"/>
  <c r="N151" i="2"/>
  <c r="P151" i="2"/>
  <c r="AH151" i="2" s="1"/>
  <c r="P152" i="4" s="1"/>
  <c r="R151" i="2"/>
  <c r="AJ151" i="2" s="1"/>
  <c r="R152" i="4" s="1"/>
  <c r="T151" i="2"/>
  <c r="N152" i="2"/>
  <c r="AF152" i="2" s="1"/>
  <c r="N153" i="4" s="1"/>
  <c r="P152" i="2"/>
  <c r="AH152" i="2" s="1"/>
  <c r="P153" i="4" s="1"/>
  <c r="R152" i="2"/>
  <c r="T152" i="2"/>
  <c r="AL152" i="2" s="1"/>
  <c r="T153" i="4" s="1"/>
  <c r="N153" i="2"/>
  <c r="P153" i="2"/>
  <c r="AH153" i="2" s="1"/>
  <c r="P154" i="4" s="1"/>
  <c r="R153" i="2"/>
  <c r="AJ153" i="2" s="1"/>
  <c r="R154" i="4" s="1"/>
  <c r="T153" i="2"/>
  <c r="N154" i="2"/>
  <c r="AF154" i="2" s="1"/>
  <c r="P154" i="2"/>
  <c r="AH154" i="2" s="1"/>
  <c r="P155" i="4" s="1"/>
  <c r="R154" i="2"/>
  <c r="AJ154" i="2" s="1"/>
  <c r="R155" i="4" s="1"/>
  <c r="T154" i="2"/>
  <c r="AL154" i="2" s="1"/>
  <c r="T155" i="4" s="1"/>
  <c r="N3" i="2"/>
  <c r="P3" i="2"/>
  <c r="R3" i="2"/>
  <c r="AJ3" i="2"/>
  <c r="R4" i="4" s="1"/>
  <c r="T3" i="2"/>
  <c r="AL3" i="2" s="1"/>
  <c r="T4" i="4" s="1"/>
  <c r="B4" i="2"/>
  <c r="C4" i="2"/>
  <c r="B5" i="2"/>
  <c r="A5" i="6" s="1"/>
  <c r="C5" i="2"/>
  <c r="B6" i="2"/>
  <c r="C6" i="2"/>
  <c r="B7" i="2"/>
  <c r="A7" i="6" s="1"/>
  <c r="C7" i="2"/>
  <c r="B8" i="2"/>
  <c r="C8" i="2"/>
  <c r="A8" i="6"/>
  <c r="B9" i="2"/>
  <c r="C9" i="2"/>
  <c r="B10" i="2"/>
  <c r="C10" i="2"/>
  <c r="B11" i="2"/>
  <c r="C11" i="2"/>
  <c r="A11" i="6"/>
  <c r="B12" i="2"/>
  <c r="C12" i="2"/>
  <c r="B13" i="2"/>
  <c r="C13" i="2"/>
  <c r="B14" i="2"/>
  <c r="C14" i="2"/>
  <c r="B15" i="2"/>
  <c r="C15" i="2"/>
  <c r="B16" i="2"/>
  <c r="A16" i="6" s="1"/>
  <c r="C16" i="2"/>
  <c r="B17" i="2"/>
  <c r="C17" i="2"/>
  <c r="B18" i="2"/>
  <c r="C18" i="2"/>
  <c r="A18" i="6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A25" i="6" s="1"/>
  <c r="C25" i="2"/>
  <c r="B26" i="2"/>
  <c r="C26" i="2"/>
  <c r="A26" i="6" s="1"/>
  <c r="B27" i="2"/>
  <c r="C27" i="2"/>
  <c r="B28" i="2"/>
  <c r="C28" i="2"/>
  <c r="B29" i="2"/>
  <c r="C29" i="2"/>
  <c r="B30" i="2"/>
  <c r="C30" i="2"/>
  <c r="B31" i="2"/>
  <c r="A31" i="6" s="1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A39" i="6" s="1"/>
  <c r="C39" i="2"/>
  <c r="B40" i="2"/>
  <c r="C40" i="2"/>
  <c r="A40" i="6"/>
  <c r="B41" i="2"/>
  <c r="C41" i="2"/>
  <c r="B42" i="2"/>
  <c r="C42" i="2"/>
  <c r="B43" i="2"/>
  <c r="C43" i="2"/>
  <c r="A43" i="6" s="1"/>
  <c r="B44" i="2"/>
  <c r="C44" i="2"/>
  <c r="B45" i="2"/>
  <c r="C45" i="2"/>
  <c r="B46" i="2"/>
  <c r="C46" i="2"/>
  <c r="B47" i="2"/>
  <c r="A47" i="6" s="1"/>
  <c r="C47" i="2"/>
  <c r="B48" i="2"/>
  <c r="A48" i="6" s="1"/>
  <c r="C48" i="2"/>
  <c r="B49" i="2"/>
  <c r="C49" i="2"/>
  <c r="B50" i="2"/>
  <c r="C50" i="2"/>
  <c r="B51" i="2"/>
  <c r="C51" i="2"/>
  <c r="A51" i="6" s="1"/>
  <c r="B52" i="2"/>
  <c r="C52" i="2"/>
  <c r="B53" i="2"/>
  <c r="C53" i="2"/>
  <c r="B54" i="2"/>
  <c r="A54" i="6" s="1"/>
  <c r="C54" i="2"/>
  <c r="B55" i="2"/>
  <c r="C55" i="2"/>
  <c r="B56" i="2"/>
  <c r="A56" i="6" s="1"/>
  <c r="C56" i="2"/>
  <c r="B57" i="2"/>
  <c r="C57" i="2"/>
  <c r="B58" i="2"/>
  <c r="A58" i="6" s="1"/>
  <c r="C58" i="2"/>
  <c r="B59" i="2"/>
  <c r="C59" i="2"/>
  <c r="B60" i="2"/>
  <c r="C60" i="2"/>
  <c r="B61" i="2"/>
  <c r="C61" i="2"/>
  <c r="B62" i="2"/>
  <c r="C62" i="2"/>
  <c r="A62" i="6" s="1"/>
  <c r="B63" i="2"/>
  <c r="C63" i="2"/>
  <c r="B64" i="2"/>
  <c r="C64" i="2"/>
  <c r="A64" i="6" s="1"/>
  <c r="B65" i="2"/>
  <c r="C65" i="2"/>
  <c r="B66" i="2"/>
  <c r="C66" i="2"/>
  <c r="B67" i="2"/>
  <c r="A67" i="6" s="1"/>
  <c r="C67" i="2"/>
  <c r="B68" i="2"/>
  <c r="C68" i="2"/>
  <c r="B69" i="2"/>
  <c r="C69" i="2"/>
  <c r="B70" i="2"/>
  <c r="C70" i="2"/>
  <c r="B71" i="2"/>
  <c r="C71" i="2"/>
  <c r="B72" i="2"/>
  <c r="C72" i="2"/>
  <c r="A72" i="6" s="1"/>
  <c r="B73" i="2"/>
  <c r="A73" i="6" s="1"/>
  <c r="C73" i="2"/>
  <c r="B74" i="2"/>
  <c r="C74" i="2"/>
  <c r="A74" i="6" s="1"/>
  <c r="B75" i="2"/>
  <c r="C75" i="2"/>
  <c r="A75" i="6" s="1"/>
  <c r="B76" i="2"/>
  <c r="C76" i="2"/>
  <c r="B77" i="2"/>
  <c r="C77" i="2"/>
  <c r="B78" i="2"/>
  <c r="C78" i="2"/>
  <c r="B79" i="2"/>
  <c r="C79" i="2"/>
  <c r="B80" i="2"/>
  <c r="A80" i="6" s="1"/>
  <c r="C80" i="2"/>
  <c r="B81" i="2"/>
  <c r="C81" i="2"/>
  <c r="B82" i="2"/>
  <c r="A82" i="6" s="1"/>
  <c r="C82" i="2"/>
  <c r="B83" i="2"/>
  <c r="C83" i="2"/>
  <c r="B84" i="2"/>
  <c r="C84" i="2"/>
  <c r="B85" i="2"/>
  <c r="C85" i="2"/>
  <c r="B86" i="2"/>
  <c r="C86" i="2"/>
  <c r="B87" i="2"/>
  <c r="C87" i="2"/>
  <c r="B88" i="2"/>
  <c r="A88" i="6" s="1"/>
  <c r="C88" i="2"/>
  <c r="B89" i="2"/>
  <c r="C89" i="2"/>
  <c r="B90" i="2"/>
  <c r="A90" i="6" s="1"/>
  <c r="C90" i="2"/>
  <c r="B91" i="2"/>
  <c r="C91" i="2"/>
  <c r="A91" i="6" s="1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A98" i="6" s="1"/>
  <c r="C98" i="2"/>
  <c r="B99" i="2"/>
  <c r="C99" i="2"/>
  <c r="A99" i="6" s="1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A106" i="6" s="1"/>
  <c r="B107" i="2"/>
  <c r="A107" i="6" s="1"/>
  <c r="C107" i="2"/>
  <c r="B108" i="2"/>
  <c r="C108" i="2"/>
  <c r="B109" i="2"/>
  <c r="A109" i="6" s="1"/>
  <c r="C109" i="2"/>
  <c r="B110" i="2"/>
  <c r="C110" i="2"/>
  <c r="A110" i="6"/>
  <c r="B111" i="2"/>
  <c r="A111" i="6" s="1"/>
  <c r="C111" i="2"/>
  <c r="B112" i="2"/>
  <c r="C112" i="2"/>
  <c r="A112" i="6" s="1"/>
  <c r="B113" i="2"/>
  <c r="A113" i="6" s="1"/>
  <c r="C113" i="2"/>
  <c r="B114" i="2"/>
  <c r="A114" i="6" s="1"/>
  <c r="C114" i="2"/>
  <c r="B115" i="2"/>
  <c r="C115" i="2"/>
  <c r="B116" i="2"/>
  <c r="C116" i="2"/>
  <c r="B117" i="2"/>
  <c r="C117" i="2"/>
  <c r="B118" i="2"/>
  <c r="C118" i="2"/>
  <c r="B119" i="2"/>
  <c r="C119" i="2"/>
  <c r="B120" i="2"/>
  <c r="A120" i="6" s="1"/>
  <c r="C120" i="2"/>
  <c r="B121" i="2"/>
  <c r="A121" i="6" s="1"/>
  <c r="C121" i="2"/>
  <c r="B122" i="2"/>
  <c r="C122" i="2"/>
  <c r="A122" i="6" s="1"/>
  <c r="B123" i="2"/>
  <c r="A123" i="6" s="1"/>
  <c r="C123" i="2"/>
  <c r="B124" i="2"/>
  <c r="C124" i="2"/>
  <c r="B125" i="2"/>
  <c r="C125" i="2"/>
  <c r="B126" i="2"/>
  <c r="C126" i="2"/>
  <c r="A126" i="6" s="1"/>
  <c r="B127" i="2"/>
  <c r="C127" i="2"/>
  <c r="B128" i="2"/>
  <c r="C128" i="2"/>
  <c r="A128" i="6" s="1"/>
  <c r="B129" i="2"/>
  <c r="C129" i="2"/>
  <c r="B130" i="2"/>
  <c r="A130" i="6" s="1"/>
  <c r="C130" i="2"/>
  <c r="B131" i="2"/>
  <c r="C131" i="2"/>
  <c r="A131" i="6" s="1"/>
  <c r="B132" i="2"/>
  <c r="C132" i="2"/>
  <c r="B133" i="2"/>
  <c r="A133" i="6" s="1"/>
  <c r="C133" i="2"/>
  <c r="B134" i="2"/>
  <c r="A134" i="6" s="1"/>
  <c r="C134" i="2"/>
  <c r="B135" i="2"/>
  <c r="C135" i="2"/>
  <c r="B136" i="2"/>
  <c r="A136" i="6" s="1"/>
  <c r="C136" i="2"/>
  <c r="B137" i="2"/>
  <c r="C137" i="2"/>
  <c r="B138" i="2"/>
  <c r="C138" i="2"/>
  <c r="A138" i="6"/>
  <c r="B139" i="2"/>
  <c r="A139" i="6" s="1"/>
  <c r="C139" i="2"/>
  <c r="B140" i="2"/>
  <c r="C140" i="2"/>
  <c r="B141" i="2"/>
  <c r="A141" i="6" s="1"/>
  <c r="C141" i="2"/>
  <c r="B142" i="2"/>
  <c r="C142" i="2"/>
  <c r="B143" i="2"/>
  <c r="C143" i="2"/>
  <c r="B144" i="2"/>
  <c r="C144" i="2"/>
  <c r="B145" i="2"/>
  <c r="C145" i="2"/>
  <c r="B146" i="2"/>
  <c r="C146" i="2"/>
  <c r="A146" i="6" s="1"/>
  <c r="B147" i="2"/>
  <c r="A147" i="6" s="1"/>
  <c r="C147" i="2"/>
  <c r="B148" i="2"/>
  <c r="C148" i="2"/>
  <c r="B149" i="2"/>
  <c r="A149" i="6" s="1"/>
  <c r="C149" i="2"/>
  <c r="B150" i="2"/>
  <c r="C150" i="2"/>
  <c r="B151" i="2"/>
  <c r="C151" i="2"/>
  <c r="B152" i="2"/>
  <c r="C152" i="2"/>
  <c r="A152" i="6" s="1"/>
  <c r="B153" i="2"/>
  <c r="C153" i="2"/>
  <c r="B154" i="2"/>
  <c r="C154" i="2"/>
  <c r="B3" i="2"/>
  <c r="A3" i="6" s="1"/>
  <c r="C3" i="2"/>
  <c r="E154" i="3"/>
  <c r="W154" i="3"/>
  <c r="F154" i="3"/>
  <c r="X154" i="3"/>
  <c r="AP154" i="3"/>
  <c r="F314" i="4" s="1"/>
  <c r="G154" i="3"/>
  <c r="Y154" i="3"/>
  <c r="H154" i="3"/>
  <c r="AR154" i="3" s="1"/>
  <c r="H314" i="4" s="1"/>
  <c r="Z154" i="3"/>
  <c r="I154" i="3"/>
  <c r="AJ154" i="3" s="1"/>
  <c r="I155" i="4" s="1"/>
  <c r="AA154" i="3"/>
  <c r="J154" i="3"/>
  <c r="AB154" i="3"/>
  <c r="AT154" i="3"/>
  <c r="J314" i="4" s="1"/>
  <c r="K154" i="3"/>
  <c r="AC154" i="3"/>
  <c r="L154" i="3"/>
  <c r="AV154" i="3" s="1"/>
  <c r="L314" i="4" s="1"/>
  <c r="AD154" i="3"/>
  <c r="P314" i="4"/>
  <c r="A155" i="4"/>
  <c r="B155" i="4"/>
  <c r="C155" i="4"/>
  <c r="D155" i="4"/>
  <c r="N154" i="3"/>
  <c r="O154" i="3"/>
  <c r="AG154" i="3" s="1"/>
  <c r="F155" i="4" s="1"/>
  <c r="P154" i="3"/>
  <c r="Q154" i="3"/>
  <c r="R154" i="3"/>
  <c r="S154" i="3"/>
  <c r="AK154" i="3"/>
  <c r="J155" i="4" s="1"/>
  <c r="T154" i="3"/>
  <c r="U154" i="3"/>
  <c r="S155" i="4"/>
  <c r="U155" i="4"/>
  <c r="AD153" i="3"/>
  <c r="AC153" i="3"/>
  <c r="AB153" i="3"/>
  <c r="AA153" i="3"/>
  <c r="Z153" i="3"/>
  <c r="Y153" i="3"/>
  <c r="X153" i="3"/>
  <c r="W153" i="3"/>
  <c r="AD152" i="3"/>
  <c r="AC152" i="3"/>
  <c r="AB152" i="3"/>
  <c r="AA152" i="3"/>
  <c r="Z152" i="3"/>
  <c r="Y152" i="3"/>
  <c r="X152" i="3"/>
  <c r="W152" i="3"/>
  <c r="AD151" i="3"/>
  <c r="AC151" i="3"/>
  <c r="AB151" i="3"/>
  <c r="AA151" i="3"/>
  <c r="Z151" i="3"/>
  <c r="Y151" i="3"/>
  <c r="X151" i="3"/>
  <c r="W151" i="3"/>
  <c r="AD150" i="3"/>
  <c r="AC150" i="3"/>
  <c r="AB150" i="3"/>
  <c r="AA150" i="3"/>
  <c r="Z150" i="3"/>
  <c r="Y150" i="3"/>
  <c r="X150" i="3"/>
  <c r="W150" i="3"/>
  <c r="AD149" i="3"/>
  <c r="AC149" i="3"/>
  <c r="AB149" i="3"/>
  <c r="AA149" i="3"/>
  <c r="Z149" i="3"/>
  <c r="Y149" i="3"/>
  <c r="X149" i="3"/>
  <c r="W149" i="3"/>
  <c r="AD148" i="3"/>
  <c r="AC148" i="3"/>
  <c r="AB148" i="3"/>
  <c r="AA148" i="3"/>
  <c r="Z148" i="3"/>
  <c r="Y148" i="3"/>
  <c r="X148" i="3"/>
  <c r="W148" i="3"/>
  <c r="AD147" i="3"/>
  <c r="AC147" i="3"/>
  <c r="AB147" i="3"/>
  <c r="AA147" i="3"/>
  <c r="Z147" i="3"/>
  <c r="Y147" i="3"/>
  <c r="X147" i="3"/>
  <c r="W147" i="3"/>
  <c r="AD146" i="3"/>
  <c r="AC146" i="3"/>
  <c r="AB146" i="3"/>
  <c r="AA146" i="3"/>
  <c r="Z146" i="3"/>
  <c r="Y146" i="3"/>
  <c r="X146" i="3"/>
  <c r="W146" i="3"/>
  <c r="AD145" i="3"/>
  <c r="AC145" i="3"/>
  <c r="AB145" i="3"/>
  <c r="AA145" i="3"/>
  <c r="Z145" i="3"/>
  <c r="Y145" i="3"/>
  <c r="X145" i="3"/>
  <c r="W145" i="3"/>
  <c r="AD144" i="3"/>
  <c r="AC144" i="3"/>
  <c r="AB144" i="3"/>
  <c r="AA144" i="3"/>
  <c r="Z144" i="3"/>
  <c r="Y144" i="3"/>
  <c r="X144" i="3"/>
  <c r="W144" i="3"/>
  <c r="AD143" i="3"/>
  <c r="AC143" i="3"/>
  <c r="AB143" i="3"/>
  <c r="AA143" i="3"/>
  <c r="Z143" i="3"/>
  <c r="Y143" i="3"/>
  <c r="X143" i="3"/>
  <c r="W143" i="3"/>
  <c r="AD142" i="3"/>
  <c r="AC142" i="3"/>
  <c r="AB142" i="3"/>
  <c r="AA142" i="3"/>
  <c r="Z142" i="3"/>
  <c r="Y142" i="3"/>
  <c r="X142" i="3"/>
  <c r="W142" i="3"/>
  <c r="AD141" i="3"/>
  <c r="AC141" i="3"/>
  <c r="AB141" i="3"/>
  <c r="AA141" i="3"/>
  <c r="Z141" i="3"/>
  <c r="Y141" i="3"/>
  <c r="X141" i="3"/>
  <c r="W141" i="3"/>
  <c r="AD140" i="3"/>
  <c r="AC140" i="3"/>
  <c r="AB140" i="3"/>
  <c r="AA140" i="3"/>
  <c r="Z140" i="3"/>
  <c r="Y140" i="3"/>
  <c r="X140" i="3"/>
  <c r="W140" i="3"/>
  <c r="AD139" i="3"/>
  <c r="AC139" i="3"/>
  <c r="AB139" i="3"/>
  <c r="AA139" i="3"/>
  <c r="Z139" i="3"/>
  <c r="Y139" i="3"/>
  <c r="X139" i="3"/>
  <c r="W139" i="3"/>
  <c r="AD138" i="3"/>
  <c r="AC138" i="3"/>
  <c r="AB138" i="3"/>
  <c r="AA138" i="3"/>
  <c r="Z138" i="3"/>
  <c r="Y138" i="3"/>
  <c r="X138" i="3"/>
  <c r="W138" i="3"/>
  <c r="AD137" i="3"/>
  <c r="AC137" i="3"/>
  <c r="AB137" i="3"/>
  <c r="AA137" i="3"/>
  <c r="Z137" i="3"/>
  <c r="Y137" i="3"/>
  <c r="X137" i="3"/>
  <c r="W137" i="3"/>
  <c r="AD136" i="3"/>
  <c r="AC136" i="3"/>
  <c r="AB136" i="3"/>
  <c r="AA136" i="3"/>
  <c r="Z136" i="3"/>
  <c r="Y136" i="3"/>
  <c r="X136" i="3"/>
  <c r="W136" i="3"/>
  <c r="AD135" i="3"/>
  <c r="AC135" i="3"/>
  <c r="AB135" i="3"/>
  <c r="AA135" i="3"/>
  <c r="Z135" i="3"/>
  <c r="Y135" i="3"/>
  <c r="X135" i="3"/>
  <c r="W135" i="3"/>
  <c r="AD134" i="3"/>
  <c r="AC134" i="3"/>
  <c r="AB134" i="3"/>
  <c r="AA134" i="3"/>
  <c r="Z134" i="3"/>
  <c r="Y134" i="3"/>
  <c r="X134" i="3"/>
  <c r="W134" i="3"/>
  <c r="AD133" i="3"/>
  <c r="AC133" i="3"/>
  <c r="AB133" i="3"/>
  <c r="AA133" i="3"/>
  <c r="Z133" i="3"/>
  <c r="Y133" i="3"/>
  <c r="X133" i="3"/>
  <c r="W133" i="3"/>
  <c r="AD132" i="3"/>
  <c r="AC132" i="3"/>
  <c r="AB132" i="3"/>
  <c r="AA132" i="3"/>
  <c r="Z132" i="3"/>
  <c r="Y132" i="3"/>
  <c r="X132" i="3"/>
  <c r="W132" i="3"/>
  <c r="AD131" i="3"/>
  <c r="AC131" i="3"/>
  <c r="AB131" i="3"/>
  <c r="AA131" i="3"/>
  <c r="Z131" i="3"/>
  <c r="Y131" i="3"/>
  <c r="X131" i="3"/>
  <c r="W131" i="3"/>
  <c r="AD130" i="3"/>
  <c r="AC130" i="3"/>
  <c r="AB130" i="3"/>
  <c r="AA130" i="3"/>
  <c r="Z130" i="3"/>
  <c r="Y130" i="3"/>
  <c r="X130" i="3"/>
  <c r="W130" i="3"/>
  <c r="AD129" i="3"/>
  <c r="AC129" i="3"/>
  <c r="AB129" i="3"/>
  <c r="AA129" i="3"/>
  <c r="Z129" i="3"/>
  <c r="Y129" i="3"/>
  <c r="X129" i="3"/>
  <c r="W129" i="3"/>
  <c r="AD128" i="3"/>
  <c r="AC128" i="3"/>
  <c r="AB128" i="3"/>
  <c r="AA128" i="3"/>
  <c r="Z128" i="3"/>
  <c r="Y128" i="3"/>
  <c r="X128" i="3"/>
  <c r="W128" i="3"/>
  <c r="AD127" i="3"/>
  <c r="AC127" i="3"/>
  <c r="AB127" i="3"/>
  <c r="AA127" i="3"/>
  <c r="Z127" i="3"/>
  <c r="Y127" i="3"/>
  <c r="X127" i="3"/>
  <c r="W127" i="3"/>
  <c r="AD126" i="3"/>
  <c r="AC126" i="3"/>
  <c r="AB126" i="3"/>
  <c r="AA126" i="3"/>
  <c r="Z126" i="3"/>
  <c r="Y126" i="3"/>
  <c r="X126" i="3"/>
  <c r="W126" i="3"/>
  <c r="AD125" i="3"/>
  <c r="AC125" i="3"/>
  <c r="AB125" i="3"/>
  <c r="AA125" i="3"/>
  <c r="Z125" i="3"/>
  <c r="Y125" i="3"/>
  <c r="X125" i="3"/>
  <c r="W125" i="3"/>
  <c r="AD124" i="3"/>
  <c r="AC124" i="3"/>
  <c r="AB124" i="3"/>
  <c r="AA124" i="3"/>
  <c r="Z124" i="3"/>
  <c r="Y124" i="3"/>
  <c r="X124" i="3"/>
  <c r="W124" i="3"/>
  <c r="AD123" i="3"/>
  <c r="AC123" i="3"/>
  <c r="AB123" i="3"/>
  <c r="AA123" i="3"/>
  <c r="Z123" i="3"/>
  <c r="Y123" i="3"/>
  <c r="X123" i="3"/>
  <c r="W123" i="3"/>
  <c r="AD122" i="3"/>
  <c r="AC122" i="3"/>
  <c r="AB122" i="3"/>
  <c r="AA122" i="3"/>
  <c r="Z122" i="3"/>
  <c r="Y122" i="3"/>
  <c r="X122" i="3"/>
  <c r="W122" i="3"/>
  <c r="AD121" i="3"/>
  <c r="AC121" i="3"/>
  <c r="AB121" i="3"/>
  <c r="AA121" i="3"/>
  <c r="Z121" i="3"/>
  <c r="Y121" i="3"/>
  <c r="X121" i="3"/>
  <c r="W121" i="3"/>
  <c r="AD120" i="3"/>
  <c r="AC120" i="3"/>
  <c r="AB120" i="3"/>
  <c r="AA120" i="3"/>
  <c r="Z120" i="3"/>
  <c r="Y120" i="3"/>
  <c r="X120" i="3"/>
  <c r="W120" i="3"/>
  <c r="AD119" i="3"/>
  <c r="AC119" i="3"/>
  <c r="AB119" i="3"/>
  <c r="AA119" i="3"/>
  <c r="Z119" i="3"/>
  <c r="Y119" i="3"/>
  <c r="X119" i="3"/>
  <c r="W119" i="3"/>
  <c r="AD118" i="3"/>
  <c r="AC118" i="3"/>
  <c r="AB118" i="3"/>
  <c r="AA118" i="3"/>
  <c r="Z118" i="3"/>
  <c r="Y118" i="3"/>
  <c r="X118" i="3"/>
  <c r="W118" i="3"/>
  <c r="AD117" i="3"/>
  <c r="AC117" i="3"/>
  <c r="AB117" i="3"/>
  <c r="AA117" i="3"/>
  <c r="Z117" i="3"/>
  <c r="Y117" i="3"/>
  <c r="X117" i="3"/>
  <c r="W117" i="3"/>
  <c r="AD116" i="3"/>
  <c r="AC116" i="3"/>
  <c r="AB116" i="3"/>
  <c r="AA116" i="3"/>
  <c r="Z116" i="3"/>
  <c r="Y116" i="3"/>
  <c r="X116" i="3"/>
  <c r="W116" i="3"/>
  <c r="AD115" i="3"/>
  <c r="AC115" i="3"/>
  <c r="AB115" i="3"/>
  <c r="AA115" i="3"/>
  <c r="Z115" i="3"/>
  <c r="Y115" i="3"/>
  <c r="X115" i="3"/>
  <c r="W115" i="3"/>
  <c r="AD114" i="3"/>
  <c r="AC114" i="3"/>
  <c r="AB114" i="3"/>
  <c r="AA114" i="3"/>
  <c r="Z114" i="3"/>
  <c r="Y114" i="3"/>
  <c r="X114" i="3"/>
  <c r="W114" i="3"/>
  <c r="AD113" i="3"/>
  <c r="AC113" i="3"/>
  <c r="AB113" i="3"/>
  <c r="AA113" i="3"/>
  <c r="Z113" i="3"/>
  <c r="Y113" i="3"/>
  <c r="X113" i="3"/>
  <c r="W113" i="3"/>
  <c r="AD112" i="3"/>
  <c r="AC112" i="3"/>
  <c r="AB112" i="3"/>
  <c r="AA112" i="3"/>
  <c r="Z112" i="3"/>
  <c r="Y112" i="3"/>
  <c r="X112" i="3"/>
  <c r="W112" i="3"/>
  <c r="AD111" i="3"/>
  <c r="AC111" i="3"/>
  <c r="AB111" i="3"/>
  <c r="AA111" i="3"/>
  <c r="Z111" i="3"/>
  <c r="Y111" i="3"/>
  <c r="X111" i="3"/>
  <c r="W111" i="3"/>
  <c r="AD110" i="3"/>
  <c r="AC110" i="3"/>
  <c r="AB110" i="3"/>
  <c r="AA110" i="3"/>
  <c r="Z110" i="3"/>
  <c r="Y110" i="3"/>
  <c r="X110" i="3"/>
  <c r="W110" i="3"/>
  <c r="AD109" i="3"/>
  <c r="AC109" i="3"/>
  <c r="AB109" i="3"/>
  <c r="AA109" i="3"/>
  <c r="Z109" i="3"/>
  <c r="Y109" i="3"/>
  <c r="X109" i="3"/>
  <c r="W109" i="3"/>
  <c r="AD108" i="3"/>
  <c r="AC108" i="3"/>
  <c r="AB108" i="3"/>
  <c r="AA108" i="3"/>
  <c r="Z108" i="3"/>
  <c r="Y108" i="3"/>
  <c r="X108" i="3"/>
  <c r="W108" i="3"/>
  <c r="AD107" i="3"/>
  <c r="AC107" i="3"/>
  <c r="AB107" i="3"/>
  <c r="AA107" i="3"/>
  <c r="Z107" i="3"/>
  <c r="Y107" i="3"/>
  <c r="X107" i="3"/>
  <c r="W107" i="3"/>
  <c r="AD106" i="3"/>
  <c r="AC106" i="3"/>
  <c r="AB106" i="3"/>
  <c r="AA106" i="3"/>
  <c r="Z106" i="3"/>
  <c r="Y106" i="3"/>
  <c r="X106" i="3"/>
  <c r="W106" i="3"/>
  <c r="AD105" i="3"/>
  <c r="AC105" i="3"/>
  <c r="AB105" i="3"/>
  <c r="AA105" i="3"/>
  <c r="Z105" i="3"/>
  <c r="Y105" i="3"/>
  <c r="X105" i="3"/>
  <c r="W105" i="3"/>
  <c r="AD104" i="3"/>
  <c r="AC104" i="3"/>
  <c r="AB104" i="3"/>
  <c r="AA104" i="3"/>
  <c r="Z104" i="3"/>
  <c r="Y104" i="3"/>
  <c r="X104" i="3"/>
  <c r="W104" i="3"/>
  <c r="AD103" i="3"/>
  <c r="AC103" i="3"/>
  <c r="AB103" i="3"/>
  <c r="AA103" i="3"/>
  <c r="Z103" i="3"/>
  <c r="Y103" i="3"/>
  <c r="X103" i="3"/>
  <c r="W103" i="3"/>
  <c r="AD102" i="3"/>
  <c r="AC102" i="3"/>
  <c r="AB102" i="3"/>
  <c r="AA102" i="3"/>
  <c r="Z102" i="3"/>
  <c r="Y102" i="3"/>
  <c r="X102" i="3"/>
  <c r="W102" i="3"/>
  <c r="AD101" i="3"/>
  <c r="AC101" i="3"/>
  <c r="AB101" i="3"/>
  <c r="AA101" i="3"/>
  <c r="Z101" i="3"/>
  <c r="Y101" i="3"/>
  <c r="X101" i="3"/>
  <c r="W101" i="3"/>
  <c r="AD100" i="3"/>
  <c r="AC100" i="3"/>
  <c r="AB100" i="3"/>
  <c r="AA100" i="3"/>
  <c r="Z100" i="3"/>
  <c r="Y100" i="3"/>
  <c r="X100" i="3"/>
  <c r="W100" i="3"/>
  <c r="AD99" i="3"/>
  <c r="AC99" i="3"/>
  <c r="AB99" i="3"/>
  <c r="AA99" i="3"/>
  <c r="Z99" i="3"/>
  <c r="Y99" i="3"/>
  <c r="X99" i="3"/>
  <c r="W99" i="3"/>
  <c r="AD98" i="3"/>
  <c r="AC98" i="3"/>
  <c r="AB98" i="3"/>
  <c r="AA98" i="3"/>
  <c r="Z98" i="3"/>
  <c r="Y98" i="3"/>
  <c r="X98" i="3"/>
  <c r="W98" i="3"/>
  <c r="AD97" i="3"/>
  <c r="AC97" i="3"/>
  <c r="AB97" i="3"/>
  <c r="AA97" i="3"/>
  <c r="Z97" i="3"/>
  <c r="Y97" i="3"/>
  <c r="X97" i="3"/>
  <c r="W97" i="3"/>
  <c r="AD96" i="3"/>
  <c r="AC96" i="3"/>
  <c r="AB96" i="3"/>
  <c r="AA96" i="3"/>
  <c r="Z96" i="3"/>
  <c r="Y96" i="3"/>
  <c r="X96" i="3"/>
  <c r="W96" i="3"/>
  <c r="AD95" i="3"/>
  <c r="AC95" i="3"/>
  <c r="AB95" i="3"/>
  <c r="AA95" i="3"/>
  <c r="Z95" i="3"/>
  <c r="Y95" i="3"/>
  <c r="X95" i="3"/>
  <c r="W95" i="3"/>
  <c r="AD94" i="3"/>
  <c r="AC94" i="3"/>
  <c r="AB94" i="3"/>
  <c r="AA94" i="3"/>
  <c r="Z94" i="3"/>
  <c r="Y94" i="3"/>
  <c r="X94" i="3"/>
  <c r="W94" i="3"/>
  <c r="AD93" i="3"/>
  <c r="AC93" i="3"/>
  <c r="AB93" i="3"/>
  <c r="AA93" i="3"/>
  <c r="Z93" i="3"/>
  <c r="Y93" i="3"/>
  <c r="X93" i="3"/>
  <c r="W93" i="3"/>
  <c r="AD92" i="3"/>
  <c r="AC92" i="3"/>
  <c r="AB92" i="3"/>
  <c r="AA92" i="3"/>
  <c r="Z92" i="3"/>
  <c r="Y92" i="3"/>
  <c r="X92" i="3"/>
  <c r="W92" i="3"/>
  <c r="AD91" i="3"/>
  <c r="AC91" i="3"/>
  <c r="AB91" i="3"/>
  <c r="AA91" i="3"/>
  <c r="Z91" i="3"/>
  <c r="Y91" i="3"/>
  <c r="X91" i="3"/>
  <c r="W91" i="3"/>
  <c r="AD90" i="3"/>
  <c r="AC90" i="3"/>
  <c r="AB90" i="3"/>
  <c r="AA90" i="3"/>
  <c r="Z90" i="3"/>
  <c r="Y90" i="3"/>
  <c r="X90" i="3"/>
  <c r="W90" i="3"/>
  <c r="AD89" i="3"/>
  <c r="AC89" i="3"/>
  <c r="AB89" i="3"/>
  <c r="AA89" i="3"/>
  <c r="Z89" i="3"/>
  <c r="Y89" i="3"/>
  <c r="X89" i="3"/>
  <c r="W89" i="3"/>
  <c r="AD88" i="3"/>
  <c r="AC88" i="3"/>
  <c r="AB88" i="3"/>
  <c r="AA88" i="3"/>
  <c r="Z88" i="3"/>
  <c r="Y88" i="3"/>
  <c r="X88" i="3"/>
  <c r="W88" i="3"/>
  <c r="AD87" i="3"/>
  <c r="AC87" i="3"/>
  <c r="AB87" i="3"/>
  <c r="AA87" i="3"/>
  <c r="Z87" i="3"/>
  <c r="Y87" i="3"/>
  <c r="X87" i="3"/>
  <c r="W87" i="3"/>
  <c r="AD86" i="3"/>
  <c r="AC86" i="3"/>
  <c r="AB86" i="3"/>
  <c r="AA86" i="3"/>
  <c r="Z86" i="3"/>
  <c r="Y86" i="3"/>
  <c r="X86" i="3"/>
  <c r="W86" i="3"/>
  <c r="AD85" i="3"/>
  <c r="AC85" i="3"/>
  <c r="AB85" i="3"/>
  <c r="AA85" i="3"/>
  <c r="Z85" i="3"/>
  <c r="Y85" i="3"/>
  <c r="X85" i="3"/>
  <c r="W85" i="3"/>
  <c r="AD84" i="3"/>
  <c r="AC84" i="3"/>
  <c r="AB84" i="3"/>
  <c r="AA84" i="3"/>
  <c r="Z84" i="3"/>
  <c r="Y84" i="3"/>
  <c r="X84" i="3"/>
  <c r="W84" i="3"/>
  <c r="AD83" i="3"/>
  <c r="AC83" i="3"/>
  <c r="AB83" i="3"/>
  <c r="AA83" i="3"/>
  <c r="Z83" i="3"/>
  <c r="Y83" i="3"/>
  <c r="X83" i="3"/>
  <c r="W83" i="3"/>
  <c r="AD82" i="3"/>
  <c r="AC82" i="3"/>
  <c r="AB82" i="3"/>
  <c r="AA82" i="3"/>
  <c r="Z82" i="3"/>
  <c r="Y82" i="3"/>
  <c r="X82" i="3"/>
  <c r="W82" i="3"/>
  <c r="AD81" i="3"/>
  <c r="AC81" i="3"/>
  <c r="AB81" i="3"/>
  <c r="AA81" i="3"/>
  <c r="Z81" i="3"/>
  <c r="Y81" i="3"/>
  <c r="X81" i="3"/>
  <c r="W81" i="3"/>
  <c r="AD80" i="3"/>
  <c r="AC80" i="3"/>
  <c r="AB80" i="3"/>
  <c r="AA80" i="3"/>
  <c r="Z80" i="3"/>
  <c r="Y80" i="3"/>
  <c r="X80" i="3"/>
  <c r="W80" i="3"/>
  <c r="AD79" i="3"/>
  <c r="AC79" i="3"/>
  <c r="AB79" i="3"/>
  <c r="AA79" i="3"/>
  <c r="Z79" i="3"/>
  <c r="Y79" i="3"/>
  <c r="X79" i="3"/>
  <c r="W79" i="3"/>
  <c r="AD78" i="3"/>
  <c r="AC78" i="3"/>
  <c r="AB78" i="3"/>
  <c r="AA78" i="3"/>
  <c r="Z78" i="3"/>
  <c r="Y78" i="3"/>
  <c r="X78" i="3"/>
  <c r="W78" i="3"/>
  <c r="AD77" i="3"/>
  <c r="AC77" i="3"/>
  <c r="AB77" i="3"/>
  <c r="AA77" i="3"/>
  <c r="Z77" i="3"/>
  <c r="Y77" i="3"/>
  <c r="X77" i="3"/>
  <c r="W77" i="3"/>
  <c r="AD76" i="3"/>
  <c r="AC76" i="3"/>
  <c r="AB76" i="3"/>
  <c r="AA76" i="3"/>
  <c r="Z76" i="3"/>
  <c r="Y76" i="3"/>
  <c r="X76" i="3"/>
  <c r="W76" i="3"/>
  <c r="AD75" i="3"/>
  <c r="AC75" i="3"/>
  <c r="AB75" i="3"/>
  <c r="AA75" i="3"/>
  <c r="Z75" i="3"/>
  <c r="Y75" i="3"/>
  <c r="X75" i="3"/>
  <c r="W75" i="3"/>
  <c r="AD74" i="3"/>
  <c r="AC74" i="3"/>
  <c r="AB74" i="3"/>
  <c r="AA74" i="3"/>
  <c r="Z74" i="3"/>
  <c r="Y74" i="3"/>
  <c r="X74" i="3"/>
  <c r="W74" i="3"/>
  <c r="AD73" i="3"/>
  <c r="AC73" i="3"/>
  <c r="AB73" i="3"/>
  <c r="AA73" i="3"/>
  <c r="Z73" i="3"/>
  <c r="Y73" i="3"/>
  <c r="X73" i="3"/>
  <c r="W73" i="3"/>
  <c r="AD72" i="3"/>
  <c r="AC72" i="3"/>
  <c r="AB72" i="3"/>
  <c r="AA72" i="3"/>
  <c r="Z72" i="3"/>
  <c r="Y72" i="3"/>
  <c r="X72" i="3"/>
  <c r="W72" i="3"/>
  <c r="AD71" i="3"/>
  <c r="AC71" i="3"/>
  <c r="AB71" i="3"/>
  <c r="AA71" i="3"/>
  <c r="Z71" i="3"/>
  <c r="Y71" i="3"/>
  <c r="X71" i="3"/>
  <c r="W71" i="3"/>
  <c r="AD70" i="3"/>
  <c r="AC70" i="3"/>
  <c r="AB70" i="3"/>
  <c r="AA70" i="3"/>
  <c r="Z70" i="3"/>
  <c r="Y70" i="3"/>
  <c r="X70" i="3"/>
  <c r="W70" i="3"/>
  <c r="AD69" i="3"/>
  <c r="AC69" i="3"/>
  <c r="AB69" i="3"/>
  <c r="AA69" i="3"/>
  <c r="Z69" i="3"/>
  <c r="Y69" i="3"/>
  <c r="X69" i="3"/>
  <c r="W69" i="3"/>
  <c r="AD68" i="3"/>
  <c r="AC68" i="3"/>
  <c r="AB68" i="3"/>
  <c r="AA68" i="3"/>
  <c r="Z68" i="3"/>
  <c r="Y68" i="3"/>
  <c r="X68" i="3"/>
  <c r="W68" i="3"/>
  <c r="AD67" i="3"/>
  <c r="AC67" i="3"/>
  <c r="AB67" i="3"/>
  <c r="AA67" i="3"/>
  <c r="Z67" i="3"/>
  <c r="Y67" i="3"/>
  <c r="X67" i="3"/>
  <c r="W67" i="3"/>
  <c r="AD66" i="3"/>
  <c r="AC66" i="3"/>
  <c r="AB66" i="3"/>
  <c r="AA66" i="3"/>
  <c r="Z66" i="3"/>
  <c r="Y66" i="3"/>
  <c r="X66" i="3"/>
  <c r="W66" i="3"/>
  <c r="AD65" i="3"/>
  <c r="AC65" i="3"/>
  <c r="AB65" i="3"/>
  <c r="AA65" i="3"/>
  <c r="Z65" i="3"/>
  <c r="Y65" i="3"/>
  <c r="X65" i="3"/>
  <c r="W65" i="3"/>
  <c r="AD64" i="3"/>
  <c r="AC64" i="3"/>
  <c r="AB64" i="3"/>
  <c r="AA64" i="3"/>
  <c r="Z64" i="3"/>
  <c r="Y64" i="3"/>
  <c r="X64" i="3"/>
  <c r="W64" i="3"/>
  <c r="AD63" i="3"/>
  <c r="AC63" i="3"/>
  <c r="AB63" i="3"/>
  <c r="AA63" i="3"/>
  <c r="Z63" i="3"/>
  <c r="Y63" i="3"/>
  <c r="X63" i="3"/>
  <c r="W63" i="3"/>
  <c r="AD62" i="3"/>
  <c r="AC62" i="3"/>
  <c r="AB62" i="3"/>
  <c r="AA62" i="3"/>
  <c r="Z62" i="3"/>
  <c r="Y62" i="3"/>
  <c r="X62" i="3"/>
  <c r="W62" i="3"/>
  <c r="AD61" i="3"/>
  <c r="AC61" i="3"/>
  <c r="AB61" i="3"/>
  <c r="AA61" i="3"/>
  <c r="Z61" i="3"/>
  <c r="Y61" i="3"/>
  <c r="X61" i="3"/>
  <c r="W61" i="3"/>
  <c r="AD60" i="3"/>
  <c r="AC60" i="3"/>
  <c r="AB60" i="3"/>
  <c r="AA60" i="3"/>
  <c r="Z60" i="3"/>
  <c r="Y60" i="3"/>
  <c r="X60" i="3"/>
  <c r="W60" i="3"/>
  <c r="AD59" i="3"/>
  <c r="AC59" i="3"/>
  <c r="AB59" i="3"/>
  <c r="AA59" i="3"/>
  <c r="Z59" i="3"/>
  <c r="Y59" i="3"/>
  <c r="X59" i="3"/>
  <c r="W59" i="3"/>
  <c r="AD58" i="3"/>
  <c r="AC58" i="3"/>
  <c r="AB58" i="3"/>
  <c r="AA58" i="3"/>
  <c r="Z58" i="3"/>
  <c r="Y58" i="3"/>
  <c r="X58" i="3"/>
  <c r="W58" i="3"/>
  <c r="AD57" i="3"/>
  <c r="AC57" i="3"/>
  <c r="AB57" i="3"/>
  <c r="AA57" i="3"/>
  <c r="Z57" i="3"/>
  <c r="Y57" i="3"/>
  <c r="X57" i="3"/>
  <c r="W57" i="3"/>
  <c r="AD56" i="3"/>
  <c r="AC56" i="3"/>
  <c r="AB56" i="3"/>
  <c r="AA56" i="3"/>
  <c r="Z56" i="3"/>
  <c r="Y56" i="3"/>
  <c r="X56" i="3"/>
  <c r="W56" i="3"/>
  <c r="AD55" i="3"/>
  <c r="AC55" i="3"/>
  <c r="AB55" i="3"/>
  <c r="AA55" i="3"/>
  <c r="Z55" i="3"/>
  <c r="Y55" i="3"/>
  <c r="X55" i="3"/>
  <c r="W55" i="3"/>
  <c r="AD54" i="3"/>
  <c r="AC54" i="3"/>
  <c r="AB54" i="3"/>
  <c r="AA54" i="3"/>
  <c r="Z54" i="3"/>
  <c r="Y54" i="3"/>
  <c r="X54" i="3"/>
  <c r="W54" i="3"/>
  <c r="AD53" i="3"/>
  <c r="AC53" i="3"/>
  <c r="AB53" i="3"/>
  <c r="AA53" i="3"/>
  <c r="Z53" i="3"/>
  <c r="Y53" i="3"/>
  <c r="X53" i="3"/>
  <c r="W53" i="3"/>
  <c r="AD52" i="3"/>
  <c r="AC52" i="3"/>
  <c r="AB52" i="3"/>
  <c r="AA52" i="3"/>
  <c r="Z52" i="3"/>
  <c r="Y52" i="3"/>
  <c r="X52" i="3"/>
  <c r="W52" i="3"/>
  <c r="AD51" i="3"/>
  <c r="AC51" i="3"/>
  <c r="AB51" i="3"/>
  <c r="AA51" i="3"/>
  <c r="Z51" i="3"/>
  <c r="Y51" i="3"/>
  <c r="X51" i="3"/>
  <c r="W51" i="3"/>
  <c r="AD50" i="3"/>
  <c r="AC50" i="3"/>
  <c r="AB50" i="3"/>
  <c r="AA50" i="3"/>
  <c r="Z50" i="3"/>
  <c r="Y50" i="3"/>
  <c r="X50" i="3"/>
  <c r="W50" i="3"/>
  <c r="AD49" i="3"/>
  <c r="AC49" i="3"/>
  <c r="AB49" i="3"/>
  <c r="AA49" i="3"/>
  <c r="Z49" i="3"/>
  <c r="Y49" i="3"/>
  <c r="X49" i="3"/>
  <c r="W49" i="3"/>
  <c r="AD48" i="3"/>
  <c r="AC48" i="3"/>
  <c r="AB48" i="3"/>
  <c r="AA48" i="3"/>
  <c r="Z48" i="3"/>
  <c r="Y48" i="3"/>
  <c r="X48" i="3"/>
  <c r="W48" i="3"/>
  <c r="AD47" i="3"/>
  <c r="AC47" i="3"/>
  <c r="AB47" i="3"/>
  <c r="AA47" i="3"/>
  <c r="Z47" i="3"/>
  <c r="Y47" i="3"/>
  <c r="X47" i="3"/>
  <c r="W47" i="3"/>
  <c r="AD46" i="3"/>
  <c r="AC46" i="3"/>
  <c r="AB46" i="3"/>
  <c r="AA46" i="3"/>
  <c r="Z46" i="3"/>
  <c r="Y46" i="3"/>
  <c r="X46" i="3"/>
  <c r="W46" i="3"/>
  <c r="AD45" i="3"/>
  <c r="AC45" i="3"/>
  <c r="AB45" i="3"/>
  <c r="AA45" i="3"/>
  <c r="Z45" i="3"/>
  <c r="Y45" i="3"/>
  <c r="X45" i="3"/>
  <c r="W45" i="3"/>
  <c r="AD44" i="3"/>
  <c r="AC44" i="3"/>
  <c r="AB44" i="3"/>
  <c r="AA44" i="3"/>
  <c r="Z44" i="3"/>
  <c r="Y44" i="3"/>
  <c r="X44" i="3"/>
  <c r="W44" i="3"/>
  <c r="AD43" i="3"/>
  <c r="AC43" i="3"/>
  <c r="AB43" i="3"/>
  <c r="AA43" i="3"/>
  <c r="Z43" i="3"/>
  <c r="Y43" i="3"/>
  <c r="X43" i="3"/>
  <c r="W43" i="3"/>
  <c r="AD42" i="3"/>
  <c r="AC42" i="3"/>
  <c r="AB42" i="3"/>
  <c r="AA42" i="3"/>
  <c r="Z42" i="3"/>
  <c r="Y42" i="3"/>
  <c r="X42" i="3"/>
  <c r="W42" i="3"/>
  <c r="AD41" i="3"/>
  <c r="AC41" i="3"/>
  <c r="AB41" i="3"/>
  <c r="AA41" i="3"/>
  <c r="Z41" i="3"/>
  <c r="Y41" i="3"/>
  <c r="X41" i="3"/>
  <c r="W41" i="3"/>
  <c r="AD40" i="3"/>
  <c r="AC40" i="3"/>
  <c r="AB40" i="3"/>
  <c r="AA40" i="3"/>
  <c r="Z40" i="3"/>
  <c r="Y40" i="3"/>
  <c r="X40" i="3"/>
  <c r="W40" i="3"/>
  <c r="AD39" i="3"/>
  <c r="AC39" i="3"/>
  <c r="AB39" i="3"/>
  <c r="AA39" i="3"/>
  <c r="Z39" i="3"/>
  <c r="Y39" i="3"/>
  <c r="X39" i="3"/>
  <c r="W39" i="3"/>
  <c r="AD38" i="3"/>
  <c r="AC38" i="3"/>
  <c r="AB38" i="3"/>
  <c r="AA38" i="3"/>
  <c r="Z38" i="3"/>
  <c r="Y38" i="3"/>
  <c r="X38" i="3"/>
  <c r="W38" i="3"/>
  <c r="AD37" i="3"/>
  <c r="AC37" i="3"/>
  <c r="AB37" i="3"/>
  <c r="AA37" i="3"/>
  <c r="Z37" i="3"/>
  <c r="Y37" i="3"/>
  <c r="X37" i="3"/>
  <c r="W37" i="3"/>
  <c r="AD36" i="3"/>
  <c r="AC36" i="3"/>
  <c r="AB36" i="3"/>
  <c r="AA36" i="3"/>
  <c r="Z36" i="3"/>
  <c r="Y36" i="3"/>
  <c r="X36" i="3"/>
  <c r="W36" i="3"/>
  <c r="AD35" i="3"/>
  <c r="AC35" i="3"/>
  <c r="AB35" i="3"/>
  <c r="AA35" i="3"/>
  <c r="Z35" i="3"/>
  <c r="Y35" i="3"/>
  <c r="X35" i="3"/>
  <c r="W35" i="3"/>
  <c r="AD34" i="3"/>
  <c r="AC34" i="3"/>
  <c r="AB34" i="3"/>
  <c r="AA34" i="3"/>
  <c r="Z34" i="3"/>
  <c r="Y34" i="3"/>
  <c r="X34" i="3"/>
  <c r="W34" i="3"/>
  <c r="AD33" i="3"/>
  <c r="AC33" i="3"/>
  <c r="AB33" i="3"/>
  <c r="AA33" i="3"/>
  <c r="Z33" i="3"/>
  <c r="Y33" i="3"/>
  <c r="X33" i="3"/>
  <c r="W33" i="3"/>
  <c r="AD32" i="3"/>
  <c r="AC32" i="3"/>
  <c r="AB32" i="3"/>
  <c r="AA32" i="3"/>
  <c r="Z32" i="3"/>
  <c r="Y32" i="3"/>
  <c r="X32" i="3"/>
  <c r="W32" i="3"/>
  <c r="AD31" i="3"/>
  <c r="AC31" i="3"/>
  <c r="AB31" i="3"/>
  <c r="AA31" i="3"/>
  <c r="Z31" i="3"/>
  <c r="Y31" i="3"/>
  <c r="X31" i="3"/>
  <c r="W31" i="3"/>
  <c r="AD30" i="3"/>
  <c r="AC30" i="3"/>
  <c r="AB30" i="3"/>
  <c r="AA30" i="3"/>
  <c r="Z30" i="3"/>
  <c r="Y30" i="3"/>
  <c r="X30" i="3"/>
  <c r="W30" i="3"/>
  <c r="AD29" i="3"/>
  <c r="AC29" i="3"/>
  <c r="AB29" i="3"/>
  <c r="AA29" i="3"/>
  <c r="Z29" i="3"/>
  <c r="Y29" i="3"/>
  <c r="X29" i="3"/>
  <c r="W29" i="3"/>
  <c r="AD28" i="3"/>
  <c r="AC28" i="3"/>
  <c r="AB28" i="3"/>
  <c r="AA28" i="3"/>
  <c r="Z28" i="3"/>
  <c r="Y28" i="3"/>
  <c r="X28" i="3"/>
  <c r="W28" i="3"/>
  <c r="AD27" i="3"/>
  <c r="AC27" i="3"/>
  <c r="AB27" i="3"/>
  <c r="AA27" i="3"/>
  <c r="Z27" i="3"/>
  <c r="Y27" i="3"/>
  <c r="X27" i="3"/>
  <c r="W27" i="3"/>
  <c r="AD26" i="3"/>
  <c r="AC26" i="3"/>
  <c r="AB26" i="3"/>
  <c r="AA26" i="3"/>
  <c r="Z26" i="3"/>
  <c r="Y26" i="3"/>
  <c r="X26" i="3"/>
  <c r="W26" i="3"/>
  <c r="AD25" i="3"/>
  <c r="AC25" i="3"/>
  <c r="AB25" i="3"/>
  <c r="AA25" i="3"/>
  <c r="Z25" i="3"/>
  <c r="Y25" i="3"/>
  <c r="X25" i="3"/>
  <c r="W25" i="3"/>
  <c r="AD24" i="3"/>
  <c r="AC24" i="3"/>
  <c r="AB24" i="3"/>
  <c r="AA24" i="3"/>
  <c r="Z24" i="3"/>
  <c r="Y24" i="3"/>
  <c r="X24" i="3"/>
  <c r="W24" i="3"/>
  <c r="AD23" i="3"/>
  <c r="AC23" i="3"/>
  <c r="AB23" i="3"/>
  <c r="AA23" i="3"/>
  <c r="Z23" i="3"/>
  <c r="Y23" i="3"/>
  <c r="X23" i="3"/>
  <c r="W23" i="3"/>
  <c r="AD22" i="3"/>
  <c r="AC22" i="3"/>
  <c r="AB22" i="3"/>
  <c r="AA22" i="3"/>
  <c r="Z22" i="3"/>
  <c r="Y22" i="3"/>
  <c r="X22" i="3"/>
  <c r="W22" i="3"/>
  <c r="AD21" i="3"/>
  <c r="AC21" i="3"/>
  <c r="AB21" i="3"/>
  <c r="AA21" i="3"/>
  <c r="Z21" i="3"/>
  <c r="Y21" i="3"/>
  <c r="X21" i="3"/>
  <c r="W21" i="3"/>
  <c r="AD20" i="3"/>
  <c r="AC20" i="3"/>
  <c r="AB20" i="3"/>
  <c r="AA20" i="3"/>
  <c r="Z20" i="3"/>
  <c r="Y20" i="3"/>
  <c r="X20" i="3"/>
  <c r="W20" i="3"/>
  <c r="AD19" i="3"/>
  <c r="AC19" i="3"/>
  <c r="AB19" i="3"/>
  <c r="AA19" i="3"/>
  <c r="Z19" i="3"/>
  <c r="Y19" i="3"/>
  <c r="X19" i="3"/>
  <c r="W19" i="3"/>
  <c r="AD18" i="3"/>
  <c r="AC18" i="3"/>
  <c r="AB18" i="3"/>
  <c r="AA18" i="3"/>
  <c r="Z18" i="3"/>
  <c r="Y18" i="3"/>
  <c r="X18" i="3"/>
  <c r="W18" i="3"/>
  <c r="AD17" i="3"/>
  <c r="AC17" i="3"/>
  <c r="AB17" i="3"/>
  <c r="AA17" i="3"/>
  <c r="Z17" i="3"/>
  <c r="Y17" i="3"/>
  <c r="X17" i="3"/>
  <c r="W17" i="3"/>
  <c r="AD16" i="3"/>
  <c r="AC16" i="3"/>
  <c r="AB16" i="3"/>
  <c r="AA16" i="3"/>
  <c r="Z16" i="3"/>
  <c r="Y16" i="3"/>
  <c r="X16" i="3"/>
  <c r="W16" i="3"/>
  <c r="AD15" i="3"/>
  <c r="AC15" i="3"/>
  <c r="AB15" i="3"/>
  <c r="AA15" i="3"/>
  <c r="Z15" i="3"/>
  <c r="Y15" i="3"/>
  <c r="X15" i="3"/>
  <c r="W15" i="3"/>
  <c r="AD14" i="3"/>
  <c r="AC14" i="3"/>
  <c r="AB14" i="3"/>
  <c r="AA14" i="3"/>
  <c r="Z14" i="3"/>
  <c r="Y14" i="3"/>
  <c r="X14" i="3"/>
  <c r="W14" i="3"/>
  <c r="AD13" i="3"/>
  <c r="AC13" i="3"/>
  <c r="AB13" i="3"/>
  <c r="AA13" i="3"/>
  <c r="Z13" i="3"/>
  <c r="Y13" i="3"/>
  <c r="X13" i="3"/>
  <c r="W13" i="3"/>
  <c r="AD12" i="3"/>
  <c r="AC12" i="3"/>
  <c r="AB12" i="3"/>
  <c r="AA12" i="3"/>
  <c r="Z12" i="3"/>
  <c r="Y12" i="3"/>
  <c r="X12" i="3"/>
  <c r="W12" i="3"/>
  <c r="AD11" i="3"/>
  <c r="AC11" i="3"/>
  <c r="AB11" i="3"/>
  <c r="AA11" i="3"/>
  <c r="Z11" i="3"/>
  <c r="Y11" i="3"/>
  <c r="X11" i="3"/>
  <c r="W11" i="3"/>
  <c r="AD10" i="3"/>
  <c r="AC10" i="3"/>
  <c r="AB10" i="3"/>
  <c r="AA10" i="3"/>
  <c r="Z10" i="3"/>
  <c r="Y10" i="3"/>
  <c r="X10" i="3"/>
  <c r="W10" i="3"/>
  <c r="AD9" i="3"/>
  <c r="AC9" i="3"/>
  <c r="AB9" i="3"/>
  <c r="AA9" i="3"/>
  <c r="Z9" i="3"/>
  <c r="Y9" i="3"/>
  <c r="X9" i="3"/>
  <c r="W9" i="3"/>
  <c r="AD8" i="3"/>
  <c r="AC8" i="3"/>
  <c r="AB8" i="3"/>
  <c r="AA8" i="3"/>
  <c r="Z8" i="3"/>
  <c r="Y8" i="3"/>
  <c r="X8" i="3"/>
  <c r="W8" i="3"/>
  <c r="AD7" i="3"/>
  <c r="AC7" i="3"/>
  <c r="AB7" i="3"/>
  <c r="AA7" i="3"/>
  <c r="Z7" i="3"/>
  <c r="Y7" i="3"/>
  <c r="X7" i="3"/>
  <c r="W7" i="3"/>
  <c r="AD6" i="3"/>
  <c r="AC6" i="3"/>
  <c r="AB6" i="3"/>
  <c r="AA6" i="3"/>
  <c r="Z6" i="3"/>
  <c r="Y6" i="3"/>
  <c r="X6" i="3"/>
  <c r="W6" i="3"/>
  <c r="AD5" i="3"/>
  <c r="AC5" i="3"/>
  <c r="AB5" i="3"/>
  <c r="AA5" i="3"/>
  <c r="Z5" i="3"/>
  <c r="Y5" i="3"/>
  <c r="X5" i="3"/>
  <c r="W5" i="3"/>
  <c r="AD4" i="3"/>
  <c r="AC4" i="3"/>
  <c r="AB4" i="3"/>
  <c r="AA4" i="3"/>
  <c r="Z4" i="3"/>
  <c r="Y4" i="3"/>
  <c r="X4" i="3"/>
  <c r="W4" i="3"/>
  <c r="AD3" i="3"/>
  <c r="AC3" i="3"/>
  <c r="AB3" i="3"/>
  <c r="AA3" i="3"/>
  <c r="Z3" i="3"/>
  <c r="Y3" i="3"/>
  <c r="X3" i="3"/>
  <c r="W3" i="3"/>
  <c r="N4" i="3"/>
  <c r="O4" i="3"/>
  <c r="P4" i="3"/>
  <c r="Q4" i="3"/>
  <c r="R4" i="3"/>
  <c r="S4" i="3"/>
  <c r="T4" i="3"/>
  <c r="U4" i="3"/>
  <c r="N5" i="3"/>
  <c r="O5" i="3"/>
  <c r="P5" i="3"/>
  <c r="Q5" i="3"/>
  <c r="R5" i="3"/>
  <c r="S5" i="3"/>
  <c r="T5" i="3"/>
  <c r="U5" i="3"/>
  <c r="N6" i="3"/>
  <c r="O6" i="3"/>
  <c r="P6" i="3"/>
  <c r="Q6" i="3"/>
  <c r="R6" i="3"/>
  <c r="S6" i="3"/>
  <c r="T6" i="3"/>
  <c r="U6" i="3"/>
  <c r="N7" i="3"/>
  <c r="O7" i="3"/>
  <c r="P7" i="3"/>
  <c r="Q7" i="3"/>
  <c r="R7" i="3"/>
  <c r="S7" i="3"/>
  <c r="T7" i="3"/>
  <c r="U7" i="3"/>
  <c r="N8" i="3"/>
  <c r="O8" i="3"/>
  <c r="P8" i="3"/>
  <c r="Q8" i="3"/>
  <c r="R8" i="3"/>
  <c r="S8" i="3"/>
  <c r="T8" i="3"/>
  <c r="U8" i="3"/>
  <c r="N9" i="3"/>
  <c r="O9" i="3"/>
  <c r="P9" i="3"/>
  <c r="Q9" i="3"/>
  <c r="R9" i="3"/>
  <c r="S9" i="3"/>
  <c r="T9" i="3"/>
  <c r="U9" i="3"/>
  <c r="N10" i="3"/>
  <c r="O10" i="3"/>
  <c r="P10" i="3"/>
  <c r="Q10" i="3"/>
  <c r="R10" i="3"/>
  <c r="S10" i="3"/>
  <c r="T10" i="3"/>
  <c r="U10" i="3"/>
  <c r="N11" i="3"/>
  <c r="O11" i="3"/>
  <c r="P11" i="3"/>
  <c r="Q11" i="3"/>
  <c r="R11" i="3"/>
  <c r="S11" i="3"/>
  <c r="T11" i="3"/>
  <c r="U11" i="3"/>
  <c r="N12" i="3"/>
  <c r="O12" i="3"/>
  <c r="P12" i="3"/>
  <c r="Q12" i="3"/>
  <c r="R12" i="3"/>
  <c r="S12" i="3"/>
  <c r="T12" i="3"/>
  <c r="U12" i="3"/>
  <c r="N13" i="3"/>
  <c r="O13" i="3"/>
  <c r="P13" i="3"/>
  <c r="Q13" i="3"/>
  <c r="R13" i="3"/>
  <c r="S13" i="3"/>
  <c r="T13" i="3"/>
  <c r="U13" i="3"/>
  <c r="N14" i="3"/>
  <c r="O14" i="3"/>
  <c r="P14" i="3"/>
  <c r="Q14" i="3"/>
  <c r="R14" i="3"/>
  <c r="S14" i="3"/>
  <c r="T14" i="3"/>
  <c r="U14" i="3"/>
  <c r="N15" i="3"/>
  <c r="O15" i="3"/>
  <c r="P15" i="3"/>
  <c r="Q15" i="3"/>
  <c r="R15" i="3"/>
  <c r="S15" i="3"/>
  <c r="T15" i="3"/>
  <c r="U15" i="3"/>
  <c r="N16" i="3"/>
  <c r="O16" i="3"/>
  <c r="P16" i="3"/>
  <c r="Q16" i="3"/>
  <c r="R16" i="3"/>
  <c r="S16" i="3"/>
  <c r="T16" i="3"/>
  <c r="U16" i="3"/>
  <c r="N17" i="3"/>
  <c r="O17" i="3"/>
  <c r="P17" i="3"/>
  <c r="Q17" i="3"/>
  <c r="R17" i="3"/>
  <c r="S17" i="3"/>
  <c r="T17" i="3"/>
  <c r="U17" i="3"/>
  <c r="N18" i="3"/>
  <c r="O18" i="3"/>
  <c r="P18" i="3"/>
  <c r="Q18" i="3"/>
  <c r="R18" i="3"/>
  <c r="S18" i="3"/>
  <c r="T18" i="3"/>
  <c r="U18" i="3"/>
  <c r="N19" i="3"/>
  <c r="O19" i="3"/>
  <c r="P19" i="3"/>
  <c r="Q19" i="3"/>
  <c r="R19" i="3"/>
  <c r="S19" i="3"/>
  <c r="T19" i="3"/>
  <c r="U19" i="3"/>
  <c r="N20" i="3"/>
  <c r="O20" i="3"/>
  <c r="P20" i="3"/>
  <c r="Q20" i="3"/>
  <c r="R20" i="3"/>
  <c r="S20" i="3"/>
  <c r="T20" i="3"/>
  <c r="U20" i="3"/>
  <c r="N21" i="3"/>
  <c r="O21" i="3"/>
  <c r="P21" i="3"/>
  <c r="Q21" i="3"/>
  <c r="R21" i="3"/>
  <c r="S21" i="3"/>
  <c r="T21" i="3"/>
  <c r="U21" i="3"/>
  <c r="N22" i="3"/>
  <c r="O22" i="3"/>
  <c r="P22" i="3"/>
  <c r="Q22" i="3"/>
  <c r="R22" i="3"/>
  <c r="S22" i="3"/>
  <c r="T22" i="3"/>
  <c r="U22" i="3"/>
  <c r="N23" i="3"/>
  <c r="O23" i="3"/>
  <c r="P23" i="3"/>
  <c r="Q23" i="3"/>
  <c r="R23" i="3"/>
  <c r="S23" i="3"/>
  <c r="T23" i="3"/>
  <c r="U23" i="3"/>
  <c r="N24" i="3"/>
  <c r="O24" i="3"/>
  <c r="P24" i="3"/>
  <c r="Q24" i="3"/>
  <c r="R24" i="3"/>
  <c r="S24" i="3"/>
  <c r="T24" i="3"/>
  <c r="U24" i="3"/>
  <c r="N25" i="3"/>
  <c r="O25" i="3"/>
  <c r="P25" i="3"/>
  <c r="Q25" i="3"/>
  <c r="R25" i="3"/>
  <c r="S25" i="3"/>
  <c r="T25" i="3"/>
  <c r="U25" i="3"/>
  <c r="N26" i="3"/>
  <c r="O26" i="3"/>
  <c r="P26" i="3"/>
  <c r="Q26" i="3"/>
  <c r="R26" i="3"/>
  <c r="S26" i="3"/>
  <c r="T26" i="3"/>
  <c r="U26" i="3"/>
  <c r="N27" i="3"/>
  <c r="O27" i="3"/>
  <c r="P27" i="3"/>
  <c r="Q27" i="3"/>
  <c r="R27" i="3"/>
  <c r="S27" i="3"/>
  <c r="T27" i="3"/>
  <c r="U27" i="3"/>
  <c r="N28" i="3"/>
  <c r="O28" i="3"/>
  <c r="P28" i="3"/>
  <c r="Q28" i="3"/>
  <c r="R28" i="3"/>
  <c r="S28" i="3"/>
  <c r="T28" i="3"/>
  <c r="U28" i="3"/>
  <c r="N29" i="3"/>
  <c r="O29" i="3"/>
  <c r="P29" i="3"/>
  <c r="Q29" i="3"/>
  <c r="R29" i="3"/>
  <c r="S29" i="3"/>
  <c r="T29" i="3"/>
  <c r="U29" i="3"/>
  <c r="N30" i="3"/>
  <c r="O30" i="3"/>
  <c r="P30" i="3"/>
  <c r="Q30" i="3"/>
  <c r="R30" i="3"/>
  <c r="S30" i="3"/>
  <c r="T30" i="3"/>
  <c r="U30" i="3"/>
  <c r="N31" i="3"/>
  <c r="O31" i="3"/>
  <c r="P31" i="3"/>
  <c r="Q31" i="3"/>
  <c r="R31" i="3"/>
  <c r="S31" i="3"/>
  <c r="T31" i="3"/>
  <c r="U31" i="3"/>
  <c r="N32" i="3"/>
  <c r="O32" i="3"/>
  <c r="P32" i="3"/>
  <c r="Q32" i="3"/>
  <c r="R32" i="3"/>
  <c r="S32" i="3"/>
  <c r="T32" i="3"/>
  <c r="U32" i="3"/>
  <c r="N33" i="3"/>
  <c r="O33" i="3"/>
  <c r="P33" i="3"/>
  <c r="Q33" i="3"/>
  <c r="R33" i="3"/>
  <c r="S33" i="3"/>
  <c r="T33" i="3"/>
  <c r="U33" i="3"/>
  <c r="N34" i="3"/>
  <c r="O34" i="3"/>
  <c r="P34" i="3"/>
  <c r="Q34" i="3"/>
  <c r="R34" i="3"/>
  <c r="S34" i="3"/>
  <c r="T34" i="3"/>
  <c r="U34" i="3"/>
  <c r="N35" i="3"/>
  <c r="O35" i="3"/>
  <c r="P35" i="3"/>
  <c r="Q35" i="3"/>
  <c r="R35" i="3"/>
  <c r="S35" i="3"/>
  <c r="T35" i="3"/>
  <c r="U35" i="3"/>
  <c r="N36" i="3"/>
  <c r="O36" i="3"/>
  <c r="P36" i="3"/>
  <c r="Q36" i="3"/>
  <c r="R36" i="3"/>
  <c r="S36" i="3"/>
  <c r="T36" i="3"/>
  <c r="U36" i="3"/>
  <c r="N37" i="3"/>
  <c r="O37" i="3"/>
  <c r="P37" i="3"/>
  <c r="Q37" i="3"/>
  <c r="R37" i="3"/>
  <c r="S37" i="3"/>
  <c r="T37" i="3"/>
  <c r="U37" i="3"/>
  <c r="N38" i="3"/>
  <c r="O38" i="3"/>
  <c r="P38" i="3"/>
  <c r="Q38" i="3"/>
  <c r="R38" i="3"/>
  <c r="S38" i="3"/>
  <c r="T38" i="3"/>
  <c r="U38" i="3"/>
  <c r="N39" i="3"/>
  <c r="O39" i="3"/>
  <c r="P39" i="3"/>
  <c r="Q39" i="3"/>
  <c r="R39" i="3"/>
  <c r="S39" i="3"/>
  <c r="T39" i="3"/>
  <c r="U39" i="3"/>
  <c r="N40" i="3"/>
  <c r="O40" i="3"/>
  <c r="P40" i="3"/>
  <c r="Q40" i="3"/>
  <c r="R40" i="3"/>
  <c r="S40" i="3"/>
  <c r="T40" i="3"/>
  <c r="U40" i="3"/>
  <c r="N41" i="3"/>
  <c r="O41" i="3"/>
  <c r="P41" i="3"/>
  <c r="Q41" i="3"/>
  <c r="R41" i="3"/>
  <c r="S41" i="3"/>
  <c r="T41" i="3"/>
  <c r="U41" i="3"/>
  <c r="N42" i="3"/>
  <c r="O42" i="3"/>
  <c r="P42" i="3"/>
  <c r="Q42" i="3"/>
  <c r="R42" i="3"/>
  <c r="S42" i="3"/>
  <c r="T42" i="3"/>
  <c r="U42" i="3"/>
  <c r="N43" i="3"/>
  <c r="O43" i="3"/>
  <c r="P43" i="3"/>
  <c r="Q43" i="3"/>
  <c r="R43" i="3"/>
  <c r="S43" i="3"/>
  <c r="T43" i="3"/>
  <c r="U43" i="3"/>
  <c r="N44" i="3"/>
  <c r="O44" i="3"/>
  <c r="P44" i="3"/>
  <c r="Q44" i="3"/>
  <c r="R44" i="3"/>
  <c r="S44" i="3"/>
  <c r="T44" i="3"/>
  <c r="U44" i="3"/>
  <c r="N45" i="3"/>
  <c r="O45" i="3"/>
  <c r="P45" i="3"/>
  <c r="Q45" i="3"/>
  <c r="R45" i="3"/>
  <c r="S45" i="3"/>
  <c r="T45" i="3"/>
  <c r="U45" i="3"/>
  <c r="N46" i="3"/>
  <c r="O46" i="3"/>
  <c r="P46" i="3"/>
  <c r="Q46" i="3"/>
  <c r="R46" i="3"/>
  <c r="S46" i="3"/>
  <c r="T46" i="3"/>
  <c r="U46" i="3"/>
  <c r="N47" i="3"/>
  <c r="O47" i="3"/>
  <c r="P47" i="3"/>
  <c r="Q47" i="3"/>
  <c r="R47" i="3"/>
  <c r="S47" i="3"/>
  <c r="T47" i="3"/>
  <c r="U47" i="3"/>
  <c r="N48" i="3"/>
  <c r="O48" i="3"/>
  <c r="P48" i="3"/>
  <c r="Q48" i="3"/>
  <c r="R48" i="3"/>
  <c r="S48" i="3"/>
  <c r="T48" i="3"/>
  <c r="U48" i="3"/>
  <c r="N49" i="3"/>
  <c r="O49" i="3"/>
  <c r="P49" i="3"/>
  <c r="Q49" i="3"/>
  <c r="R49" i="3"/>
  <c r="S49" i="3"/>
  <c r="T49" i="3"/>
  <c r="U49" i="3"/>
  <c r="N50" i="3"/>
  <c r="O50" i="3"/>
  <c r="P50" i="3"/>
  <c r="Q50" i="3"/>
  <c r="R50" i="3"/>
  <c r="S50" i="3"/>
  <c r="T50" i="3"/>
  <c r="U50" i="3"/>
  <c r="N51" i="3"/>
  <c r="O51" i="3"/>
  <c r="P51" i="3"/>
  <c r="Q51" i="3"/>
  <c r="R51" i="3"/>
  <c r="S51" i="3"/>
  <c r="T51" i="3"/>
  <c r="U51" i="3"/>
  <c r="N52" i="3"/>
  <c r="O52" i="3"/>
  <c r="P52" i="3"/>
  <c r="Q52" i="3"/>
  <c r="R52" i="3"/>
  <c r="S52" i="3"/>
  <c r="T52" i="3"/>
  <c r="U52" i="3"/>
  <c r="N53" i="3"/>
  <c r="O53" i="3"/>
  <c r="P53" i="3"/>
  <c r="Q53" i="3"/>
  <c r="R53" i="3"/>
  <c r="S53" i="3"/>
  <c r="T53" i="3"/>
  <c r="U53" i="3"/>
  <c r="N54" i="3"/>
  <c r="O54" i="3"/>
  <c r="P54" i="3"/>
  <c r="Q54" i="3"/>
  <c r="R54" i="3"/>
  <c r="S54" i="3"/>
  <c r="T54" i="3"/>
  <c r="U54" i="3"/>
  <c r="N55" i="3"/>
  <c r="O55" i="3"/>
  <c r="P55" i="3"/>
  <c r="Q55" i="3"/>
  <c r="R55" i="3"/>
  <c r="S55" i="3"/>
  <c r="T55" i="3"/>
  <c r="U55" i="3"/>
  <c r="N56" i="3"/>
  <c r="O56" i="3"/>
  <c r="P56" i="3"/>
  <c r="Q56" i="3"/>
  <c r="R56" i="3"/>
  <c r="S56" i="3"/>
  <c r="T56" i="3"/>
  <c r="U56" i="3"/>
  <c r="N57" i="3"/>
  <c r="O57" i="3"/>
  <c r="P57" i="3"/>
  <c r="Q57" i="3"/>
  <c r="R57" i="3"/>
  <c r="S57" i="3"/>
  <c r="T57" i="3"/>
  <c r="U57" i="3"/>
  <c r="N58" i="3"/>
  <c r="O58" i="3"/>
  <c r="P58" i="3"/>
  <c r="Q58" i="3"/>
  <c r="R58" i="3"/>
  <c r="S58" i="3"/>
  <c r="T58" i="3"/>
  <c r="U58" i="3"/>
  <c r="N59" i="3"/>
  <c r="O59" i="3"/>
  <c r="P59" i="3"/>
  <c r="Q59" i="3"/>
  <c r="R59" i="3"/>
  <c r="S59" i="3"/>
  <c r="T59" i="3"/>
  <c r="U59" i="3"/>
  <c r="N60" i="3"/>
  <c r="O60" i="3"/>
  <c r="P60" i="3"/>
  <c r="Q60" i="3"/>
  <c r="R60" i="3"/>
  <c r="S60" i="3"/>
  <c r="T60" i="3"/>
  <c r="U60" i="3"/>
  <c r="N61" i="3"/>
  <c r="O61" i="3"/>
  <c r="P61" i="3"/>
  <c r="Q61" i="3"/>
  <c r="R61" i="3"/>
  <c r="S61" i="3"/>
  <c r="T61" i="3"/>
  <c r="U61" i="3"/>
  <c r="N62" i="3"/>
  <c r="O62" i="3"/>
  <c r="P62" i="3"/>
  <c r="Q62" i="3"/>
  <c r="R62" i="3"/>
  <c r="S62" i="3"/>
  <c r="T62" i="3"/>
  <c r="U62" i="3"/>
  <c r="N63" i="3"/>
  <c r="O63" i="3"/>
  <c r="P63" i="3"/>
  <c r="Q63" i="3"/>
  <c r="R63" i="3"/>
  <c r="S63" i="3"/>
  <c r="T63" i="3"/>
  <c r="U63" i="3"/>
  <c r="N64" i="3"/>
  <c r="O64" i="3"/>
  <c r="P64" i="3"/>
  <c r="Q64" i="3"/>
  <c r="R64" i="3"/>
  <c r="S64" i="3"/>
  <c r="T64" i="3"/>
  <c r="U64" i="3"/>
  <c r="N65" i="3"/>
  <c r="O65" i="3"/>
  <c r="P65" i="3"/>
  <c r="Q65" i="3"/>
  <c r="R65" i="3"/>
  <c r="S65" i="3"/>
  <c r="T65" i="3"/>
  <c r="U65" i="3"/>
  <c r="N66" i="3"/>
  <c r="O66" i="3"/>
  <c r="P66" i="3"/>
  <c r="Q66" i="3"/>
  <c r="R66" i="3"/>
  <c r="S66" i="3"/>
  <c r="T66" i="3"/>
  <c r="U66" i="3"/>
  <c r="N67" i="3"/>
  <c r="O67" i="3"/>
  <c r="P67" i="3"/>
  <c r="Q67" i="3"/>
  <c r="R67" i="3"/>
  <c r="S67" i="3"/>
  <c r="T67" i="3"/>
  <c r="U67" i="3"/>
  <c r="N68" i="3"/>
  <c r="O68" i="3"/>
  <c r="P68" i="3"/>
  <c r="Q68" i="3"/>
  <c r="R68" i="3"/>
  <c r="S68" i="3"/>
  <c r="T68" i="3"/>
  <c r="U68" i="3"/>
  <c r="N69" i="3"/>
  <c r="O69" i="3"/>
  <c r="P69" i="3"/>
  <c r="Q69" i="3"/>
  <c r="R69" i="3"/>
  <c r="S69" i="3"/>
  <c r="T69" i="3"/>
  <c r="U69" i="3"/>
  <c r="N70" i="3"/>
  <c r="O70" i="3"/>
  <c r="P70" i="3"/>
  <c r="Q70" i="3"/>
  <c r="R70" i="3"/>
  <c r="S70" i="3"/>
  <c r="T70" i="3"/>
  <c r="U70" i="3"/>
  <c r="N71" i="3"/>
  <c r="O71" i="3"/>
  <c r="P71" i="3"/>
  <c r="Q71" i="3"/>
  <c r="R71" i="3"/>
  <c r="S71" i="3"/>
  <c r="T71" i="3"/>
  <c r="U71" i="3"/>
  <c r="N72" i="3"/>
  <c r="O72" i="3"/>
  <c r="P72" i="3"/>
  <c r="Q72" i="3"/>
  <c r="R72" i="3"/>
  <c r="S72" i="3"/>
  <c r="T72" i="3"/>
  <c r="U72" i="3"/>
  <c r="N73" i="3"/>
  <c r="O73" i="3"/>
  <c r="P73" i="3"/>
  <c r="Q73" i="3"/>
  <c r="R73" i="3"/>
  <c r="S73" i="3"/>
  <c r="T73" i="3"/>
  <c r="U73" i="3"/>
  <c r="N74" i="3"/>
  <c r="O74" i="3"/>
  <c r="P74" i="3"/>
  <c r="Q74" i="3"/>
  <c r="R74" i="3"/>
  <c r="S74" i="3"/>
  <c r="T74" i="3"/>
  <c r="U74" i="3"/>
  <c r="N75" i="3"/>
  <c r="O75" i="3"/>
  <c r="P75" i="3"/>
  <c r="Q75" i="3"/>
  <c r="R75" i="3"/>
  <c r="S75" i="3"/>
  <c r="T75" i="3"/>
  <c r="U75" i="3"/>
  <c r="N76" i="3"/>
  <c r="O76" i="3"/>
  <c r="P76" i="3"/>
  <c r="Q76" i="3"/>
  <c r="R76" i="3"/>
  <c r="S76" i="3"/>
  <c r="T76" i="3"/>
  <c r="U76" i="3"/>
  <c r="N77" i="3"/>
  <c r="O77" i="3"/>
  <c r="P77" i="3"/>
  <c r="Q77" i="3"/>
  <c r="R77" i="3"/>
  <c r="S77" i="3"/>
  <c r="T77" i="3"/>
  <c r="U77" i="3"/>
  <c r="N78" i="3"/>
  <c r="O78" i="3"/>
  <c r="P78" i="3"/>
  <c r="Q78" i="3"/>
  <c r="R78" i="3"/>
  <c r="S78" i="3"/>
  <c r="T78" i="3"/>
  <c r="U78" i="3"/>
  <c r="N79" i="3"/>
  <c r="O79" i="3"/>
  <c r="P79" i="3"/>
  <c r="Q79" i="3"/>
  <c r="R79" i="3"/>
  <c r="S79" i="3"/>
  <c r="T79" i="3"/>
  <c r="U79" i="3"/>
  <c r="N80" i="3"/>
  <c r="O80" i="3"/>
  <c r="P80" i="3"/>
  <c r="Q80" i="3"/>
  <c r="R80" i="3"/>
  <c r="S80" i="3"/>
  <c r="T80" i="3"/>
  <c r="U80" i="3"/>
  <c r="N81" i="3"/>
  <c r="O81" i="3"/>
  <c r="P81" i="3"/>
  <c r="Q81" i="3"/>
  <c r="R81" i="3"/>
  <c r="S81" i="3"/>
  <c r="T81" i="3"/>
  <c r="U81" i="3"/>
  <c r="N82" i="3"/>
  <c r="O82" i="3"/>
  <c r="P82" i="3"/>
  <c r="Q82" i="3"/>
  <c r="R82" i="3"/>
  <c r="S82" i="3"/>
  <c r="T82" i="3"/>
  <c r="U82" i="3"/>
  <c r="N83" i="3"/>
  <c r="O83" i="3"/>
  <c r="P83" i="3"/>
  <c r="Q83" i="3"/>
  <c r="R83" i="3"/>
  <c r="S83" i="3"/>
  <c r="T83" i="3"/>
  <c r="U83" i="3"/>
  <c r="N84" i="3"/>
  <c r="O84" i="3"/>
  <c r="P84" i="3"/>
  <c r="Q84" i="3"/>
  <c r="R84" i="3"/>
  <c r="S84" i="3"/>
  <c r="T84" i="3"/>
  <c r="U84" i="3"/>
  <c r="N85" i="3"/>
  <c r="O85" i="3"/>
  <c r="P85" i="3"/>
  <c r="Q85" i="3"/>
  <c r="R85" i="3"/>
  <c r="S85" i="3"/>
  <c r="T85" i="3"/>
  <c r="U85" i="3"/>
  <c r="N86" i="3"/>
  <c r="O86" i="3"/>
  <c r="P86" i="3"/>
  <c r="Q86" i="3"/>
  <c r="R86" i="3"/>
  <c r="S86" i="3"/>
  <c r="T86" i="3"/>
  <c r="U86" i="3"/>
  <c r="N87" i="3"/>
  <c r="O87" i="3"/>
  <c r="P87" i="3"/>
  <c r="Q87" i="3"/>
  <c r="R87" i="3"/>
  <c r="S87" i="3"/>
  <c r="T87" i="3"/>
  <c r="U87" i="3"/>
  <c r="N88" i="3"/>
  <c r="O88" i="3"/>
  <c r="P88" i="3"/>
  <c r="Q88" i="3"/>
  <c r="R88" i="3"/>
  <c r="S88" i="3"/>
  <c r="T88" i="3"/>
  <c r="U88" i="3"/>
  <c r="N89" i="3"/>
  <c r="O89" i="3"/>
  <c r="P89" i="3"/>
  <c r="Q89" i="3"/>
  <c r="R89" i="3"/>
  <c r="S89" i="3"/>
  <c r="T89" i="3"/>
  <c r="U89" i="3"/>
  <c r="N90" i="3"/>
  <c r="O90" i="3"/>
  <c r="P90" i="3"/>
  <c r="Q90" i="3"/>
  <c r="R90" i="3"/>
  <c r="S90" i="3"/>
  <c r="T90" i="3"/>
  <c r="U90" i="3"/>
  <c r="N91" i="3"/>
  <c r="O91" i="3"/>
  <c r="P91" i="3"/>
  <c r="Q91" i="3"/>
  <c r="R91" i="3"/>
  <c r="S91" i="3"/>
  <c r="T91" i="3"/>
  <c r="U91" i="3"/>
  <c r="N92" i="3"/>
  <c r="O92" i="3"/>
  <c r="P92" i="3"/>
  <c r="Q92" i="3"/>
  <c r="R92" i="3"/>
  <c r="S92" i="3"/>
  <c r="T92" i="3"/>
  <c r="U92" i="3"/>
  <c r="N93" i="3"/>
  <c r="O93" i="3"/>
  <c r="P93" i="3"/>
  <c r="Q93" i="3"/>
  <c r="R93" i="3"/>
  <c r="S93" i="3"/>
  <c r="T93" i="3"/>
  <c r="U93" i="3"/>
  <c r="N94" i="3"/>
  <c r="O94" i="3"/>
  <c r="P94" i="3"/>
  <c r="Q94" i="3"/>
  <c r="R94" i="3"/>
  <c r="S94" i="3"/>
  <c r="T94" i="3"/>
  <c r="U94" i="3"/>
  <c r="N95" i="3"/>
  <c r="O95" i="3"/>
  <c r="P95" i="3"/>
  <c r="Q95" i="3"/>
  <c r="R95" i="3"/>
  <c r="S95" i="3"/>
  <c r="T95" i="3"/>
  <c r="U95" i="3"/>
  <c r="N96" i="3"/>
  <c r="O96" i="3"/>
  <c r="P96" i="3"/>
  <c r="Q96" i="3"/>
  <c r="R96" i="3"/>
  <c r="S96" i="3"/>
  <c r="T96" i="3"/>
  <c r="U96" i="3"/>
  <c r="N97" i="3"/>
  <c r="O97" i="3"/>
  <c r="P97" i="3"/>
  <c r="Q97" i="3"/>
  <c r="R97" i="3"/>
  <c r="S97" i="3"/>
  <c r="T97" i="3"/>
  <c r="U97" i="3"/>
  <c r="N98" i="3"/>
  <c r="O98" i="3"/>
  <c r="P98" i="3"/>
  <c r="Q98" i="3"/>
  <c r="R98" i="3"/>
  <c r="S98" i="3"/>
  <c r="T98" i="3"/>
  <c r="U98" i="3"/>
  <c r="N99" i="3"/>
  <c r="O99" i="3"/>
  <c r="P99" i="3"/>
  <c r="Q99" i="3"/>
  <c r="R99" i="3"/>
  <c r="S99" i="3"/>
  <c r="T99" i="3"/>
  <c r="U99" i="3"/>
  <c r="N100" i="3"/>
  <c r="O100" i="3"/>
  <c r="P100" i="3"/>
  <c r="Q100" i="3"/>
  <c r="R100" i="3"/>
  <c r="S100" i="3"/>
  <c r="T100" i="3"/>
  <c r="U100" i="3"/>
  <c r="N101" i="3"/>
  <c r="O101" i="3"/>
  <c r="P101" i="3"/>
  <c r="Q101" i="3"/>
  <c r="R101" i="3"/>
  <c r="S101" i="3"/>
  <c r="T101" i="3"/>
  <c r="U101" i="3"/>
  <c r="N102" i="3"/>
  <c r="O102" i="3"/>
  <c r="P102" i="3"/>
  <c r="Q102" i="3"/>
  <c r="R102" i="3"/>
  <c r="S102" i="3"/>
  <c r="T102" i="3"/>
  <c r="U102" i="3"/>
  <c r="N103" i="3"/>
  <c r="O103" i="3"/>
  <c r="P103" i="3"/>
  <c r="Q103" i="3"/>
  <c r="R103" i="3"/>
  <c r="S103" i="3"/>
  <c r="T103" i="3"/>
  <c r="U103" i="3"/>
  <c r="N104" i="3"/>
  <c r="O104" i="3"/>
  <c r="P104" i="3"/>
  <c r="Q104" i="3"/>
  <c r="R104" i="3"/>
  <c r="S104" i="3"/>
  <c r="T104" i="3"/>
  <c r="U104" i="3"/>
  <c r="N105" i="3"/>
  <c r="O105" i="3"/>
  <c r="P105" i="3"/>
  <c r="Q105" i="3"/>
  <c r="R105" i="3"/>
  <c r="S105" i="3"/>
  <c r="T105" i="3"/>
  <c r="U105" i="3"/>
  <c r="N106" i="3"/>
  <c r="O106" i="3"/>
  <c r="P106" i="3"/>
  <c r="Q106" i="3"/>
  <c r="R106" i="3"/>
  <c r="S106" i="3"/>
  <c r="T106" i="3"/>
  <c r="U106" i="3"/>
  <c r="N107" i="3"/>
  <c r="O107" i="3"/>
  <c r="P107" i="3"/>
  <c r="Q107" i="3"/>
  <c r="R107" i="3"/>
  <c r="S107" i="3"/>
  <c r="T107" i="3"/>
  <c r="U107" i="3"/>
  <c r="N108" i="3"/>
  <c r="O108" i="3"/>
  <c r="P108" i="3"/>
  <c r="Q108" i="3"/>
  <c r="R108" i="3"/>
  <c r="S108" i="3"/>
  <c r="T108" i="3"/>
  <c r="U108" i="3"/>
  <c r="N109" i="3"/>
  <c r="O109" i="3"/>
  <c r="P109" i="3"/>
  <c r="Q109" i="3"/>
  <c r="R109" i="3"/>
  <c r="S109" i="3"/>
  <c r="T109" i="3"/>
  <c r="U109" i="3"/>
  <c r="N110" i="3"/>
  <c r="O110" i="3"/>
  <c r="P110" i="3"/>
  <c r="Q110" i="3"/>
  <c r="R110" i="3"/>
  <c r="S110" i="3"/>
  <c r="T110" i="3"/>
  <c r="U110" i="3"/>
  <c r="N111" i="3"/>
  <c r="O111" i="3"/>
  <c r="P111" i="3"/>
  <c r="Q111" i="3"/>
  <c r="R111" i="3"/>
  <c r="S111" i="3"/>
  <c r="T111" i="3"/>
  <c r="U111" i="3"/>
  <c r="N112" i="3"/>
  <c r="O112" i="3"/>
  <c r="P112" i="3"/>
  <c r="Q112" i="3"/>
  <c r="R112" i="3"/>
  <c r="S112" i="3"/>
  <c r="T112" i="3"/>
  <c r="U112" i="3"/>
  <c r="N113" i="3"/>
  <c r="O113" i="3"/>
  <c r="P113" i="3"/>
  <c r="Q113" i="3"/>
  <c r="R113" i="3"/>
  <c r="S113" i="3"/>
  <c r="T113" i="3"/>
  <c r="U113" i="3"/>
  <c r="N114" i="3"/>
  <c r="O114" i="3"/>
  <c r="P114" i="3"/>
  <c r="Q114" i="3"/>
  <c r="R114" i="3"/>
  <c r="S114" i="3"/>
  <c r="T114" i="3"/>
  <c r="U114" i="3"/>
  <c r="N115" i="3"/>
  <c r="O115" i="3"/>
  <c r="P115" i="3"/>
  <c r="Q115" i="3"/>
  <c r="R115" i="3"/>
  <c r="S115" i="3"/>
  <c r="T115" i="3"/>
  <c r="U115" i="3"/>
  <c r="N116" i="3"/>
  <c r="O116" i="3"/>
  <c r="P116" i="3"/>
  <c r="Q116" i="3"/>
  <c r="R116" i="3"/>
  <c r="S116" i="3"/>
  <c r="T116" i="3"/>
  <c r="U116" i="3"/>
  <c r="N117" i="3"/>
  <c r="O117" i="3"/>
  <c r="P117" i="3"/>
  <c r="Q117" i="3"/>
  <c r="R117" i="3"/>
  <c r="S117" i="3"/>
  <c r="T117" i="3"/>
  <c r="U117" i="3"/>
  <c r="N118" i="3"/>
  <c r="O118" i="3"/>
  <c r="P118" i="3"/>
  <c r="Q118" i="3"/>
  <c r="R118" i="3"/>
  <c r="S118" i="3"/>
  <c r="T118" i="3"/>
  <c r="U118" i="3"/>
  <c r="N119" i="3"/>
  <c r="O119" i="3"/>
  <c r="P119" i="3"/>
  <c r="Q119" i="3"/>
  <c r="R119" i="3"/>
  <c r="S119" i="3"/>
  <c r="T119" i="3"/>
  <c r="U119" i="3"/>
  <c r="N120" i="3"/>
  <c r="O120" i="3"/>
  <c r="P120" i="3"/>
  <c r="Q120" i="3"/>
  <c r="R120" i="3"/>
  <c r="S120" i="3"/>
  <c r="T120" i="3"/>
  <c r="U120" i="3"/>
  <c r="N121" i="3"/>
  <c r="O121" i="3"/>
  <c r="P121" i="3"/>
  <c r="Q121" i="3"/>
  <c r="R121" i="3"/>
  <c r="S121" i="3"/>
  <c r="T121" i="3"/>
  <c r="U121" i="3"/>
  <c r="N122" i="3"/>
  <c r="O122" i="3"/>
  <c r="P122" i="3"/>
  <c r="Q122" i="3"/>
  <c r="R122" i="3"/>
  <c r="S122" i="3"/>
  <c r="T122" i="3"/>
  <c r="U122" i="3"/>
  <c r="N123" i="3"/>
  <c r="O123" i="3"/>
  <c r="P123" i="3"/>
  <c r="Q123" i="3"/>
  <c r="R123" i="3"/>
  <c r="S123" i="3"/>
  <c r="T123" i="3"/>
  <c r="U123" i="3"/>
  <c r="N124" i="3"/>
  <c r="O124" i="3"/>
  <c r="P124" i="3"/>
  <c r="Q124" i="3"/>
  <c r="R124" i="3"/>
  <c r="S124" i="3"/>
  <c r="T124" i="3"/>
  <c r="U124" i="3"/>
  <c r="N125" i="3"/>
  <c r="O125" i="3"/>
  <c r="P125" i="3"/>
  <c r="Q125" i="3"/>
  <c r="R125" i="3"/>
  <c r="S125" i="3"/>
  <c r="T125" i="3"/>
  <c r="U125" i="3"/>
  <c r="N126" i="3"/>
  <c r="O126" i="3"/>
  <c r="P126" i="3"/>
  <c r="Q126" i="3"/>
  <c r="R126" i="3"/>
  <c r="S126" i="3"/>
  <c r="T126" i="3"/>
  <c r="U126" i="3"/>
  <c r="N127" i="3"/>
  <c r="O127" i="3"/>
  <c r="P127" i="3"/>
  <c r="Q127" i="3"/>
  <c r="R127" i="3"/>
  <c r="S127" i="3"/>
  <c r="T127" i="3"/>
  <c r="U127" i="3"/>
  <c r="N128" i="3"/>
  <c r="O128" i="3"/>
  <c r="P128" i="3"/>
  <c r="Q128" i="3"/>
  <c r="R128" i="3"/>
  <c r="S128" i="3"/>
  <c r="T128" i="3"/>
  <c r="U128" i="3"/>
  <c r="N129" i="3"/>
  <c r="O129" i="3"/>
  <c r="P129" i="3"/>
  <c r="Q129" i="3"/>
  <c r="R129" i="3"/>
  <c r="S129" i="3"/>
  <c r="T129" i="3"/>
  <c r="U129" i="3"/>
  <c r="N130" i="3"/>
  <c r="O130" i="3"/>
  <c r="P130" i="3"/>
  <c r="Q130" i="3"/>
  <c r="R130" i="3"/>
  <c r="S130" i="3"/>
  <c r="T130" i="3"/>
  <c r="U130" i="3"/>
  <c r="N131" i="3"/>
  <c r="O131" i="3"/>
  <c r="P131" i="3"/>
  <c r="Q131" i="3"/>
  <c r="R131" i="3"/>
  <c r="S131" i="3"/>
  <c r="T131" i="3"/>
  <c r="U131" i="3"/>
  <c r="N132" i="3"/>
  <c r="O132" i="3"/>
  <c r="P132" i="3"/>
  <c r="Q132" i="3"/>
  <c r="R132" i="3"/>
  <c r="S132" i="3"/>
  <c r="T132" i="3"/>
  <c r="U132" i="3"/>
  <c r="N133" i="3"/>
  <c r="O133" i="3"/>
  <c r="P133" i="3"/>
  <c r="Q133" i="3"/>
  <c r="R133" i="3"/>
  <c r="S133" i="3"/>
  <c r="T133" i="3"/>
  <c r="U133" i="3"/>
  <c r="N134" i="3"/>
  <c r="O134" i="3"/>
  <c r="P134" i="3"/>
  <c r="Q134" i="3"/>
  <c r="R134" i="3"/>
  <c r="S134" i="3"/>
  <c r="T134" i="3"/>
  <c r="U134" i="3"/>
  <c r="N135" i="3"/>
  <c r="O135" i="3"/>
  <c r="P135" i="3"/>
  <c r="Q135" i="3"/>
  <c r="R135" i="3"/>
  <c r="S135" i="3"/>
  <c r="T135" i="3"/>
  <c r="U135" i="3"/>
  <c r="N136" i="3"/>
  <c r="O136" i="3"/>
  <c r="P136" i="3"/>
  <c r="Q136" i="3"/>
  <c r="R136" i="3"/>
  <c r="S136" i="3"/>
  <c r="T136" i="3"/>
  <c r="U136" i="3"/>
  <c r="N137" i="3"/>
  <c r="O137" i="3"/>
  <c r="P137" i="3"/>
  <c r="Q137" i="3"/>
  <c r="R137" i="3"/>
  <c r="S137" i="3"/>
  <c r="T137" i="3"/>
  <c r="U137" i="3"/>
  <c r="N138" i="3"/>
  <c r="O138" i="3"/>
  <c r="P138" i="3"/>
  <c r="Q138" i="3"/>
  <c r="R138" i="3"/>
  <c r="S138" i="3"/>
  <c r="T138" i="3"/>
  <c r="U138" i="3"/>
  <c r="N139" i="3"/>
  <c r="O139" i="3"/>
  <c r="P139" i="3"/>
  <c r="Q139" i="3"/>
  <c r="R139" i="3"/>
  <c r="S139" i="3"/>
  <c r="T139" i="3"/>
  <c r="U139" i="3"/>
  <c r="N140" i="3"/>
  <c r="O140" i="3"/>
  <c r="P140" i="3"/>
  <c r="Q140" i="3"/>
  <c r="R140" i="3"/>
  <c r="S140" i="3"/>
  <c r="T140" i="3"/>
  <c r="U140" i="3"/>
  <c r="N141" i="3"/>
  <c r="O141" i="3"/>
  <c r="P141" i="3"/>
  <c r="Q141" i="3"/>
  <c r="R141" i="3"/>
  <c r="S141" i="3"/>
  <c r="T141" i="3"/>
  <c r="U141" i="3"/>
  <c r="N142" i="3"/>
  <c r="O142" i="3"/>
  <c r="P142" i="3"/>
  <c r="Q142" i="3"/>
  <c r="R142" i="3"/>
  <c r="S142" i="3"/>
  <c r="T142" i="3"/>
  <c r="U142" i="3"/>
  <c r="N143" i="3"/>
  <c r="O143" i="3"/>
  <c r="P143" i="3"/>
  <c r="Q143" i="3"/>
  <c r="R143" i="3"/>
  <c r="S143" i="3"/>
  <c r="T143" i="3"/>
  <c r="U143" i="3"/>
  <c r="N144" i="3"/>
  <c r="O144" i="3"/>
  <c r="P144" i="3"/>
  <c r="Q144" i="3"/>
  <c r="R144" i="3"/>
  <c r="S144" i="3"/>
  <c r="T144" i="3"/>
  <c r="U144" i="3"/>
  <c r="N145" i="3"/>
  <c r="O145" i="3"/>
  <c r="P145" i="3"/>
  <c r="Q145" i="3"/>
  <c r="R145" i="3"/>
  <c r="S145" i="3"/>
  <c r="T145" i="3"/>
  <c r="U145" i="3"/>
  <c r="N146" i="3"/>
  <c r="O146" i="3"/>
  <c r="P146" i="3"/>
  <c r="Q146" i="3"/>
  <c r="R146" i="3"/>
  <c r="S146" i="3"/>
  <c r="T146" i="3"/>
  <c r="U146" i="3"/>
  <c r="N147" i="3"/>
  <c r="O147" i="3"/>
  <c r="P147" i="3"/>
  <c r="Q147" i="3"/>
  <c r="R147" i="3"/>
  <c r="S147" i="3"/>
  <c r="T147" i="3"/>
  <c r="U147" i="3"/>
  <c r="N148" i="3"/>
  <c r="O148" i="3"/>
  <c r="P148" i="3"/>
  <c r="Q148" i="3"/>
  <c r="R148" i="3"/>
  <c r="S148" i="3"/>
  <c r="T148" i="3"/>
  <c r="U148" i="3"/>
  <c r="N149" i="3"/>
  <c r="O149" i="3"/>
  <c r="P149" i="3"/>
  <c r="Q149" i="3"/>
  <c r="R149" i="3"/>
  <c r="S149" i="3"/>
  <c r="T149" i="3"/>
  <c r="U149" i="3"/>
  <c r="N150" i="3"/>
  <c r="O150" i="3"/>
  <c r="P150" i="3"/>
  <c r="Q150" i="3"/>
  <c r="AI150" i="3" s="1"/>
  <c r="H151" i="4" s="1"/>
  <c r="R150" i="3"/>
  <c r="S150" i="3"/>
  <c r="AK150" i="3" s="1"/>
  <c r="T150" i="3"/>
  <c r="U150" i="3"/>
  <c r="N151" i="3"/>
  <c r="O151" i="3"/>
  <c r="AG151" i="3" s="1"/>
  <c r="F152" i="4" s="1"/>
  <c r="P151" i="3"/>
  <c r="Q151" i="3"/>
  <c r="R151" i="3"/>
  <c r="S151" i="3"/>
  <c r="T151" i="3"/>
  <c r="U151" i="3"/>
  <c r="N152" i="3"/>
  <c r="O152" i="3"/>
  <c r="P152" i="3"/>
  <c r="Q152" i="3"/>
  <c r="R152" i="3"/>
  <c r="S152" i="3"/>
  <c r="T152" i="3"/>
  <c r="U152" i="3"/>
  <c r="N153" i="3"/>
  <c r="O153" i="3"/>
  <c r="P153" i="3"/>
  <c r="Q153" i="3"/>
  <c r="R153" i="3"/>
  <c r="S153" i="3"/>
  <c r="T153" i="3"/>
  <c r="U153" i="3"/>
  <c r="U3" i="3"/>
  <c r="T3" i="3"/>
  <c r="S3" i="3"/>
  <c r="R3" i="3"/>
  <c r="Q3" i="3"/>
  <c r="P3" i="3"/>
  <c r="O3" i="3"/>
  <c r="N3" i="3"/>
  <c r="A456" i="5"/>
  <c r="B456" i="5"/>
  <c r="C456" i="5"/>
  <c r="D456" i="5"/>
  <c r="F456" i="5"/>
  <c r="G456" i="5"/>
  <c r="H456" i="5"/>
  <c r="I456" i="5"/>
  <c r="J456" i="5"/>
  <c r="K456" i="5"/>
  <c r="L456" i="5"/>
  <c r="M456" i="5"/>
  <c r="N456" i="5"/>
  <c r="O456" i="5"/>
  <c r="P456" i="5"/>
  <c r="Q456" i="5"/>
  <c r="A457" i="5"/>
  <c r="B457" i="5"/>
  <c r="C457" i="5"/>
  <c r="D457" i="5"/>
  <c r="F457" i="5"/>
  <c r="G457" i="5"/>
  <c r="H457" i="5"/>
  <c r="I457" i="5"/>
  <c r="J457" i="5"/>
  <c r="K457" i="5"/>
  <c r="L457" i="5"/>
  <c r="M457" i="5"/>
  <c r="N457" i="5"/>
  <c r="O457" i="5"/>
  <c r="P457" i="5"/>
  <c r="Q457" i="5"/>
  <c r="A458" i="5"/>
  <c r="B458" i="5"/>
  <c r="C458" i="5"/>
  <c r="D458" i="5"/>
  <c r="F458" i="5"/>
  <c r="G458" i="5"/>
  <c r="H458" i="5"/>
  <c r="I458" i="5"/>
  <c r="J458" i="5"/>
  <c r="K458" i="5"/>
  <c r="L458" i="5"/>
  <c r="M458" i="5"/>
  <c r="N458" i="5"/>
  <c r="O458" i="5"/>
  <c r="P458" i="5"/>
  <c r="Q458" i="5"/>
  <c r="E150" i="3"/>
  <c r="F150" i="3"/>
  <c r="AP150" i="3" s="1"/>
  <c r="F310" i="4" s="1"/>
  <c r="G150" i="3"/>
  <c r="AQ150" i="3" s="1"/>
  <c r="G310" i="4" s="1"/>
  <c r="H150" i="3"/>
  <c r="AR150" i="3"/>
  <c r="H310" i="4" s="1"/>
  <c r="I150" i="3"/>
  <c r="J150" i="3"/>
  <c r="AT150" i="3" s="1"/>
  <c r="J310" i="4" s="1"/>
  <c r="K150" i="3"/>
  <c r="AU150" i="3" s="1"/>
  <c r="K310" i="4" s="1"/>
  <c r="L150" i="3"/>
  <c r="E151" i="3"/>
  <c r="AO151" i="3" s="1"/>
  <c r="E311" i="4"/>
  <c r="F151" i="3"/>
  <c r="AP151" i="3"/>
  <c r="F311" i="4" s="1"/>
  <c r="G151" i="3"/>
  <c r="AQ151" i="3" s="1"/>
  <c r="G311" i="4" s="1"/>
  <c r="H151" i="3"/>
  <c r="AR151" i="3" s="1"/>
  <c r="H311" i="4" s="1"/>
  <c r="I151" i="3"/>
  <c r="AS151" i="3" s="1"/>
  <c r="I311" i="4" s="1"/>
  <c r="J151" i="3"/>
  <c r="AT151" i="3"/>
  <c r="J311" i="4" s="1"/>
  <c r="K151" i="3"/>
  <c r="L151" i="3"/>
  <c r="AV151" i="3" s="1"/>
  <c r="L311" i="4" s="1"/>
  <c r="P311" i="4"/>
  <c r="R311" i="4"/>
  <c r="E152" i="3"/>
  <c r="F152" i="3"/>
  <c r="AP152" i="3" s="1"/>
  <c r="F312" i="4" s="1"/>
  <c r="G152" i="3"/>
  <c r="AQ152" i="3" s="1"/>
  <c r="G312" i="4" s="1"/>
  <c r="H152" i="3"/>
  <c r="AR152" i="3" s="1"/>
  <c r="H312" i="4" s="1"/>
  <c r="I152" i="3"/>
  <c r="J152" i="3"/>
  <c r="AT152" i="3" s="1"/>
  <c r="J312" i="4" s="1"/>
  <c r="K152" i="3"/>
  <c r="AU152" i="3" s="1"/>
  <c r="K312" i="4" s="1"/>
  <c r="L152" i="3"/>
  <c r="E153" i="3"/>
  <c r="F153" i="3"/>
  <c r="AG153" i="3" s="1"/>
  <c r="F154" i="4" s="1"/>
  <c r="G153" i="3"/>
  <c r="AQ153" i="3"/>
  <c r="G313" i="4" s="1"/>
  <c r="H153" i="3"/>
  <c r="AR153" i="3" s="1"/>
  <c r="H313" i="4" s="1"/>
  <c r="I153" i="3"/>
  <c r="J153" i="3"/>
  <c r="AT153" i="3"/>
  <c r="J313" i="4" s="1"/>
  <c r="K153" i="3"/>
  <c r="AL153" i="3" s="1"/>
  <c r="K154" i="4" s="1"/>
  <c r="L153" i="3"/>
  <c r="AV153" i="3" s="1"/>
  <c r="L313" i="4" s="1"/>
  <c r="P313" i="4"/>
  <c r="S313" i="4"/>
  <c r="U313" i="4"/>
  <c r="A151" i="4"/>
  <c r="B151" i="4"/>
  <c r="C151" i="4"/>
  <c r="D151" i="4"/>
  <c r="J151" i="4"/>
  <c r="O151" i="4"/>
  <c r="Q151" i="4"/>
  <c r="S151" i="4"/>
  <c r="A152" i="4"/>
  <c r="B152" i="4"/>
  <c r="C152" i="4"/>
  <c r="D152" i="4"/>
  <c r="AF151" i="3"/>
  <c r="E152" i="4" s="1"/>
  <c r="AM151" i="3"/>
  <c r="L152" i="4" s="1"/>
  <c r="Q152" i="4"/>
  <c r="S152" i="4"/>
  <c r="A153" i="4"/>
  <c r="B153" i="4"/>
  <c r="C153" i="4"/>
  <c r="D153" i="4"/>
  <c r="AG152" i="3"/>
  <c r="F153" i="4"/>
  <c r="U153" i="4"/>
  <c r="A154" i="4"/>
  <c r="B154" i="4"/>
  <c r="C154" i="4"/>
  <c r="D154" i="4"/>
  <c r="AM153" i="3"/>
  <c r="L154" i="4" s="1"/>
  <c r="O154" i="4"/>
  <c r="S154" i="4"/>
  <c r="U154" i="4"/>
  <c r="C444" i="5"/>
  <c r="D444" i="5"/>
  <c r="F444" i="5"/>
  <c r="G444" i="5"/>
  <c r="H444" i="5"/>
  <c r="I444" i="5"/>
  <c r="J444" i="5"/>
  <c r="K444" i="5"/>
  <c r="L444" i="5"/>
  <c r="M444" i="5"/>
  <c r="N444" i="5"/>
  <c r="O444" i="5"/>
  <c r="P444" i="5"/>
  <c r="Q444" i="5"/>
  <c r="C445" i="5"/>
  <c r="D445" i="5"/>
  <c r="F445" i="5"/>
  <c r="G445" i="5"/>
  <c r="H445" i="5"/>
  <c r="I445" i="5"/>
  <c r="J445" i="5"/>
  <c r="K445" i="5"/>
  <c r="L445" i="5"/>
  <c r="M445" i="5"/>
  <c r="N445" i="5"/>
  <c r="O445" i="5"/>
  <c r="P445" i="5"/>
  <c r="Q445" i="5"/>
  <c r="C446" i="5"/>
  <c r="D446" i="5"/>
  <c r="F446" i="5"/>
  <c r="G446" i="5"/>
  <c r="H446" i="5"/>
  <c r="I446" i="5"/>
  <c r="J446" i="5"/>
  <c r="K446" i="5"/>
  <c r="L446" i="5"/>
  <c r="M446" i="5"/>
  <c r="N446" i="5"/>
  <c r="O446" i="5"/>
  <c r="P446" i="5"/>
  <c r="Q446" i="5"/>
  <c r="C447" i="5"/>
  <c r="D447" i="5"/>
  <c r="F447" i="5"/>
  <c r="G447" i="5"/>
  <c r="H447" i="5"/>
  <c r="I447" i="5"/>
  <c r="J447" i="5"/>
  <c r="K447" i="5"/>
  <c r="L447" i="5"/>
  <c r="M447" i="5"/>
  <c r="N447" i="5"/>
  <c r="O447" i="5"/>
  <c r="P447" i="5"/>
  <c r="Q447" i="5"/>
  <c r="C448" i="5"/>
  <c r="D448" i="5"/>
  <c r="F448" i="5"/>
  <c r="G448" i="5"/>
  <c r="H448" i="5"/>
  <c r="I448" i="5"/>
  <c r="J448" i="5"/>
  <c r="K448" i="5"/>
  <c r="L448" i="5"/>
  <c r="M448" i="5"/>
  <c r="N448" i="5"/>
  <c r="O448" i="5"/>
  <c r="P448" i="5"/>
  <c r="Q448" i="5"/>
  <c r="C449" i="5"/>
  <c r="D449" i="5"/>
  <c r="F449" i="5"/>
  <c r="G449" i="5"/>
  <c r="H449" i="5"/>
  <c r="I449" i="5"/>
  <c r="J449" i="5"/>
  <c r="K449" i="5"/>
  <c r="L449" i="5"/>
  <c r="M449" i="5"/>
  <c r="N449" i="5"/>
  <c r="O449" i="5"/>
  <c r="P449" i="5"/>
  <c r="Q449" i="5"/>
  <c r="C450" i="5"/>
  <c r="D450" i="5"/>
  <c r="F450" i="5"/>
  <c r="G450" i="5"/>
  <c r="H450" i="5"/>
  <c r="I450" i="5"/>
  <c r="J450" i="5"/>
  <c r="K450" i="5"/>
  <c r="L450" i="5"/>
  <c r="M450" i="5"/>
  <c r="N450" i="5"/>
  <c r="O450" i="5"/>
  <c r="P450" i="5"/>
  <c r="Q450" i="5"/>
  <c r="C451" i="5"/>
  <c r="D451" i="5"/>
  <c r="F451" i="5"/>
  <c r="G451" i="5"/>
  <c r="H451" i="5"/>
  <c r="I451" i="5"/>
  <c r="J451" i="5"/>
  <c r="K451" i="5"/>
  <c r="L451" i="5"/>
  <c r="M451" i="5"/>
  <c r="N451" i="5"/>
  <c r="O451" i="5"/>
  <c r="P451" i="5"/>
  <c r="Q451" i="5"/>
  <c r="C452" i="5"/>
  <c r="D452" i="5"/>
  <c r="F452" i="5"/>
  <c r="G452" i="5"/>
  <c r="H452" i="5"/>
  <c r="I452" i="5"/>
  <c r="J452" i="5"/>
  <c r="K452" i="5"/>
  <c r="L452" i="5"/>
  <c r="M452" i="5"/>
  <c r="N452" i="5"/>
  <c r="O452" i="5"/>
  <c r="P452" i="5"/>
  <c r="Q452" i="5"/>
  <c r="C453" i="5"/>
  <c r="D453" i="5"/>
  <c r="F453" i="5"/>
  <c r="G453" i="5"/>
  <c r="H453" i="5"/>
  <c r="I453" i="5"/>
  <c r="J453" i="5"/>
  <c r="K453" i="5"/>
  <c r="L453" i="5"/>
  <c r="M453" i="5"/>
  <c r="N453" i="5"/>
  <c r="O453" i="5"/>
  <c r="P453" i="5"/>
  <c r="Q453" i="5"/>
  <c r="C454" i="5"/>
  <c r="D454" i="5"/>
  <c r="F454" i="5"/>
  <c r="G454" i="5"/>
  <c r="H454" i="5"/>
  <c r="I454" i="5"/>
  <c r="J454" i="5"/>
  <c r="K454" i="5"/>
  <c r="L454" i="5"/>
  <c r="M454" i="5"/>
  <c r="N454" i="5"/>
  <c r="O454" i="5"/>
  <c r="P454" i="5"/>
  <c r="Q454" i="5"/>
  <c r="C455" i="5"/>
  <c r="D455" i="5"/>
  <c r="F455" i="5"/>
  <c r="G455" i="5"/>
  <c r="H455" i="5"/>
  <c r="I455" i="5"/>
  <c r="J455" i="5"/>
  <c r="K455" i="5"/>
  <c r="L455" i="5"/>
  <c r="M455" i="5"/>
  <c r="N455" i="5"/>
  <c r="O455" i="5"/>
  <c r="P455" i="5"/>
  <c r="Q455" i="5"/>
  <c r="B444" i="5"/>
  <c r="B445" i="5"/>
  <c r="B446" i="5"/>
  <c r="B447" i="5"/>
  <c r="B448" i="5"/>
  <c r="B449" i="5"/>
  <c r="B450" i="5"/>
  <c r="B451" i="5"/>
  <c r="B452" i="5"/>
  <c r="B453" i="5"/>
  <c r="B454" i="5"/>
  <c r="B455" i="5"/>
  <c r="A449" i="5"/>
  <c r="A450" i="5"/>
  <c r="A451" i="5"/>
  <c r="A452" i="5"/>
  <c r="A453" i="5"/>
  <c r="A454" i="5"/>
  <c r="A455" i="5"/>
  <c r="A447" i="5"/>
  <c r="A448" i="5"/>
  <c r="A444" i="5"/>
  <c r="A445" i="5"/>
  <c r="A446" i="5"/>
  <c r="N164" i="4"/>
  <c r="P164" i="4"/>
  <c r="T164" i="4"/>
  <c r="O165" i="4"/>
  <c r="P165" i="4"/>
  <c r="T165" i="4"/>
  <c r="P166" i="4"/>
  <c r="P167" i="4"/>
  <c r="U167" i="4"/>
  <c r="R168" i="4"/>
  <c r="U168" i="4"/>
  <c r="S170" i="4"/>
  <c r="T170" i="4"/>
  <c r="N171" i="4"/>
  <c r="Q171" i="4"/>
  <c r="O172" i="4"/>
  <c r="P172" i="4"/>
  <c r="R172" i="4"/>
  <c r="N174" i="4"/>
  <c r="T174" i="4"/>
  <c r="N175" i="4"/>
  <c r="U175" i="4"/>
  <c r="R176" i="4"/>
  <c r="R177" i="4"/>
  <c r="S177" i="4"/>
  <c r="N178" i="4"/>
  <c r="P178" i="4"/>
  <c r="Q178" i="4"/>
  <c r="S178" i="4"/>
  <c r="N179" i="4"/>
  <c r="Q179" i="4"/>
  <c r="U179" i="4"/>
  <c r="P180" i="4"/>
  <c r="R181" i="4"/>
  <c r="S181" i="4"/>
  <c r="T182" i="4"/>
  <c r="N183" i="4"/>
  <c r="O184" i="4"/>
  <c r="U184" i="4"/>
  <c r="O185" i="4"/>
  <c r="T185" i="4"/>
  <c r="P186" i="4"/>
  <c r="R186" i="4"/>
  <c r="U187" i="4"/>
  <c r="T188" i="4"/>
  <c r="N189" i="4"/>
  <c r="O189" i="4"/>
  <c r="R189" i="4"/>
  <c r="S189" i="4"/>
  <c r="T189" i="4"/>
  <c r="N191" i="4"/>
  <c r="P191" i="4"/>
  <c r="U191" i="4"/>
  <c r="N192" i="4"/>
  <c r="O192" i="4"/>
  <c r="Q192" i="4"/>
  <c r="P193" i="4"/>
  <c r="S193" i="4"/>
  <c r="R195" i="4"/>
  <c r="P196" i="4"/>
  <c r="Q196" i="4"/>
  <c r="O197" i="4"/>
  <c r="S197" i="4"/>
  <c r="N198" i="4"/>
  <c r="T198" i="4"/>
  <c r="N199" i="4"/>
  <c r="T199" i="4"/>
  <c r="N200" i="4"/>
  <c r="R201" i="4"/>
  <c r="S201" i="4"/>
  <c r="T201" i="4"/>
  <c r="R202" i="4"/>
  <c r="N203" i="4"/>
  <c r="U203" i="4"/>
  <c r="P204" i="4"/>
  <c r="Q204" i="4"/>
  <c r="O205" i="4"/>
  <c r="R205" i="4"/>
  <c r="N206" i="4"/>
  <c r="O206" i="4"/>
  <c r="P206" i="4"/>
  <c r="P207" i="4"/>
  <c r="Q207" i="4"/>
  <c r="R207" i="4"/>
  <c r="O208" i="4"/>
  <c r="R208" i="4"/>
  <c r="U208" i="4"/>
  <c r="R209" i="4"/>
  <c r="S209" i="4"/>
  <c r="T209" i="4"/>
  <c r="O210" i="4"/>
  <c r="T210" i="4"/>
  <c r="N211" i="4"/>
  <c r="O213" i="4"/>
  <c r="U214" i="4"/>
  <c r="N215" i="4"/>
  <c r="O217" i="4"/>
  <c r="S217" i="4"/>
  <c r="O218" i="4"/>
  <c r="P218" i="4"/>
  <c r="Q218" i="4"/>
  <c r="N219" i="4"/>
  <c r="U219" i="4"/>
  <c r="Q220" i="4"/>
  <c r="O221" i="4"/>
  <c r="P222" i="4"/>
  <c r="Q223" i="4"/>
  <c r="S223" i="4"/>
  <c r="U223" i="4"/>
  <c r="N224" i="4"/>
  <c r="O226" i="4"/>
  <c r="P226" i="4"/>
  <c r="Q226" i="4"/>
  <c r="S226" i="4"/>
  <c r="T227" i="4"/>
  <c r="U227" i="4"/>
  <c r="N228" i="4"/>
  <c r="Q228" i="4"/>
  <c r="T229" i="4"/>
  <c r="N231" i="4"/>
  <c r="T231" i="4"/>
  <c r="U231" i="4"/>
  <c r="O232" i="4"/>
  <c r="Q232" i="4"/>
  <c r="T232" i="4"/>
  <c r="O233" i="4"/>
  <c r="R233" i="4"/>
  <c r="T233" i="4"/>
  <c r="P234" i="4"/>
  <c r="Q234" i="4"/>
  <c r="R234" i="4"/>
  <c r="S234" i="4"/>
  <c r="N236" i="4"/>
  <c r="Q236" i="4"/>
  <c r="N237" i="4"/>
  <c r="S237" i="4"/>
  <c r="T237" i="4"/>
  <c r="O238" i="4"/>
  <c r="Q238" i="4"/>
  <c r="R238" i="4"/>
  <c r="S238" i="4"/>
  <c r="U239" i="4"/>
  <c r="O240" i="4"/>
  <c r="S241" i="4"/>
  <c r="T241" i="4"/>
  <c r="U241" i="4"/>
  <c r="N242" i="4"/>
  <c r="O242" i="4"/>
  <c r="Q242" i="4"/>
  <c r="R243" i="4"/>
  <c r="R244" i="4"/>
  <c r="O245" i="4"/>
  <c r="P245" i="4"/>
  <c r="S245" i="4"/>
  <c r="T245" i="4"/>
  <c r="N246" i="4"/>
  <c r="Q246" i="4"/>
  <c r="R246" i="4"/>
  <c r="U247" i="4"/>
  <c r="O248" i="4"/>
  <c r="N250" i="4"/>
  <c r="P250" i="4"/>
  <c r="S250" i="4"/>
  <c r="T250" i="4"/>
  <c r="U250" i="4"/>
  <c r="R251" i="4"/>
  <c r="O252" i="4"/>
  <c r="R252" i="4"/>
  <c r="T252" i="4"/>
  <c r="S253" i="4"/>
  <c r="T253" i="4"/>
  <c r="U253" i="4"/>
  <c r="P254" i="4"/>
  <c r="R254" i="4"/>
  <c r="T254" i="4"/>
  <c r="N255" i="4"/>
  <c r="T255" i="4"/>
  <c r="O256" i="4"/>
  <c r="S256" i="4"/>
  <c r="R257" i="4"/>
  <c r="O258" i="4"/>
  <c r="P259" i="4"/>
  <c r="O260" i="4"/>
  <c r="O262" i="4"/>
  <c r="Q262" i="4"/>
  <c r="S264" i="4"/>
  <c r="O265" i="4"/>
  <c r="Q265" i="4"/>
  <c r="U265" i="4"/>
  <c r="P266" i="4"/>
  <c r="Q266" i="4"/>
  <c r="U267" i="4"/>
  <c r="O268" i="4"/>
  <c r="S268" i="4"/>
  <c r="N269" i="4"/>
  <c r="S269" i="4"/>
  <c r="P271" i="4"/>
  <c r="Q271" i="4"/>
  <c r="R272" i="4"/>
  <c r="S272" i="4"/>
  <c r="O273" i="4"/>
  <c r="P273" i="4"/>
  <c r="S273" i="4"/>
  <c r="U273" i="4"/>
  <c r="O274" i="4"/>
  <c r="Q274" i="4"/>
  <c r="R274" i="4"/>
  <c r="U275" i="4"/>
  <c r="N276" i="4"/>
  <c r="S276" i="4"/>
  <c r="U276" i="4"/>
  <c r="P277" i="4"/>
  <c r="Q277" i="4"/>
  <c r="S277" i="4"/>
  <c r="O278" i="4"/>
  <c r="S278" i="4"/>
  <c r="O279" i="4"/>
  <c r="R279" i="4"/>
  <c r="U279" i="4"/>
  <c r="O280" i="4"/>
  <c r="O281" i="4"/>
  <c r="P281" i="4"/>
  <c r="U281" i="4"/>
  <c r="N282" i="4"/>
  <c r="P282" i="4"/>
  <c r="Q282" i="4"/>
  <c r="T282" i="4"/>
  <c r="S283" i="4"/>
  <c r="N284" i="4"/>
  <c r="O284" i="4"/>
  <c r="S285" i="4"/>
  <c r="N286" i="4"/>
  <c r="Q286" i="4"/>
  <c r="S286" i="4"/>
  <c r="O287" i="4"/>
  <c r="S287" i="4"/>
  <c r="N288" i="4"/>
  <c r="O288" i="4"/>
  <c r="O289" i="4"/>
  <c r="S289" i="4"/>
  <c r="U289" i="4"/>
  <c r="Q290" i="4"/>
  <c r="R290" i="4"/>
  <c r="O291" i="4"/>
  <c r="Q291" i="4"/>
  <c r="T291" i="4"/>
  <c r="U291" i="4"/>
  <c r="O292" i="4"/>
  <c r="U292" i="4"/>
  <c r="S293" i="4"/>
  <c r="U293" i="4"/>
  <c r="O294" i="4"/>
  <c r="T294" i="4"/>
  <c r="N295" i="4"/>
  <c r="O295" i="4"/>
  <c r="Q295" i="4"/>
  <c r="U295" i="4"/>
  <c r="N296" i="4"/>
  <c r="R296" i="4"/>
  <c r="O297" i="4"/>
  <c r="P297" i="4"/>
  <c r="U297" i="4"/>
  <c r="N298" i="4"/>
  <c r="P299" i="4"/>
  <c r="Q299" i="4"/>
  <c r="U299" i="4"/>
  <c r="O300" i="4"/>
  <c r="S300" i="4"/>
  <c r="N301" i="4"/>
  <c r="Q301" i="4"/>
  <c r="T301" i="4"/>
  <c r="U301" i="4"/>
  <c r="N302" i="4"/>
  <c r="O302" i="4"/>
  <c r="N303" i="4"/>
  <c r="O303" i="4"/>
  <c r="P303" i="4"/>
  <c r="S303" i="4"/>
  <c r="U303" i="4"/>
  <c r="O305" i="4"/>
  <c r="Q305" i="4"/>
  <c r="S305" i="4"/>
  <c r="N306" i="4"/>
  <c r="T306" i="4"/>
  <c r="P307" i="4"/>
  <c r="S308" i="4"/>
  <c r="Q309" i="4"/>
  <c r="R163" i="4"/>
  <c r="O163" i="4"/>
  <c r="E4" i="3"/>
  <c r="AO4" i="3"/>
  <c r="E164" i="4"/>
  <c r="F4" i="3"/>
  <c r="AP4" i="3" s="1"/>
  <c r="F164" i="4" s="1"/>
  <c r="G4" i="3"/>
  <c r="AQ4" i="3" s="1"/>
  <c r="G164" i="4" s="1"/>
  <c r="H4" i="3"/>
  <c r="AR4" i="3" s="1"/>
  <c r="H164" i="4" s="1"/>
  <c r="I4" i="3"/>
  <c r="J4" i="3"/>
  <c r="AT4" i="3" s="1"/>
  <c r="J164" i="4" s="1"/>
  <c r="K4" i="3"/>
  <c r="AU4" i="3" s="1"/>
  <c r="K164" i="4" s="1"/>
  <c r="L4" i="3"/>
  <c r="AV4" i="3"/>
  <c r="L164" i="4" s="1"/>
  <c r="E5" i="3"/>
  <c r="AF5" i="3" s="1"/>
  <c r="E6" i="4" s="1"/>
  <c r="F5" i="3"/>
  <c r="AP5" i="3" s="1"/>
  <c r="F165" i="4" s="1"/>
  <c r="G5" i="3"/>
  <c r="AQ5" i="3" s="1"/>
  <c r="G165" i="4" s="1"/>
  <c r="H5" i="3"/>
  <c r="AI5" i="3" s="1"/>
  <c r="I5" i="3"/>
  <c r="AS5" i="3" s="1"/>
  <c r="I165" i="4" s="1"/>
  <c r="J5" i="3"/>
  <c r="AT5" i="3"/>
  <c r="J165" i="4"/>
  <c r="K5" i="3"/>
  <c r="AL5" i="3" s="1"/>
  <c r="K6" i="4" s="1"/>
  <c r="L5" i="3"/>
  <c r="E6" i="3"/>
  <c r="AO6" i="3"/>
  <c r="E166" i="4" s="1"/>
  <c r="F6" i="3"/>
  <c r="AP6" i="3" s="1"/>
  <c r="F166" i="4"/>
  <c r="G6" i="3"/>
  <c r="AQ6" i="3" s="1"/>
  <c r="G166" i="4" s="1"/>
  <c r="H6" i="3"/>
  <c r="AR6" i="3"/>
  <c r="H166" i="4"/>
  <c r="I6" i="3"/>
  <c r="AS6" i="3" s="1"/>
  <c r="I166" i="4" s="1"/>
  <c r="J6" i="3"/>
  <c r="AT6" i="3" s="1"/>
  <c r="J166" i="4" s="1"/>
  <c r="K6" i="3"/>
  <c r="AU6" i="3" s="1"/>
  <c r="K166" i="4" s="1"/>
  <c r="L6" i="3"/>
  <c r="AV6" i="3"/>
  <c r="L166" i="4" s="1"/>
  <c r="E7" i="3"/>
  <c r="AO7" i="3" s="1"/>
  <c r="E167" i="4" s="1"/>
  <c r="F7" i="3"/>
  <c r="AP7" i="3" s="1"/>
  <c r="F167" i="4"/>
  <c r="G7" i="3"/>
  <c r="H7" i="3"/>
  <c r="AR7" i="3" s="1"/>
  <c r="H167" i="4" s="1"/>
  <c r="I7" i="3"/>
  <c r="AS7" i="3"/>
  <c r="I167" i="4" s="1"/>
  <c r="J7" i="3"/>
  <c r="AK7" i="3" s="1"/>
  <c r="J8" i="4" s="1"/>
  <c r="AT7" i="3"/>
  <c r="J167" i="4" s="1"/>
  <c r="K7" i="3"/>
  <c r="AU7" i="3"/>
  <c r="K167" i="4" s="1"/>
  <c r="L7" i="3"/>
  <c r="AV7" i="3"/>
  <c r="L167" i="4" s="1"/>
  <c r="E8" i="3"/>
  <c r="AO8" i="3"/>
  <c r="E168" i="4" s="1"/>
  <c r="F8" i="3"/>
  <c r="AP8" i="3" s="1"/>
  <c r="F168" i="4" s="1"/>
  <c r="G8" i="3"/>
  <c r="AQ8" i="3"/>
  <c r="G168" i="4" s="1"/>
  <c r="H8" i="3"/>
  <c r="AR8" i="3" s="1"/>
  <c r="H168" i="4" s="1"/>
  <c r="I8" i="3"/>
  <c r="J8" i="3"/>
  <c r="AK8" i="3" s="1"/>
  <c r="AT8" i="3"/>
  <c r="J168" i="4"/>
  <c r="K8" i="3"/>
  <c r="L8" i="3"/>
  <c r="AV8" i="3"/>
  <c r="L168" i="4"/>
  <c r="E9" i="3"/>
  <c r="AO9" i="3" s="1"/>
  <c r="E169" i="4" s="1"/>
  <c r="F9" i="3"/>
  <c r="G9" i="3"/>
  <c r="AQ9" i="3"/>
  <c r="G169" i="4" s="1"/>
  <c r="H9" i="3"/>
  <c r="AR9" i="3"/>
  <c r="H169" i="4" s="1"/>
  <c r="I9" i="3"/>
  <c r="AS9" i="3" s="1"/>
  <c r="I169" i="4" s="1"/>
  <c r="J9" i="3"/>
  <c r="AT9" i="3"/>
  <c r="J169" i="4" s="1"/>
  <c r="K9" i="3"/>
  <c r="AU9" i="3" s="1"/>
  <c r="K169" i="4" s="1"/>
  <c r="L9" i="3"/>
  <c r="AV9" i="3" s="1"/>
  <c r="L169" i="4" s="1"/>
  <c r="E10" i="3"/>
  <c r="AO10" i="3"/>
  <c r="E170" i="4" s="1"/>
  <c r="F10" i="3"/>
  <c r="AP10" i="3" s="1"/>
  <c r="F170" i="4"/>
  <c r="G10" i="3"/>
  <c r="AQ10" i="3"/>
  <c r="G170" i="4" s="1"/>
  <c r="H10" i="3"/>
  <c r="AR10" i="3"/>
  <c r="H170" i="4"/>
  <c r="I10" i="3"/>
  <c r="AS10" i="3" s="1"/>
  <c r="I170" i="4" s="1"/>
  <c r="J10" i="3"/>
  <c r="AT10" i="3" s="1"/>
  <c r="J170" i="4" s="1"/>
  <c r="K10" i="3"/>
  <c r="AL10" i="3" s="1"/>
  <c r="K11" i="4" s="1"/>
  <c r="L10" i="3"/>
  <c r="AV10" i="3"/>
  <c r="L170" i="4" s="1"/>
  <c r="E11" i="3"/>
  <c r="AO11" i="3" s="1"/>
  <c r="E171" i="4" s="1"/>
  <c r="F11" i="3"/>
  <c r="AP11" i="3" s="1"/>
  <c r="F171" i="4" s="1"/>
  <c r="G11" i="3"/>
  <c r="AQ11" i="3"/>
  <c r="G171" i="4" s="1"/>
  <c r="H11" i="3"/>
  <c r="I11" i="3"/>
  <c r="AS11" i="3"/>
  <c r="I171" i="4"/>
  <c r="J11" i="3"/>
  <c r="AT11" i="3" s="1"/>
  <c r="J171" i="4" s="1"/>
  <c r="K11" i="3"/>
  <c r="AU11" i="3"/>
  <c r="K171" i="4" s="1"/>
  <c r="L11" i="3"/>
  <c r="AV11" i="3" s="1"/>
  <c r="L171" i="4" s="1"/>
  <c r="E12" i="3"/>
  <c r="AO12" i="3" s="1"/>
  <c r="E172" i="4" s="1"/>
  <c r="F12" i="3"/>
  <c r="AP12" i="3" s="1"/>
  <c r="F172" i="4"/>
  <c r="G12" i="3"/>
  <c r="AQ12" i="3" s="1"/>
  <c r="G172" i="4" s="1"/>
  <c r="H12" i="3"/>
  <c r="AR12" i="3"/>
  <c r="H172" i="4" s="1"/>
  <c r="I12" i="3"/>
  <c r="J12" i="3"/>
  <c r="AT12" i="3" s="1"/>
  <c r="J172" i="4"/>
  <c r="K12" i="3"/>
  <c r="L12" i="3"/>
  <c r="AV12" i="3"/>
  <c r="L172" i="4"/>
  <c r="E13" i="3"/>
  <c r="AO13" i="3" s="1"/>
  <c r="E173" i="4" s="1"/>
  <c r="F13" i="3"/>
  <c r="AP13" i="3" s="1"/>
  <c r="F173" i="4"/>
  <c r="G13" i="3"/>
  <c r="AQ13" i="3" s="1"/>
  <c r="G173" i="4" s="1"/>
  <c r="H13" i="3"/>
  <c r="AR13" i="3" s="1"/>
  <c r="H173" i="4"/>
  <c r="I13" i="3"/>
  <c r="AS13" i="3"/>
  <c r="I173" i="4" s="1"/>
  <c r="J13" i="3"/>
  <c r="AT13" i="3"/>
  <c r="J173" i="4" s="1"/>
  <c r="K13" i="3"/>
  <c r="AU13" i="3" s="1"/>
  <c r="K173" i="4" s="1"/>
  <c r="L13" i="3"/>
  <c r="AV13" i="3"/>
  <c r="L173" i="4" s="1"/>
  <c r="E14" i="3"/>
  <c r="AO14" i="3"/>
  <c r="E174" i="4"/>
  <c r="F14" i="3"/>
  <c r="AP14" i="3" s="1"/>
  <c r="F174" i="4" s="1"/>
  <c r="G14" i="3"/>
  <c r="AQ14" i="3"/>
  <c r="G174" i="4" s="1"/>
  <c r="H14" i="3"/>
  <c r="AR14" i="3"/>
  <c r="H174" i="4" s="1"/>
  <c r="I14" i="3"/>
  <c r="AS14" i="3"/>
  <c r="I174" i="4" s="1"/>
  <c r="J14" i="3"/>
  <c r="AT14" i="3" s="1"/>
  <c r="J174" i="4" s="1"/>
  <c r="K14" i="3"/>
  <c r="AU14" i="3" s="1"/>
  <c r="K174" i="4" s="1"/>
  <c r="L14" i="3"/>
  <c r="AV14" i="3"/>
  <c r="L174" i="4" s="1"/>
  <c r="E15" i="3"/>
  <c r="F15" i="3"/>
  <c r="AP15" i="3" s="1"/>
  <c r="F175" i="4" s="1"/>
  <c r="G15" i="3"/>
  <c r="AQ15" i="3"/>
  <c r="G175" i="4" s="1"/>
  <c r="H15" i="3"/>
  <c r="AR15" i="3" s="1"/>
  <c r="H175" i="4" s="1"/>
  <c r="I15" i="3"/>
  <c r="AS15" i="3"/>
  <c r="I175" i="4" s="1"/>
  <c r="J15" i="3"/>
  <c r="AT15" i="3"/>
  <c r="J175" i="4" s="1"/>
  <c r="K15" i="3"/>
  <c r="AU15" i="3"/>
  <c r="K175" i="4" s="1"/>
  <c r="L15" i="3"/>
  <c r="AV15" i="3"/>
  <c r="L175" i="4" s="1"/>
  <c r="E16" i="3"/>
  <c r="AO16" i="3"/>
  <c r="E176" i="4" s="1"/>
  <c r="F16" i="3"/>
  <c r="AP16" i="3" s="1"/>
  <c r="F176" i="4"/>
  <c r="G16" i="3"/>
  <c r="AQ16" i="3"/>
  <c r="G176" i="4" s="1"/>
  <c r="H16" i="3"/>
  <c r="AR16" i="3"/>
  <c r="H176" i="4" s="1"/>
  <c r="I16" i="3"/>
  <c r="AS16" i="3"/>
  <c r="I176" i="4"/>
  <c r="J16" i="3"/>
  <c r="AT16" i="3" s="1"/>
  <c r="J176" i="4" s="1"/>
  <c r="K16" i="3"/>
  <c r="AU16" i="3"/>
  <c r="K176" i="4" s="1"/>
  <c r="L16" i="3"/>
  <c r="AV16" i="3" s="1"/>
  <c r="L176" i="4" s="1"/>
  <c r="E17" i="3"/>
  <c r="AO17" i="3" s="1"/>
  <c r="E177" i="4" s="1"/>
  <c r="F17" i="3"/>
  <c r="AP17" i="3" s="1"/>
  <c r="F177" i="4" s="1"/>
  <c r="G17" i="3"/>
  <c r="AQ17" i="3"/>
  <c r="G177" i="4"/>
  <c r="H17" i="3"/>
  <c r="AR17" i="3" s="1"/>
  <c r="H177" i="4" s="1"/>
  <c r="I17" i="3"/>
  <c r="AS17" i="3"/>
  <c r="I177" i="4" s="1"/>
  <c r="J17" i="3"/>
  <c r="AT17" i="3"/>
  <c r="J177" i="4" s="1"/>
  <c r="K17" i="3"/>
  <c r="L17" i="3"/>
  <c r="AV17" i="3"/>
  <c r="L177" i="4" s="1"/>
  <c r="E18" i="3"/>
  <c r="AO18" i="3"/>
  <c r="E178" i="4"/>
  <c r="F18" i="3"/>
  <c r="AP18" i="3" s="1"/>
  <c r="F178" i="4" s="1"/>
  <c r="G18" i="3"/>
  <c r="AQ18" i="3" s="1"/>
  <c r="G178" i="4" s="1"/>
  <c r="H18" i="3"/>
  <c r="AR18" i="3"/>
  <c r="H178" i="4" s="1"/>
  <c r="I18" i="3"/>
  <c r="AS18" i="3"/>
  <c r="I178" i="4" s="1"/>
  <c r="J18" i="3"/>
  <c r="AT18" i="3" s="1"/>
  <c r="J178" i="4" s="1"/>
  <c r="K18" i="3"/>
  <c r="AU18" i="3"/>
  <c r="K178" i="4" s="1"/>
  <c r="L18" i="3"/>
  <c r="AV18" i="3" s="1"/>
  <c r="L178" i="4" s="1"/>
  <c r="E19" i="3"/>
  <c r="AO19" i="3" s="1"/>
  <c r="E179" i="4" s="1"/>
  <c r="F19" i="3"/>
  <c r="AP19" i="3" s="1"/>
  <c r="F179" i="4" s="1"/>
  <c r="G19" i="3"/>
  <c r="AQ19" i="3"/>
  <c r="G179" i="4"/>
  <c r="H19" i="3"/>
  <c r="I19" i="3"/>
  <c r="AS19" i="3"/>
  <c r="I179" i="4"/>
  <c r="J19" i="3"/>
  <c r="AT19" i="3" s="1"/>
  <c r="J179" i="4" s="1"/>
  <c r="K19" i="3"/>
  <c r="AU19" i="3"/>
  <c r="K179" i="4" s="1"/>
  <c r="L19" i="3"/>
  <c r="AM19" i="3" s="1"/>
  <c r="E20" i="3"/>
  <c r="AO20" i="3" s="1"/>
  <c r="E180" i="4" s="1"/>
  <c r="F20" i="3"/>
  <c r="AP20" i="3" s="1"/>
  <c r="F180" i="4"/>
  <c r="G20" i="3"/>
  <c r="AH20" i="3" s="1"/>
  <c r="G21" i="4" s="1"/>
  <c r="H20" i="3"/>
  <c r="AR20" i="3" s="1"/>
  <c r="H180" i="4" s="1"/>
  <c r="I20" i="3"/>
  <c r="AS20" i="3"/>
  <c r="I180" i="4"/>
  <c r="J20" i="3"/>
  <c r="AT20" i="3" s="1"/>
  <c r="J180" i="4" s="1"/>
  <c r="K20" i="3"/>
  <c r="AU20" i="3"/>
  <c r="K180" i="4" s="1"/>
  <c r="L20" i="3"/>
  <c r="AV20" i="3" s="1"/>
  <c r="L180" i="4" s="1"/>
  <c r="E21" i="3"/>
  <c r="AO21" i="3" s="1"/>
  <c r="E181" i="4" s="1"/>
  <c r="F21" i="3"/>
  <c r="AP21" i="3" s="1"/>
  <c r="F181" i="4"/>
  <c r="G21" i="3"/>
  <c r="AQ21" i="3" s="1"/>
  <c r="G181" i="4" s="1"/>
  <c r="H21" i="3"/>
  <c r="AR21" i="3"/>
  <c r="H181" i="4" s="1"/>
  <c r="I21" i="3"/>
  <c r="AS21" i="3" s="1"/>
  <c r="I181" i="4" s="1"/>
  <c r="J21" i="3"/>
  <c r="AT21" i="3"/>
  <c r="J181" i="4" s="1"/>
  <c r="K21" i="3"/>
  <c r="AU21" i="3"/>
  <c r="K181" i="4" s="1"/>
  <c r="L21" i="3"/>
  <c r="AV21" i="3" s="1"/>
  <c r="L181" i="4" s="1"/>
  <c r="E22" i="3"/>
  <c r="AO22" i="3" s="1"/>
  <c r="E182" i="4" s="1"/>
  <c r="F22" i="3"/>
  <c r="AP22" i="3" s="1"/>
  <c r="F182" i="4" s="1"/>
  <c r="G22" i="3"/>
  <c r="AQ22" i="3"/>
  <c r="G182" i="4" s="1"/>
  <c r="H22" i="3"/>
  <c r="AR22" i="3" s="1"/>
  <c r="H182" i="4" s="1"/>
  <c r="I22" i="3"/>
  <c r="AS22" i="3"/>
  <c r="I182" i="4" s="1"/>
  <c r="J22" i="3"/>
  <c r="AT22" i="3" s="1"/>
  <c r="J182" i="4" s="1"/>
  <c r="K22" i="3"/>
  <c r="AU22" i="3" s="1"/>
  <c r="K182" i="4" s="1"/>
  <c r="L22" i="3"/>
  <c r="AM22" i="3" s="1"/>
  <c r="E23" i="3"/>
  <c r="AO23" i="3" s="1"/>
  <c r="E183" i="4" s="1"/>
  <c r="F23" i="3"/>
  <c r="AP23" i="3" s="1"/>
  <c r="F183" i="4" s="1"/>
  <c r="G23" i="3"/>
  <c r="AQ23" i="3" s="1"/>
  <c r="G183" i="4"/>
  <c r="H23" i="3"/>
  <c r="AR23" i="3" s="1"/>
  <c r="H183" i="4" s="1"/>
  <c r="I23" i="3"/>
  <c r="AS23" i="3" s="1"/>
  <c r="I183" i="4" s="1"/>
  <c r="J23" i="3"/>
  <c r="AT23" i="3" s="1"/>
  <c r="J183" i="4" s="1"/>
  <c r="K23" i="3"/>
  <c r="AU23" i="3"/>
  <c r="K183" i="4" s="1"/>
  <c r="L23" i="3"/>
  <c r="AV23" i="3" s="1"/>
  <c r="L183" i="4" s="1"/>
  <c r="E24" i="3"/>
  <c r="AO24" i="3" s="1"/>
  <c r="E184" i="4" s="1"/>
  <c r="F24" i="3"/>
  <c r="AP24" i="3" s="1"/>
  <c r="F184" i="4" s="1"/>
  <c r="G24" i="3"/>
  <c r="AH24" i="3" s="1"/>
  <c r="G25" i="4" s="1"/>
  <c r="AQ24" i="3"/>
  <c r="G184" i="4" s="1"/>
  <c r="H24" i="3"/>
  <c r="AR24" i="3" s="1"/>
  <c r="H184" i="4" s="1"/>
  <c r="I24" i="3"/>
  <c r="AS24" i="3"/>
  <c r="I184" i="4"/>
  <c r="J24" i="3"/>
  <c r="AT24" i="3"/>
  <c r="J184" i="4" s="1"/>
  <c r="K24" i="3"/>
  <c r="L24" i="3"/>
  <c r="AV24" i="3" s="1"/>
  <c r="L184" i="4" s="1"/>
  <c r="E25" i="3"/>
  <c r="AO25" i="3"/>
  <c r="E185" i="4" s="1"/>
  <c r="F25" i="3"/>
  <c r="G25" i="3"/>
  <c r="AQ25" i="3"/>
  <c r="G185" i="4" s="1"/>
  <c r="H25" i="3"/>
  <c r="AR25" i="3" s="1"/>
  <c r="H185" i="4" s="1"/>
  <c r="I25" i="3"/>
  <c r="AS25" i="3"/>
  <c r="I185" i="4" s="1"/>
  <c r="J25" i="3"/>
  <c r="AT25" i="3"/>
  <c r="J185" i="4" s="1"/>
  <c r="K25" i="3"/>
  <c r="AU25" i="3" s="1"/>
  <c r="K185" i="4" s="1"/>
  <c r="L25" i="3"/>
  <c r="AV25" i="3" s="1"/>
  <c r="L185" i="4" s="1"/>
  <c r="E26" i="3"/>
  <c r="AO26" i="3"/>
  <c r="E186" i="4" s="1"/>
  <c r="F26" i="3"/>
  <c r="AP26" i="3" s="1"/>
  <c r="F186" i="4" s="1"/>
  <c r="G26" i="3"/>
  <c r="AQ26" i="3"/>
  <c r="G186" i="4" s="1"/>
  <c r="H26" i="3"/>
  <c r="AR26" i="3" s="1"/>
  <c r="H186" i="4" s="1"/>
  <c r="I26" i="3"/>
  <c r="AS26" i="3"/>
  <c r="I186" i="4" s="1"/>
  <c r="J26" i="3"/>
  <c r="AT26" i="3" s="1"/>
  <c r="J186" i="4" s="1"/>
  <c r="K26" i="3"/>
  <c r="AU26" i="3"/>
  <c r="K186" i="4" s="1"/>
  <c r="L26" i="3"/>
  <c r="AV26" i="3"/>
  <c r="L186" i="4" s="1"/>
  <c r="E27" i="3"/>
  <c r="AO27" i="3" s="1"/>
  <c r="E187" i="4" s="1"/>
  <c r="F27" i="3"/>
  <c r="AP27" i="3" s="1"/>
  <c r="F187" i="4" s="1"/>
  <c r="G27" i="3"/>
  <c r="AQ27" i="3"/>
  <c r="G187" i="4" s="1"/>
  <c r="H27" i="3"/>
  <c r="I27" i="3"/>
  <c r="AS27" i="3" s="1"/>
  <c r="I187" i="4" s="1"/>
  <c r="J27" i="3"/>
  <c r="AT27" i="3" s="1"/>
  <c r="J187" i="4" s="1"/>
  <c r="K27" i="3"/>
  <c r="AU27" i="3"/>
  <c r="K187" i="4" s="1"/>
  <c r="L27" i="3"/>
  <c r="AM27" i="3" s="1"/>
  <c r="L28" i="4" s="1"/>
  <c r="AV27" i="3"/>
  <c r="L187" i="4" s="1"/>
  <c r="E28" i="3"/>
  <c r="AO28" i="3" s="1"/>
  <c r="E188" i="4" s="1"/>
  <c r="F28" i="3"/>
  <c r="AP28" i="3" s="1"/>
  <c r="F188" i="4" s="1"/>
  <c r="G28" i="3"/>
  <c r="AQ28" i="3"/>
  <c r="G188" i="4" s="1"/>
  <c r="H28" i="3"/>
  <c r="AR28" i="3" s="1"/>
  <c r="H188" i="4" s="1"/>
  <c r="I28" i="3"/>
  <c r="AS28" i="3"/>
  <c r="I188" i="4"/>
  <c r="J28" i="3"/>
  <c r="AT28" i="3" s="1"/>
  <c r="J188" i="4" s="1"/>
  <c r="K28" i="3"/>
  <c r="AU28" i="3"/>
  <c r="K188" i="4" s="1"/>
  <c r="L28" i="3"/>
  <c r="AV28" i="3"/>
  <c r="L188" i="4" s="1"/>
  <c r="E29" i="3"/>
  <c r="F29" i="3"/>
  <c r="AP29" i="3" s="1"/>
  <c r="F189" i="4"/>
  <c r="G29" i="3"/>
  <c r="AQ29" i="3"/>
  <c r="G189" i="4"/>
  <c r="H29" i="3"/>
  <c r="I29" i="3"/>
  <c r="AS29" i="3"/>
  <c r="I189" i="4" s="1"/>
  <c r="J29" i="3"/>
  <c r="AT29" i="3"/>
  <c r="J189" i="4" s="1"/>
  <c r="K29" i="3"/>
  <c r="L29" i="3"/>
  <c r="AV29" i="3" s="1"/>
  <c r="L189" i="4" s="1"/>
  <c r="E30" i="3"/>
  <c r="AO30" i="3"/>
  <c r="E190" i="4" s="1"/>
  <c r="F30" i="3"/>
  <c r="AP30" i="3" s="1"/>
  <c r="F190" i="4"/>
  <c r="G30" i="3"/>
  <c r="AQ30" i="3" s="1"/>
  <c r="G190" i="4" s="1"/>
  <c r="H30" i="3"/>
  <c r="AR30" i="3"/>
  <c r="H190" i="4" s="1"/>
  <c r="I30" i="3"/>
  <c r="AS30" i="3" s="1"/>
  <c r="I190" i="4" s="1"/>
  <c r="J30" i="3"/>
  <c r="AT30" i="3" s="1"/>
  <c r="J190" i="4" s="1"/>
  <c r="K30" i="3"/>
  <c r="AU30" i="3" s="1"/>
  <c r="K190" i="4" s="1"/>
  <c r="L30" i="3"/>
  <c r="AV30" i="3" s="1"/>
  <c r="L190" i="4"/>
  <c r="E31" i="3"/>
  <c r="AO31" i="3" s="1"/>
  <c r="E191" i="4" s="1"/>
  <c r="F31" i="3"/>
  <c r="G31" i="3"/>
  <c r="H31" i="3"/>
  <c r="AR31" i="3" s="1"/>
  <c r="H191" i="4" s="1"/>
  <c r="I31" i="3"/>
  <c r="AS31" i="3" s="1"/>
  <c r="I191" i="4" s="1"/>
  <c r="J31" i="3"/>
  <c r="AK31" i="3" s="1"/>
  <c r="AT31" i="3"/>
  <c r="J191" i="4" s="1"/>
  <c r="K31" i="3"/>
  <c r="AU31" i="3" s="1"/>
  <c r="K191" i="4" s="1"/>
  <c r="L31" i="3"/>
  <c r="AV31" i="3"/>
  <c r="L191" i="4"/>
  <c r="E32" i="3"/>
  <c r="AF32" i="3" s="1"/>
  <c r="E33" i="4" s="1"/>
  <c r="AO32" i="3"/>
  <c r="E192" i="4" s="1"/>
  <c r="F32" i="3"/>
  <c r="AP32" i="3" s="1"/>
  <c r="F192" i="4"/>
  <c r="G32" i="3"/>
  <c r="AQ32" i="3"/>
  <c r="G192" i="4"/>
  <c r="H32" i="3"/>
  <c r="AR32" i="3" s="1"/>
  <c r="H192" i="4" s="1"/>
  <c r="I32" i="3"/>
  <c r="AS32" i="3"/>
  <c r="I192" i="4"/>
  <c r="J32" i="3"/>
  <c r="AK32" i="3" s="1"/>
  <c r="J33" i="4" s="1"/>
  <c r="K32" i="3"/>
  <c r="L32" i="3"/>
  <c r="AV32" i="3"/>
  <c r="L192" i="4"/>
  <c r="E33" i="3"/>
  <c r="AF33" i="3" s="1"/>
  <c r="E34" i="4" s="1"/>
  <c r="AO33" i="3"/>
  <c r="E193" i="4" s="1"/>
  <c r="F33" i="3"/>
  <c r="G33" i="3"/>
  <c r="AQ33" i="3" s="1"/>
  <c r="G193" i="4" s="1"/>
  <c r="H33" i="3"/>
  <c r="AR33" i="3"/>
  <c r="H193" i="4" s="1"/>
  <c r="I33" i="3"/>
  <c r="AS33" i="3"/>
  <c r="I193" i="4" s="1"/>
  <c r="J33" i="3"/>
  <c r="AT33" i="3" s="1"/>
  <c r="J193" i="4" s="1"/>
  <c r="K33" i="3"/>
  <c r="AL33" i="3" s="1"/>
  <c r="K34" i="4" s="1"/>
  <c r="AU33" i="3"/>
  <c r="K193" i="4" s="1"/>
  <c r="L33" i="3"/>
  <c r="AV33" i="3" s="1"/>
  <c r="L193" i="4" s="1"/>
  <c r="E34" i="3"/>
  <c r="AO34" i="3"/>
  <c r="E194" i="4" s="1"/>
  <c r="F34" i="3"/>
  <c r="AP34" i="3" s="1"/>
  <c r="F194" i="4" s="1"/>
  <c r="G34" i="3"/>
  <c r="AH34" i="3" s="1"/>
  <c r="AQ34" i="3"/>
  <c r="G194" i="4" s="1"/>
  <c r="H34" i="3"/>
  <c r="AR34" i="3" s="1"/>
  <c r="H194" i="4" s="1"/>
  <c r="I34" i="3"/>
  <c r="AS34" i="3"/>
  <c r="I194" i="4"/>
  <c r="J34" i="3"/>
  <c r="K34" i="3"/>
  <c r="AL34" i="3" s="1"/>
  <c r="K35" i="4" s="1"/>
  <c r="AU34" i="3"/>
  <c r="K194" i="4" s="1"/>
  <c r="L34" i="3"/>
  <c r="AV34" i="3" s="1"/>
  <c r="L194" i="4" s="1"/>
  <c r="E35" i="3"/>
  <c r="AO35" i="3" s="1"/>
  <c r="E195" i="4" s="1"/>
  <c r="F35" i="3"/>
  <c r="AP35" i="3" s="1"/>
  <c r="F195" i="4"/>
  <c r="G35" i="3"/>
  <c r="AQ35" i="3" s="1"/>
  <c r="G195" i="4" s="1"/>
  <c r="H35" i="3"/>
  <c r="I35" i="3"/>
  <c r="AS35" i="3" s="1"/>
  <c r="I195" i="4" s="1"/>
  <c r="J35" i="3"/>
  <c r="AT35" i="3"/>
  <c r="J195" i="4" s="1"/>
  <c r="K35" i="3"/>
  <c r="AU35" i="3" s="1"/>
  <c r="K195" i="4" s="1"/>
  <c r="L35" i="3"/>
  <c r="AV35" i="3"/>
  <c r="L195" i="4" s="1"/>
  <c r="E36" i="3"/>
  <c r="AO36" i="3" s="1"/>
  <c r="E196" i="4" s="1"/>
  <c r="F36" i="3"/>
  <c r="AP36" i="3" s="1"/>
  <c r="F196" i="4"/>
  <c r="G36" i="3"/>
  <c r="AQ36" i="3"/>
  <c r="G196" i="4" s="1"/>
  <c r="H36" i="3"/>
  <c r="AR36" i="3"/>
  <c r="H196" i="4" s="1"/>
  <c r="I36" i="3"/>
  <c r="AS36" i="3"/>
  <c r="I196" i="4"/>
  <c r="J36" i="3"/>
  <c r="AT36" i="3" s="1"/>
  <c r="J196" i="4" s="1"/>
  <c r="K36" i="3"/>
  <c r="AL36" i="3" s="1"/>
  <c r="K37" i="4" s="1"/>
  <c r="AU36" i="3"/>
  <c r="K196" i="4" s="1"/>
  <c r="L36" i="3"/>
  <c r="AV36" i="3" s="1"/>
  <c r="L196" i="4" s="1"/>
  <c r="E37" i="3"/>
  <c r="AO37" i="3" s="1"/>
  <c r="E197" i="4" s="1"/>
  <c r="F37" i="3"/>
  <c r="AP37" i="3" s="1"/>
  <c r="F197" i="4" s="1"/>
  <c r="G37" i="3"/>
  <c r="AQ37" i="3"/>
  <c r="G197" i="4"/>
  <c r="H37" i="3"/>
  <c r="AR37" i="3" s="1"/>
  <c r="H197" i="4" s="1"/>
  <c r="I37" i="3"/>
  <c r="AS37" i="3"/>
  <c r="I197" i="4" s="1"/>
  <c r="J37" i="3"/>
  <c r="AT37" i="3" s="1"/>
  <c r="J197" i="4" s="1"/>
  <c r="K37" i="3"/>
  <c r="AU37" i="3"/>
  <c r="K197" i="4" s="1"/>
  <c r="L37" i="3"/>
  <c r="AV37" i="3" s="1"/>
  <c r="L197" i="4" s="1"/>
  <c r="E38" i="3"/>
  <c r="AO38" i="3"/>
  <c r="E198" i="4"/>
  <c r="F38" i="3"/>
  <c r="AP38" i="3" s="1"/>
  <c r="F198" i="4"/>
  <c r="G38" i="3"/>
  <c r="AH38" i="3" s="1"/>
  <c r="G39" i="4" s="1"/>
  <c r="H38" i="3"/>
  <c r="AR38" i="3" s="1"/>
  <c r="H198" i="4" s="1"/>
  <c r="I38" i="3"/>
  <c r="AS38" i="3"/>
  <c r="I198" i="4" s="1"/>
  <c r="J38" i="3"/>
  <c r="AT38" i="3" s="1"/>
  <c r="J198" i="4" s="1"/>
  <c r="K38" i="3"/>
  <c r="AU38" i="3"/>
  <c r="K198" i="4" s="1"/>
  <c r="L38" i="3"/>
  <c r="AM38" i="3" s="1"/>
  <c r="AV38" i="3"/>
  <c r="L198" i="4" s="1"/>
  <c r="E39" i="3"/>
  <c r="AO39" i="3" s="1"/>
  <c r="E199" i="4" s="1"/>
  <c r="F39" i="3"/>
  <c r="AP39" i="3" s="1"/>
  <c r="F199" i="4" s="1"/>
  <c r="G39" i="3"/>
  <c r="AQ39" i="3"/>
  <c r="G199" i="4"/>
  <c r="H39" i="3"/>
  <c r="AR39" i="3" s="1"/>
  <c r="H199" i="4" s="1"/>
  <c r="I39" i="3"/>
  <c r="AS39" i="3"/>
  <c r="I199" i="4"/>
  <c r="J39" i="3"/>
  <c r="AK39" i="3" s="1"/>
  <c r="J40" i="4" s="1"/>
  <c r="K39" i="3"/>
  <c r="AU39" i="3"/>
  <c r="K199" i="4" s="1"/>
  <c r="L39" i="3"/>
  <c r="AV39" i="3" s="1"/>
  <c r="L199" i="4" s="1"/>
  <c r="E40" i="3"/>
  <c r="AO40" i="3"/>
  <c r="E200" i="4" s="1"/>
  <c r="F40" i="3"/>
  <c r="AP40" i="3" s="1"/>
  <c r="F200" i="4" s="1"/>
  <c r="G40" i="3"/>
  <c r="AQ40" i="3" s="1"/>
  <c r="G200" i="4" s="1"/>
  <c r="H40" i="3"/>
  <c r="AR40" i="3" s="1"/>
  <c r="H200" i="4" s="1"/>
  <c r="I40" i="3"/>
  <c r="AS40" i="3" s="1"/>
  <c r="I200" i="4" s="1"/>
  <c r="J40" i="3"/>
  <c r="AT40" i="3"/>
  <c r="J200" i="4" s="1"/>
  <c r="K40" i="3"/>
  <c r="AU40" i="3"/>
  <c r="K200" i="4" s="1"/>
  <c r="L40" i="3"/>
  <c r="AV40" i="3" s="1"/>
  <c r="L200" i="4" s="1"/>
  <c r="E41" i="3"/>
  <c r="AO41" i="3"/>
  <c r="E201" i="4" s="1"/>
  <c r="F41" i="3"/>
  <c r="AP41" i="3" s="1"/>
  <c r="F201" i="4"/>
  <c r="G41" i="3"/>
  <c r="AQ41" i="3" s="1"/>
  <c r="G201" i="4" s="1"/>
  <c r="H41" i="3"/>
  <c r="AR41" i="3"/>
  <c r="H201" i="4" s="1"/>
  <c r="I41" i="3"/>
  <c r="AS41" i="3"/>
  <c r="I201" i="4" s="1"/>
  <c r="J41" i="3"/>
  <c r="AT41" i="3" s="1"/>
  <c r="J201" i="4" s="1"/>
  <c r="K41" i="3"/>
  <c r="AU41" i="3"/>
  <c r="K201" i="4" s="1"/>
  <c r="L41" i="3"/>
  <c r="AV41" i="3" s="1"/>
  <c r="L201" i="4" s="1"/>
  <c r="E42" i="3"/>
  <c r="AO42" i="3"/>
  <c r="E202" i="4"/>
  <c r="F42" i="3"/>
  <c r="G42" i="3"/>
  <c r="AH42" i="3" s="1"/>
  <c r="G43" i="4" s="1"/>
  <c r="AQ42" i="3"/>
  <c r="G202" i="4" s="1"/>
  <c r="H42" i="3"/>
  <c r="AR42" i="3" s="1"/>
  <c r="H202" i="4" s="1"/>
  <c r="I42" i="3"/>
  <c r="AS42" i="3"/>
  <c r="I202" i="4" s="1"/>
  <c r="J42" i="3"/>
  <c r="K42" i="3"/>
  <c r="AL42" i="3" s="1"/>
  <c r="K43" i="4" s="1"/>
  <c r="AU42" i="3"/>
  <c r="K202" i="4" s="1"/>
  <c r="L42" i="3"/>
  <c r="AV42" i="3" s="1"/>
  <c r="L202" i="4" s="1"/>
  <c r="E43" i="3"/>
  <c r="AO43" i="3" s="1"/>
  <c r="E203" i="4" s="1"/>
  <c r="F43" i="3"/>
  <c r="AP43" i="3" s="1"/>
  <c r="F203" i="4"/>
  <c r="G43" i="3"/>
  <c r="AH43" i="3" s="1"/>
  <c r="G44" i="4" s="1"/>
  <c r="H43" i="3"/>
  <c r="AR43" i="3" s="1"/>
  <c r="H203" i="4" s="1"/>
  <c r="I43" i="3"/>
  <c r="AS43" i="3"/>
  <c r="I203" i="4" s="1"/>
  <c r="J43" i="3"/>
  <c r="AT43" i="3" s="1"/>
  <c r="J203" i="4" s="1"/>
  <c r="K43" i="3"/>
  <c r="AU43" i="3"/>
  <c r="K203" i="4" s="1"/>
  <c r="L43" i="3"/>
  <c r="AV43" i="3"/>
  <c r="L203" i="4" s="1"/>
  <c r="E44" i="3"/>
  <c r="AO44" i="3"/>
  <c r="E204" i="4" s="1"/>
  <c r="F44" i="3"/>
  <c r="AP44" i="3" s="1"/>
  <c r="F204" i="4"/>
  <c r="G44" i="3"/>
  <c r="AQ44" i="3" s="1"/>
  <c r="G204" i="4" s="1"/>
  <c r="H44" i="3"/>
  <c r="AR44" i="3" s="1"/>
  <c r="H204" i="4" s="1"/>
  <c r="I44" i="3"/>
  <c r="AS44" i="3"/>
  <c r="I204" i="4"/>
  <c r="J44" i="3"/>
  <c r="AT44" i="3" s="1"/>
  <c r="J204" i="4" s="1"/>
  <c r="K44" i="3"/>
  <c r="AU44" i="3" s="1"/>
  <c r="K204" i="4" s="1"/>
  <c r="L44" i="3"/>
  <c r="AV44" i="3"/>
  <c r="L204" i="4" s="1"/>
  <c r="E45" i="3"/>
  <c r="AO45" i="3" s="1"/>
  <c r="E205" i="4"/>
  <c r="F45" i="3"/>
  <c r="AP45" i="3" s="1"/>
  <c r="F205" i="4" s="1"/>
  <c r="G45" i="3"/>
  <c r="AQ45" i="3"/>
  <c r="G205" i="4"/>
  <c r="H45" i="3"/>
  <c r="I45" i="3"/>
  <c r="AS45" i="3"/>
  <c r="I205" i="4" s="1"/>
  <c r="J45" i="3"/>
  <c r="AT45" i="3" s="1"/>
  <c r="J205" i="4" s="1"/>
  <c r="K45" i="3"/>
  <c r="AU45" i="3" s="1"/>
  <c r="K205" i="4" s="1"/>
  <c r="L45" i="3"/>
  <c r="AM45" i="3" s="1"/>
  <c r="L46" i="4" s="1"/>
  <c r="E46" i="3"/>
  <c r="AO46" i="3"/>
  <c r="E206" i="4"/>
  <c r="F46" i="3"/>
  <c r="AP46" i="3" s="1"/>
  <c r="F206" i="4"/>
  <c r="G46" i="3"/>
  <c r="AQ46" i="3"/>
  <c r="G206" i="4" s="1"/>
  <c r="H46" i="3"/>
  <c r="AR46" i="3"/>
  <c r="H206" i="4" s="1"/>
  <c r="I46" i="3"/>
  <c r="AS46" i="3"/>
  <c r="I206" i="4" s="1"/>
  <c r="J46" i="3"/>
  <c r="AT46" i="3" s="1"/>
  <c r="J206" i="4" s="1"/>
  <c r="K46" i="3"/>
  <c r="AL46" i="3" s="1"/>
  <c r="K47" i="4" s="1"/>
  <c r="AU46" i="3"/>
  <c r="K206" i="4" s="1"/>
  <c r="L46" i="3"/>
  <c r="E47" i="3"/>
  <c r="AO47" i="3" s="1"/>
  <c r="E207" i="4" s="1"/>
  <c r="F47" i="3"/>
  <c r="AP47" i="3" s="1"/>
  <c r="F207" i="4" s="1"/>
  <c r="G47" i="3"/>
  <c r="AQ47" i="3" s="1"/>
  <c r="G207" i="4" s="1"/>
  <c r="H47" i="3"/>
  <c r="AR47" i="3" s="1"/>
  <c r="H207" i="4" s="1"/>
  <c r="I47" i="3"/>
  <c r="AS47" i="3"/>
  <c r="I207" i="4" s="1"/>
  <c r="J47" i="3"/>
  <c r="AT47" i="3"/>
  <c r="J207" i="4"/>
  <c r="K47" i="3"/>
  <c r="AU47" i="3" s="1"/>
  <c r="K207" i="4" s="1"/>
  <c r="L47" i="3"/>
  <c r="AV47" i="3"/>
  <c r="L207" i="4" s="1"/>
  <c r="E48" i="3"/>
  <c r="AO48" i="3" s="1"/>
  <c r="E208" i="4" s="1"/>
  <c r="F48" i="3"/>
  <c r="AP48" i="3" s="1"/>
  <c r="F208" i="4"/>
  <c r="G48" i="3"/>
  <c r="AQ48" i="3" s="1"/>
  <c r="G208" i="4" s="1"/>
  <c r="H48" i="3"/>
  <c r="AR48" i="3"/>
  <c r="H208" i="4" s="1"/>
  <c r="I48" i="3"/>
  <c r="AS48" i="3" s="1"/>
  <c r="I208" i="4" s="1"/>
  <c r="J48" i="3"/>
  <c r="AT48" i="3" s="1"/>
  <c r="J208" i="4" s="1"/>
  <c r="K48" i="3"/>
  <c r="AL48" i="3" s="1"/>
  <c r="K49" i="4" s="1"/>
  <c r="L48" i="3"/>
  <c r="AV48" i="3"/>
  <c r="L208" i="4"/>
  <c r="E49" i="3"/>
  <c r="AO49" i="3"/>
  <c r="E209" i="4" s="1"/>
  <c r="F49" i="3"/>
  <c r="AP49" i="3" s="1"/>
  <c r="F209" i="4"/>
  <c r="G49" i="3"/>
  <c r="AQ49" i="3"/>
  <c r="G209" i="4"/>
  <c r="H49" i="3"/>
  <c r="AR49" i="3" s="1"/>
  <c r="H209" i="4" s="1"/>
  <c r="I49" i="3"/>
  <c r="AS49" i="3"/>
  <c r="I209" i="4" s="1"/>
  <c r="J49" i="3"/>
  <c r="AT49" i="3"/>
  <c r="J209" i="4" s="1"/>
  <c r="K49" i="3"/>
  <c r="AL49" i="3" s="1"/>
  <c r="K50" i="4" s="1"/>
  <c r="L49" i="3"/>
  <c r="AV49" i="3"/>
  <c r="L209" i="4" s="1"/>
  <c r="E50" i="3"/>
  <c r="AO50" i="3"/>
  <c r="E210" i="4"/>
  <c r="F50" i="3"/>
  <c r="G50" i="3"/>
  <c r="H50" i="3"/>
  <c r="AR50" i="3"/>
  <c r="H210" i="4" s="1"/>
  <c r="I50" i="3"/>
  <c r="AS50" i="3" s="1"/>
  <c r="I210" i="4" s="1"/>
  <c r="J50" i="3"/>
  <c r="K50" i="3"/>
  <c r="AU50" i="3" s="1"/>
  <c r="K210" i="4" s="1"/>
  <c r="L50" i="3"/>
  <c r="AV50" i="3" s="1"/>
  <c r="L210" i="4" s="1"/>
  <c r="E51" i="3"/>
  <c r="F51" i="3"/>
  <c r="AP51" i="3" s="1"/>
  <c r="F211" i="4" s="1"/>
  <c r="G51" i="3"/>
  <c r="AQ51" i="3"/>
  <c r="G211" i="4"/>
  <c r="H51" i="3"/>
  <c r="AR51" i="3" s="1"/>
  <c r="H211" i="4" s="1"/>
  <c r="I51" i="3"/>
  <c r="AS51" i="3"/>
  <c r="I211" i="4"/>
  <c r="J51" i="3"/>
  <c r="AT51" i="3" s="1"/>
  <c r="J211" i="4" s="1"/>
  <c r="K51" i="3"/>
  <c r="AU51" i="3"/>
  <c r="K211" i="4" s="1"/>
  <c r="L51" i="3"/>
  <c r="AM51" i="3" s="1"/>
  <c r="L52" i="4" s="1"/>
  <c r="E52" i="3"/>
  <c r="AO52" i="3" s="1"/>
  <c r="E212" i="4" s="1"/>
  <c r="F52" i="3"/>
  <c r="AP52" i="3" s="1"/>
  <c r="F212" i="4" s="1"/>
  <c r="G52" i="3"/>
  <c r="AQ52" i="3" s="1"/>
  <c r="G212" i="4" s="1"/>
  <c r="H52" i="3"/>
  <c r="I52" i="3"/>
  <c r="AS52" i="3" s="1"/>
  <c r="I212" i="4" s="1"/>
  <c r="J52" i="3"/>
  <c r="AT52" i="3" s="1"/>
  <c r="J212" i="4" s="1"/>
  <c r="K52" i="3"/>
  <c r="AU52" i="3" s="1"/>
  <c r="K212" i="4" s="1"/>
  <c r="L52" i="3"/>
  <c r="AV52" i="3"/>
  <c r="L212" i="4"/>
  <c r="E53" i="3"/>
  <c r="AO53" i="3" s="1"/>
  <c r="E213" i="4" s="1"/>
  <c r="F53" i="3"/>
  <c r="AP53" i="3" s="1"/>
  <c r="F213" i="4"/>
  <c r="G53" i="3"/>
  <c r="AQ53" i="3" s="1"/>
  <c r="G213" i="4" s="1"/>
  <c r="H53" i="3"/>
  <c r="AR53" i="3" s="1"/>
  <c r="H213" i="4" s="1"/>
  <c r="I53" i="3"/>
  <c r="AS53" i="3" s="1"/>
  <c r="I213" i="4" s="1"/>
  <c r="J53" i="3"/>
  <c r="AT53" i="3"/>
  <c r="J213" i="4" s="1"/>
  <c r="K53" i="3"/>
  <c r="AU53" i="3" s="1"/>
  <c r="K213" i="4" s="1"/>
  <c r="L53" i="3"/>
  <c r="AV53" i="3" s="1"/>
  <c r="L213" i="4" s="1"/>
  <c r="E54" i="3"/>
  <c r="AO54" i="3"/>
  <c r="E214" i="4"/>
  <c r="F54" i="3"/>
  <c r="AP54" i="3" s="1"/>
  <c r="F214" i="4" s="1"/>
  <c r="G54" i="3"/>
  <c r="AQ54" i="3" s="1"/>
  <c r="G214" i="4" s="1"/>
  <c r="H54" i="3"/>
  <c r="AR54" i="3"/>
  <c r="H214" i="4" s="1"/>
  <c r="I54" i="3"/>
  <c r="AS54" i="3"/>
  <c r="I214" i="4" s="1"/>
  <c r="J54" i="3"/>
  <c r="AT54" i="3" s="1"/>
  <c r="J214" i="4" s="1"/>
  <c r="K54" i="3"/>
  <c r="AU54" i="3" s="1"/>
  <c r="K214" i="4" s="1"/>
  <c r="L54" i="3"/>
  <c r="AV54" i="3"/>
  <c r="L214" i="4"/>
  <c r="E55" i="3"/>
  <c r="F55" i="3"/>
  <c r="G55" i="3"/>
  <c r="AQ55" i="3" s="1"/>
  <c r="G215" i="4" s="1"/>
  <c r="H55" i="3"/>
  <c r="AR55" i="3" s="1"/>
  <c r="H215" i="4" s="1"/>
  <c r="I55" i="3"/>
  <c r="AS55" i="3"/>
  <c r="I215" i="4"/>
  <c r="J55" i="3"/>
  <c r="K55" i="3"/>
  <c r="AU55" i="3"/>
  <c r="K215" i="4" s="1"/>
  <c r="L55" i="3"/>
  <c r="AV55" i="3"/>
  <c r="L215" i="4" s="1"/>
  <c r="E56" i="3"/>
  <c r="AO56" i="3"/>
  <c r="E216" i="4" s="1"/>
  <c r="F56" i="3"/>
  <c r="AP56" i="3" s="1"/>
  <c r="F216" i="4" s="1"/>
  <c r="G56" i="3"/>
  <c r="AQ56" i="3"/>
  <c r="G216" i="4"/>
  <c r="H56" i="3"/>
  <c r="AR56" i="3" s="1"/>
  <c r="H216" i="4" s="1"/>
  <c r="I56" i="3"/>
  <c r="AS56" i="3"/>
  <c r="I216" i="4"/>
  <c r="J56" i="3"/>
  <c r="AT56" i="3"/>
  <c r="J216" i="4"/>
  <c r="K56" i="3"/>
  <c r="AU56" i="3" s="1"/>
  <c r="K216" i="4" s="1"/>
  <c r="L56" i="3"/>
  <c r="AV56" i="3"/>
  <c r="L216" i="4"/>
  <c r="E57" i="3"/>
  <c r="AO57" i="3" s="1"/>
  <c r="E217" i="4" s="1"/>
  <c r="F57" i="3"/>
  <c r="G57" i="3"/>
  <c r="AQ57" i="3"/>
  <c r="G217" i="4"/>
  <c r="H57" i="3"/>
  <c r="AR57" i="3"/>
  <c r="H217" i="4" s="1"/>
  <c r="I57" i="3"/>
  <c r="AS57" i="3"/>
  <c r="I217" i="4" s="1"/>
  <c r="J57" i="3"/>
  <c r="AT57" i="3"/>
  <c r="J217" i="4"/>
  <c r="K57" i="3"/>
  <c r="AU57" i="3" s="1"/>
  <c r="K217" i="4" s="1"/>
  <c r="L57" i="3"/>
  <c r="AV57" i="3"/>
  <c r="L217" i="4" s="1"/>
  <c r="E58" i="3"/>
  <c r="AO58" i="3" s="1"/>
  <c r="E218" i="4" s="1"/>
  <c r="F58" i="3"/>
  <c r="G58" i="3"/>
  <c r="AQ58" i="3" s="1"/>
  <c r="G218" i="4" s="1"/>
  <c r="H58" i="3"/>
  <c r="AR58" i="3" s="1"/>
  <c r="H218" i="4" s="1"/>
  <c r="I58" i="3"/>
  <c r="AS58" i="3"/>
  <c r="I218" i="4" s="1"/>
  <c r="J58" i="3"/>
  <c r="AT58" i="3" s="1"/>
  <c r="J218" i="4" s="1"/>
  <c r="K58" i="3"/>
  <c r="AU58" i="3"/>
  <c r="K218" i="4" s="1"/>
  <c r="L58" i="3"/>
  <c r="AV58" i="3" s="1"/>
  <c r="L218" i="4" s="1"/>
  <c r="E59" i="3"/>
  <c r="F59" i="3"/>
  <c r="AP59" i="3" s="1"/>
  <c r="F219" i="4" s="1"/>
  <c r="G59" i="3"/>
  <c r="AQ59" i="3"/>
  <c r="G219" i="4" s="1"/>
  <c r="H59" i="3"/>
  <c r="I59" i="3"/>
  <c r="AS59" i="3"/>
  <c r="I219" i="4"/>
  <c r="J59" i="3"/>
  <c r="AT59" i="3" s="1"/>
  <c r="J219" i="4" s="1"/>
  <c r="K59" i="3"/>
  <c r="AU59" i="3"/>
  <c r="K219" i="4" s="1"/>
  <c r="L59" i="3"/>
  <c r="AM59" i="3" s="1"/>
  <c r="E60" i="3"/>
  <c r="AO60" i="3"/>
  <c r="E220" i="4" s="1"/>
  <c r="F60" i="3"/>
  <c r="AP60" i="3" s="1"/>
  <c r="F220" i="4"/>
  <c r="G60" i="3"/>
  <c r="AH60" i="3" s="1"/>
  <c r="G61" i="4" s="1"/>
  <c r="H60" i="3"/>
  <c r="AR60" i="3" s="1"/>
  <c r="H220" i="4" s="1"/>
  <c r="I60" i="3"/>
  <c r="AS60" i="3"/>
  <c r="I220" i="4"/>
  <c r="J60" i="3"/>
  <c r="AT60" i="3" s="1"/>
  <c r="J220" i="4" s="1"/>
  <c r="K60" i="3"/>
  <c r="AU60" i="3" s="1"/>
  <c r="K220" i="4" s="1"/>
  <c r="L60" i="3"/>
  <c r="AV60" i="3"/>
  <c r="L220" i="4" s="1"/>
  <c r="E61" i="3"/>
  <c r="AF61" i="3" s="1"/>
  <c r="E62" i="4" s="1"/>
  <c r="AO61" i="3"/>
  <c r="E221" i="4" s="1"/>
  <c r="F61" i="3"/>
  <c r="AP61" i="3" s="1"/>
  <c r="F221" i="4" s="1"/>
  <c r="G61" i="3"/>
  <c r="AQ61" i="3"/>
  <c r="G221" i="4"/>
  <c r="H61" i="3"/>
  <c r="AI61" i="3" s="1"/>
  <c r="H62" i="4" s="1"/>
  <c r="I61" i="3"/>
  <c r="AS61" i="3"/>
  <c r="I221" i="4" s="1"/>
  <c r="J61" i="3"/>
  <c r="AT61" i="3"/>
  <c r="J221" i="4" s="1"/>
  <c r="K61" i="3"/>
  <c r="AL61" i="3" s="1"/>
  <c r="K62" i="4" s="1"/>
  <c r="AU61" i="3"/>
  <c r="K221" i="4" s="1"/>
  <c r="L61" i="3"/>
  <c r="AV61" i="3" s="1"/>
  <c r="L221" i="4" s="1"/>
  <c r="E62" i="3"/>
  <c r="AO62" i="3"/>
  <c r="E222" i="4"/>
  <c r="F62" i="3"/>
  <c r="AP62" i="3" s="1"/>
  <c r="F222" i="4"/>
  <c r="G62" i="3"/>
  <c r="H62" i="3"/>
  <c r="AR62" i="3" s="1"/>
  <c r="H222" i="4" s="1"/>
  <c r="I62" i="3"/>
  <c r="AS62" i="3"/>
  <c r="I222" i="4" s="1"/>
  <c r="J62" i="3"/>
  <c r="AT62" i="3" s="1"/>
  <c r="J222" i="4" s="1"/>
  <c r="K62" i="3"/>
  <c r="AU62" i="3" s="1"/>
  <c r="K222" i="4" s="1"/>
  <c r="L62" i="3"/>
  <c r="AV62" i="3" s="1"/>
  <c r="L222" i="4" s="1"/>
  <c r="E63" i="3"/>
  <c r="AO63" i="3" s="1"/>
  <c r="E223" i="4" s="1"/>
  <c r="F63" i="3"/>
  <c r="G63" i="3"/>
  <c r="AQ63" i="3" s="1"/>
  <c r="G223" i="4" s="1"/>
  <c r="H63" i="3"/>
  <c r="AR63" i="3" s="1"/>
  <c r="H223" i="4" s="1"/>
  <c r="I63" i="3"/>
  <c r="AS63" i="3"/>
  <c r="I223" i="4" s="1"/>
  <c r="J63" i="3"/>
  <c r="AK63" i="3" s="1"/>
  <c r="AT63" i="3"/>
  <c r="J223" i="4"/>
  <c r="K63" i="3"/>
  <c r="AU63" i="3"/>
  <c r="K223" i="4" s="1"/>
  <c r="L63" i="3"/>
  <c r="AV63" i="3"/>
  <c r="L223" i="4" s="1"/>
  <c r="E64" i="3"/>
  <c r="AO64" i="3"/>
  <c r="E224" i="4"/>
  <c r="F64" i="3"/>
  <c r="AP64" i="3" s="1"/>
  <c r="F224" i="4"/>
  <c r="G64" i="3"/>
  <c r="AQ64" i="3"/>
  <c r="G224" i="4" s="1"/>
  <c r="H64" i="3"/>
  <c r="AR64" i="3"/>
  <c r="H224" i="4"/>
  <c r="I64" i="3"/>
  <c r="AS64" i="3"/>
  <c r="I224" i="4"/>
  <c r="J64" i="3"/>
  <c r="AT64" i="3" s="1"/>
  <c r="J224" i="4" s="1"/>
  <c r="K64" i="3"/>
  <c r="AU64" i="3"/>
  <c r="K224" i="4" s="1"/>
  <c r="L64" i="3"/>
  <c r="AV64" i="3" s="1"/>
  <c r="L224" i="4" s="1"/>
  <c r="E65" i="3"/>
  <c r="AF65" i="3" s="1"/>
  <c r="E66" i="4" s="1"/>
  <c r="AO65" i="3"/>
  <c r="E225" i="4" s="1"/>
  <c r="F65" i="3"/>
  <c r="G65" i="3"/>
  <c r="AQ65" i="3"/>
  <c r="G225" i="4"/>
  <c r="H65" i="3"/>
  <c r="AR65" i="3"/>
  <c r="H225" i="4" s="1"/>
  <c r="I65" i="3"/>
  <c r="AS65" i="3"/>
  <c r="I225" i="4" s="1"/>
  <c r="J65" i="3"/>
  <c r="AT65" i="3"/>
  <c r="J225" i="4"/>
  <c r="K65" i="3"/>
  <c r="AU65" i="3" s="1"/>
  <c r="K225" i="4" s="1"/>
  <c r="L65" i="3"/>
  <c r="AV65" i="3"/>
  <c r="L225" i="4" s="1"/>
  <c r="E66" i="3"/>
  <c r="AO66" i="3" s="1"/>
  <c r="E226" i="4" s="1"/>
  <c r="F66" i="3"/>
  <c r="AP66" i="3" s="1"/>
  <c r="F226" i="4" s="1"/>
  <c r="G66" i="3"/>
  <c r="AH66" i="3" s="1"/>
  <c r="G67" i="4" s="1"/>
  <c r="AQ66" i="3"/>
  <c r="G226" i="4" s="1"/>
  <c r="H66" i="3"/>
  <c r="AR66" i="3"/>
  <c r="H226" i="4"/>
  <c r="I66" i="3"/>
  <c r="AS66" i="3" s="1"/>
  <c r="I226" i="4" s="1"/>
  <c r="J66" i="3"/>
  <c r="AT66" i="3" s="1"/>
  <c r="J226" i="4" s="1"/>
  <c r="K66" i="3"/>
  <c r="AU66" i="3"/>
  <c r="K226" i="4" s="1"/>
  <c r="L66" i="3"/>
  <c r="AV66" i="3" s="1"/>
  <c r="L226" i="4" s="1"/>
  <c r="E67" i="3"/>
  <c r="AO67" i="3" s="1"/>
  <c r="E227" i="4" s="1"/>
  <c r="F67" i="3"/>
  <c r="AP67" i="3" s="1"/>
  <c r="F227" i="4" s="1"/>
  <c r="G67" i="3"/>
  <c r="AQ67" i="3" s="1"/>
  <c r="G227" i="4" s="1"/>
  <c r="H67" i="3"/>
  <c r="I67" i="3"/>
  <c r="AS67" i="3" s="1"/>
  <c r="I227" i="4" s="1"/>
  <c r="J67" i="3"/>
  <c r="AT67" i="3"/>
  <c r="J227" i="4" s="1"/>
  <c r="K67" i="3"/>
  <c r="AU67" i="3"/>
  <c r="K227" i="4" s="1"/>
  <c r="L67" i="3"/>
  <c r="AV67" i="3" s="1"/>
  <c r="L227" i="4" s="1"/>
  <c r="E68" i="3"/>
  <c r="AO68" i="3"/>
  <c r="E228" i="4" s="1"/>
  <c r="F68" i="3"/>
  <c r="AP68" i="3" s="1"/>
  <c r="F228" i="4"/>
  <c r="G68" i="3"/>
  <c r="AQ68" i="3" s="1"/>
  <c r="G228" i="4" s="1"/>
  <c r="H68" i="3"/>
  <c r="AR68" i="3"/>
  <c r="H228" i="4" s="1"/>
  <c r="I68" i="3"/>
  <c r="AS68" i="3"/>
  <c r="I228" i="4"/>
  <c r="J68" i="3"/>
  <c r="AT68" i="3"/>
  <c r="J228" i="4" s="1"/>
  <c r="K68" i="3"/>
  <c r="AU68" i="3"/>
  <c r="K228" i="4" s="1"/>
  <c r="L68" i="3"/>
  <c r="AV68" i="3"/>
  <c r="L228" i="4"/>
  <c r="E69" i="3"/>
  <c r="AO69" i="3" s="1"/>
  <c r="E229" i="4" s="1"/>
  <c r="F69" i="3"/>
  <c r="AP69" i="3" s="1"/>
  <c r="F229" i="4"/>
  <c r="G69" i="3"/>
  <c r="AQ69" i="3" s="1"/>
  <c r="G229" i="4" s="1"/>
  <c r="H69" i="3"/>
  <c r="AR69" i="3"/>
  <c r="H229" i="4" s="1"/>
  <c r="I69" i="3"/>
  <c r="AS69" i="3"/>
  <c r="I229" i="4" s="1"/>
  <c r="J69" i="3"/>
  <c r="AT69" i="3"/>
  <c r="J229" i="4" s="1"/>
  <c r="K69" i="3"/>
  <c r="L69" i="3"/>
  <c r="AV69" i="3" s="1"/>
  <c r="L229" i="4" s="1"/>
  <c r="E70" i="3"/>
  <c r="AO70" i="3"/>
  <c r="E230" i="4" s="1"/>
  <c r="F70" i="3"/>
  <c r="AP70" i="3" s="1"/>
  <c r="F230" i="4"/>
  <c r="G70" i="3"/>
  <c r="AQ70" i="3"/>
  <c r="G230" i="4" s="1"/>
  <c r="H70" i="3"/>
  <c r="AR70" i="3"/>
  <c r="H230" i="4"/>
  <c r="I70" i="3"/>
  <c r="AS70" i="3" s="1"/>
  <c r="I230" i="4" s="1"/>
  <c r="J70" i="3"/>
  <c r="AT70" i="3" s="1"/>
  <c r="J230" i="4" s="1"/>
  <c r="K70" i="3"/>
  <c r="AU70" i="3" s="1"/>
  <c r="K230" i="4" s="1"/>
  <c r="L70" i="3"/>
  <c r="AV70" i="3"/>
  <c r="L230" i="4" s="1"/>
  <c r="E71" i="3"/>
  <c r="AO71" i="3" s="1"/>
  <c r="E231" i="4" s="1"/>
  <c r="F71" i="3"/>
  <c r="G71" i="3"/>
  <c r="AQ71" i="3" s="1"/>
  <c r="G231" i="4" s="1"/>
  <c r="H71" i="3"/>
  <c r="AR71" i="3" s="1"/>
  <c r="H231" i="4" s="1"/>
  <c r="I71" i="3"/>
  <c r="AS71" i="3"/>
  <c r="I231" i="4" s="1"/>
  <c r="J71" i="3"/>
  <c r="AT71" i="3"/>
  <c r="J231" i="4" s="1"/>
  <c r="K71" i="3"/>
  <c r="AU71" i="3" s="1"/>
  <c r="K231" i="4" s="1"/>
  <c r="L71" i="3"/>
  <c r="AV71" i="3" s="1"/>
  <c r="L231" i="4"/>
  <c r="E72" i="3"/>
  <c r="AO72" i="3" s="1"/>
  <c r="E232" i="4" s="1"/>
  <c r="F72" i="3"/>
  <c r="AP72" i="3" s="1"/>
  <c r="F232" i="4"/>
  <c r="G72" i="3"/>
  <c r="H72" i="3"/>
  <c r="AR72" i="3" s="1"/>
  <c r="H232" i="4" s="1"/>
  <c r="I72" i="3"/>
  <c r="AS72" i="3"/>
  <c r="I232" i="4"/>
  <c r="J72" i="3"/>
  <c r="AT72" i="3" s="1"/>
  <c r="J232" i="4" s="1"/>
  <c r="K72" i="3"/>
  <c r="AU72" i="3" s="1"/>
  <c r="K232" i="4" s="1"/>
  <c r="L72" i="3"/>
  <c r="AV72" i="3" s="1"/>
  <c r="L232" i="4" s="1"/>
  <c r="E73" i="3"/>
  <c r="AO73" i="3"/>
  <c r="E233" i="4" s="1"/>
  <c r="F73" i="3"/>
  <c r="G73" i="3"/>
  <c r="AQ73" i="3"/>
  <c r="G233" i="4"/>
  <c r="H73" i="3"/>
  <c r="AR73" i="3"/>
  <c r="H233" i="4" s="1"/>
  <c r="I73" i="3"/>
  <c r="AS73" i="3"/>
  <c r="I233" i="4" s="1"/>
  <c r="J73" i="3"/>
  <c r="AT73" i="3"/>
  <c r="J233" i="4"/>
  <c r="K73" i="3"/>
  <c r="AU73" i="3" s="1"/>
  <c r="K233" i="4" s="1"/>
  <c r="L73" i="3"/>
  <c r="AV73" i="3" s="1"/>
  <c r="L233" i="4" s="1"/>
  <c r="E74" i="3"/>
  <c r="AO74" i="3" s="1"/>
  <c r="E234" i="4" s="1"/>
  <c r="F74" i="3"/>
  <c r="AP74" i="3" s="1"/>
  <c r="F234" i="4" s="1"/>
  <c r="G74" i="3"/>
  <c r="AH74" i="3" s="1"/>
  <c r="G75" i="4" s="1"/>
  <c r="AQ74" i="3"/>
  <c r="G234" i="4" s="1"/>
  <c r="H74" i="3"/>
  <c r="AR74" i="3" s="1"/>
  <c r="H234" i="4" s="1"/>
  <c r="I74" i="3"/>
  <c r="AS74" i="3"/>
  <c r="I234" i="4" s="1"/>
  <c r="J74" i="3"/>
  <c r="AT74" i="3" s="1"/>
  <c r="J234" i="4" s="1"/>
  <c r="K74" i="3"/>
  <c r="AU74" i="3"/>
  <c r="K234" i="4" s="1"/>
  <c r="L74" i="3"/>
  <c r="AM74" i="3" s="1"/>
  <c r="L75" i="4" s="1"/>
  <c r="AV74" i="3"/>
  <c r="L234" i="4" s="1"/>
  <c r="E75" i="3"/>
  <c r="AO75" i="3" s="1"/>
  <c r="E235" i="4" s="1"/>
  <c r="F75" i="3"/>
  <c r="AP75" i="3" s="1"/>
  <c r="F235" i="4"/>
  <c r="G75" i="3"/>
  <c r="AQ75" i="3" s="1"/>
  <c r="G235" i="4" s="1"/>
  <c r="H75" i="3"/>
  <c r="I75" i="3"/>
  <c r="AS75" i="3"/>
  <c r="I235" i="4" s="1"/>
  <c r="J75" i="3"/>
  <c r="AT75" i="3" s="1"/>
  <c r="J235" i="4" s="1"/>
  <c r="K75" i="3"/>
  <c r="AU75" i="3"/>
  <c r="K235" i="4" s="1"/>
  <c r="L75" i="3"/>
  <c r="E76" i="3"/>
  <c r="AO76" i="3" s="1"/>
  <c r="E236" i="4" s="1"/>
  <c r="F76" i="3"/>
  <c r="AP76" i="3" s="1"/>
  <c r="F236" i="4"/>
  <c r="G76" i="3"/>
  <c r="AH76" i="3" s="1"/>
  <c r="G77" i="4" s="1"/>
  <c r="AQ76" i="3"/>
  <c r="G236" i="4" s="1"/>
  <c r="H76" i="3"/>
  <c r="AR76" i="3"/>
  <c r="H236" i="4" s="1"/>
  <c r="I76" i="3"/>
  <c r="AS76" i="3"/>
  <c r="I236" i="4"/>
  <c r="J76" i="3"/>
  <c r="AT76" i="3" s="1"/>
  <c r="J236" i="4" s="1"/>
  <c r="K76" i="3"/>
  <c r="AU76" i="3"/>
  <c r="K236" i="4" s="1"/>
  <c r="L76" i="3"/>
  <c r="AV76" i="3" s="1"/>
  <c r="L236" i="4" s="1"/>
  <c r="E77" i="3"/>
  <c r="F77" i="3"/>
  <c r="AP77" i="3" s="1"/>
  <c r="F237" i="4" s="1"/>
  <c r="G77" i="3"/>
  <c r="AQ77" i="3"/>
  <c r="G237" i="4"/>
  <c r="H77" i="3"/>
  <c r="I77" i="3"/>
  <c r="AS77" i="3"/>
  <c r="I237" i="4" s="1"/>
  <c r="J77" i="3"/>
  <c r="AT77" i="3"/>
  <c r="J237" i="4" s="1"/>
  <c r="K77" i="3"/>
  <c r="AU77" i="3" s="1"/>
  <c r="K237" i="4" s="1"/>
  <c r="L77" i="3"/>
  <c r="AM77" i="3" s="1"/>
  <c r="L78" i="4" s="1"/>
  <c r="AV77" i="3"/>
  <c r="L237" i="4" s="1"/>
  <c r="E78" i="3"/>
  <c r="AO78" i="3" s="1"/>
  <c r="E238" i="4" s="1"/>
  <c r="F78" i="3"/>
  <c r="AP78" i="3" s="1"/>
  <c r="F238" i="4" s="1"/>
  <c r="G78" i="3"/>
  <c r="AQ78" i="3"/>
  <c r="G238" i="4" s="1"/>
  <c r="H78" i="3"/>
  <c r="AR78" i="3"/>
  <c r="H238" i="4"/>
  <c r="I78" i="3"/>
  <c r="AS78" i="3" s="1"/>
  <c r="I238" i="4" s="1"/>
  <c r="J78" i="3"/>
  <c r="AT78" i="3" s="1"/>
  <c r="J238" i="4" s="1"/>
  <c r="K78" i="3"/>
  <c r="AU78" i="3" s="1"/>
  <c r="K238" i="4" s="1"/>
  <c r="L78" i="3"/>
  <c r="AM78" i="3" s="1"/>
  <c r="AV78" i="3"/>
  <c r="L238" i="4" s="1"/>
  <c r="E79" i="3"/>
  <c r="AO79" i="3" s="1"/>
  <c r="E239" i="4" s="1"/>
  <c r="F79" i="3"/>
  <c r="AP79" i="3" s="1"/>
  <c r="F239" i="4" s="1"/>
  <c r="G79" i="3"/>
  <c r="AQ79" i="3"/>
  <c r="G239" i="4"/>
  <c r="H79" i="3"/>
  <c r="AR79" i="3" s="1"/>
  <c r="H239" i="4" s="1"/>
  <c r="I79" i="3"/>
  <c r="AS79" i="3"/>
  <c r="I239" i="4"/>
  <c r="J79" i="3"/>
  <c r="AT79" i="3" s="1"/>
  <c r="J239" i="4" s="1"/>
  <c r="K79" i="3"/>
  <c r="AU79" i="3"/>
  <c r="K239" i="4" s="1"/>
  <c r="L79" i="3"/>
  <c r="AV79" i="3" s="1"/>
  <c r="L239" i="4" s="1"/>
  <c r="E80" i="3"/>
  <c r="AO80" i="3"/>
  <c r="E240" i="4"/>
  <c r="F80" i="3"/>
  <c r="AP80" i="3" s="1"/>
  <c r="F240" i="4"/>
  <c r="G80" i="3"/>
  <c r="H80" i="3"/>
  <c r="AR80" i="3" s="1"/>
  <c r="H240" i="4" s="1"/>
  <c r="I80" i="3"/>
  <c r="AS80" i="3" s="1"/>
  <c r="I240" i="4" s="1"/>
  <c r="J80" i="3"/>
  <c r="AT80" i="3"/>
  <c r="J240" i="4" s="1"/>
  <c r="K80" i="3"/>
  <c r="AU80" i="3" s="1"/>
  <c r="K240" i="4" s="1"/>
  <c r="L80" i="3"/>
  <c r="AV80" i="3"/>
  <c r="L240" i="4"/>
  <c r="E81" i="3"/>
  <c r="F81" i="3"/>
  <c r="AP81" i="3" s="1"/>
  <c r="F241" i="4" s="1"/>
  <c r="G81" i="3"/>
  <c r="AQ81" i="3"/>
  <c r="G241" i="4" s="1"/>
  <c r="H81" i="3"/>
  <c r="AR81" i="3"/>
  <c r="H241" i="4" s="1"/>
  <c r="I81" i="3"/>
  <c r="AS81" i="3" s="1"/>
  <c r="I241" i="4" s="1"/>
  <c r="J81" i="3"/>
  <c r="AT81" i="3"/>
  <c r="J241" i="4" s="1"/>
  <c r="K81" i="3"/>
  <c r="AL81" i="3" s="1"/>
  <c r="AU81" i="3"/>
  <c r="K241" i="4" s="1"/>
  <c r="L81" i="3"/>
  <c r="AV81" i="3" s="1"/>
  <c r="L241" i="4" s="1"/>
  <c r="E82" i="3"/>
  <c r="AO82" i="3"/>
  <c r="E242" i="4"/>
  <c r="F82" i="3"/>
  <c r="G82" i="3"/>
  <c r="H82" i="3"/>
  <c r="AR82" i="3"/>
  <c r="H242" i="4" s="1"/>
  <c r="I82" i="3"/>
  <c r="AS82" i="3"/>
  <c r="I242" i="4"/>
  <c r="J82" i="3"/>
  <c r="K82" i="3"/>
  <c r="AU82" i="3"/>
  <c r="K242" i="4" s="1"/>
  <c r="L82" i="3"/>
  <c r="AV82" i="3" s="1"/>
  <c r="L242" i="4" s="1"/>
  <c r="E83" i="3"/>
  <c r="AO83" i="3" s="1"/>
  <c r="E243" i="4" s="1"/>
  <c r="F83" i="3"/>
  <c r="AP83" i="3" s="1"/>
  <c r="F243" i="4"/>
  <c r="G83" i="3"/>
  <c r="AQ83" i="3" s="1"/>
  <c r="G243" i="4" s="1"/>
  <c r="H83" i="3"/>
  <c r="AR83" i="3" s="1"/>
  <c r="H243" i="4" s="1"/>
  <c r="I83" i="3"/>
  <c r="AS83" i="3"/>
  <c r="I243" i="4" s="1"/>
  <c r="J83" i="3"/>
  <c r="AT83" i="3" s="1"/>
  <c r="J243" i="4"/>
  <c r="K83" i="3"/>
  <c r="AU83" i="3" s="1"/>
  <c r="K243" i="4" s="1"/>
  <c r="L83" i="3"/>
  <c r="AM83" i="3" s="1"/>
  <c r="E84" i="3"/>
  <c r="AO84" i="3" s="1"/>
  <c r="E244" i="4" s="1"/>
  <c r="F84" i="3"/>
  <c r="AP84" i="3" s="1"/>
  <c r="F244" i="4" s="1"/>
  <c r="G84" i="3"/>
  <c r="AQ84" i="3"/>
  <c r="G244" i="4" s="1"/>
  <c r="H84" i="3"/>
  <c r="AR84" i="3" s="1"/>
  <c r="H244" i="4" s="1"/>
  <c r="I84" i="3"/>
  <c r="AS84" i="3"/>
  <c r="I244" i="4"/>
  <c r="J84" i="3"/>
  <c r="AT84" i="3"/>
  <c r="J244" i="4" s="1"/>
  <c r="K84" i="3"/>
  <c r="AU84" i="3"/>
  <c r="K244" i="4" s="1"/>
  <c r="L84" i="3"/>
  <c r="AV84" i="3"/>
  <c r="L244" i="4"/>
  <c r="E85" i="3"/>
  <c r="AO85" i="3" s="1"/>
  <c r="E245" i="4" s="1"/>
  <c r="F85" i="3"/>
  <c r="AP85" i="3" s="1"/>
  <c r="F245" i="4"/>
  <c r="G85" i="3"/>
  <c r="AQ85" i="3" s="1"/>
  <c r="G245" i="4"/>
  <c r="H85" i="3"/>
  <c r="AR85" i="3" s="1"/>
  <c r="H245" i="4" s="1"/>
  <c r="I85" i="3"/>
  <c r="AS85" i="3"/>
  <c r="I245" i="4" s="1"/>
  <c r="J85" i="3"/>
  <c r="AT85" i="3" s="1"/>
  <c r="J245" i="4" s="1"/>
  <c r="K85" i="3"/>
  <c r="AU85" i="3"/>
  <c r="K245" i="4" s="1"/>
  <c r="L85" i="3"/>
  <c r="AV85" i="3" s="1"/>
  <c r="L245" i="4" s="1"/>
  <c r="E86" i="3"/>
  <c r="AO86" i="3"/>
  <c r="E246" i="4" s="1"/>
  <c r="F86" i="3"/>
  <c r="AP86" i="3" s="1"/>
  <c r="F246" i="4" s="1"/>
  <c r="G86" i="3"/>
  <c r="AQ86" i="3"/>
  <c r="G246" i="4" s="1"/>
  <c r="H86" i="3"/>
  <c r="AR86" i="3" s="1"/>
  <c r="H246" i="4" s="1"/>
  <c r="I86" i="3"/>
  <c r="AS86" i="3"/>
  <c r="I246" i="4" s="1"/>
  <c r="J86" i="3"/>
  <c r="AT86" i="3" s="1"/>
  <c r="J246" i="4" s="1"/>
  <c r="K86" i="3"/>
  <c r="AU86" i="3" s="1"/>
  <c r="K246" i="4" s="1"/>
  <c r="L86" i="3"/>
  <c r="AV86" i="3" s="1"/>
  <c r="L246" i="4" s="1"/>
  <c r="E87" i="3"/>
  <c r="F87" i="3"/>
  <c r="G87" i="3"/>
  <c r="AQ87" i="3" s="1"/>
  <c r="G247" i="4" s="1"/>
  <c r="H87" i="3"/>
  <c r="AR87" i="3" s="1"/>
  <c r="H247" i="4" s="1"/>
  <c r="I87" i="3"/>
  <c r="AS87" i="3" s="1"/>
  <c r="I247" i="4" s="1"/>
  <c r="J87" i="3"/>
  <c r="AK87" i="3" s="1"/>
  <c r="J88" i="4" s="1"/>
  <c r="AT87" i="3"/>
  <c r="J247" i="4" s="1"/>
  <c r="K87" i="3"/>
  <c r="AU87" i="3" s="1"/>
  <c r="K247" i="4" s="1"/>
  <c r="L87" i="3"/>
  <c r="AV87" i="3"/>
  <c r="L247" i="4"/>
  <c r="E88" i="3"/>
  <c r="AO88" i="3"/>
  <c r="E248" i="4" s="1"/>
  <c r="F88" i="3"/>
  <c r="AP88" i="3" s="1"/>
  <c r="F248" i="4" s="1"/>
  <c r="G88" i="3"/>
  <c r="AQ88" i="3" s="1"/>
  <c r="G248" i="4" s="1"/>
  <c r="H88" i="3"/>
  <c r="AR88" i="3"/>
  <c r="H248" i="4" s="1"/>
  <c r="I88" i="3"/>
  <c r="AS88" i="3" s="1"/>
  <c r="I248" i="4" s="1"/>
  <c r="J88" i="3"/>
  <c r="AT88" i="3" s="1"/>
  <c r="J248" i="4" s="1"/>
  <c r="K88" i="3"/>
  <c r="AU88" i="3" s="1"/>
  <c r="K248" i="4" s="1"/>
  <c r="L88" i="3"/>
  <c r="AV88" i="3"/>
  <c r="L248" i="4"/>
  <c r="E89" i="3"/>
  <c r="AO89" i="3" s="1"/>
  <c r="E249" i="4" s="1"/>
  <c r="F89" i="3"/>
  <c r="AP89" i="3" s="1"/>
  <c r="F249" i="4" s="1"/>
  <c r="G89" i="3"/>
  <c r="AQ89" i="3" s="1"/>
  <c r="G249" i="4" s="1"/>
  <c r="H89" i="3"/>
  <c r="AR89" i="3" s="1"/>
  <c r="H249" i="4" s="1"/>
  <c r="I89" i="3"/>
  <c r="AS89" i="3" s="1"/>
  <c r="I249" i="4" s="1"/>
  <c r="J89" i="3"/>
  <c r="AT89" i="3"/>
  <c r="J249" i="4"/>
  <c r="K89" i="3"/>
  <c r="L89" i="3"/>
  <c r="AV89" i="3" s="1"/>
  <c r="L249" i="4" s="1"/>
  <c r="E90" i="3"/>
  <c r="AO90" i="3"/>
  <c r="E250" i="4" s="1"/>
  <c r="F90" i="3"/>
  <c r="G90" i="3"/>
  <c r="AQ90" i="3"/>
  <c r="G250" i="4" s="1"/>
  <c r="H90" i="3"/>
  <c r="AR90" i="3" s="1"/>
  <c r="H250" i="4" s="1"/>
  <c r="I90" i="3"/>
  <c r="AS90" i="3" s="1"/>
  <c r="I250" i="4" s="1"/>
  <c r="J90" i="3"/>
  <c r="AT90" i="3" s="1"/>
  <c r="J250" i="4" s="1"/>
  <c r="K90" i="3"/>
  <c r="AU90" i="3" s="1"/>
  <c r="K250" i="4" s="1"/>
  <c r="L90" i="3"/>
  <c r="AV90" i="3" s="1"/>
  <c r="L250" i="4" s="1"/>
  <c r="E91" i="3"/>
  <c r="F91" i="3"/>
  <c r="AP91" i="3" s="1"/>
  <c r="F251" i="4" s="1"/>
  <c r="G91" i="3"/>
  <c r="AQ91" i="3" s="1"/>
  <c r="G251" i="4" s="1"/>
  <c r="H91" i="3"/>
  <c r="AR91" i="3" s="1"/>
  <c r="H251" i="4" s="1"/>
  <c r="I91" i="3"/>
  <c r="AS91" i="3" s="1"/>
  <c r="I251" i="4" s="1"/>
  <c r="J91" i="3"/>
  <c r="AT91" i="3" s="1"/>
  <c r="J251" i="4" s="1"/>
  <c r="K91" i="3"/>
  <c r="AU91" i="3"/>
  <c r="K251" i="4" s="1"/>
  <c r="L91" i="3"/>
  <c r="AM91" i="3" s="1"/>
  <c r="L92" i="4" s="1"/>
  <c r="E92" i="3"/>
  <c r="AO92" i="3" s="1"/>
  <c r="E252" i="4" s="1"/>
  <c r="F92" i="3"/>
  <c r="AP92" i="3" s="1"/>
  <c r="F252" i="4" s="1"/>
  <c r="G92" i="3"/>
  <c r="AH92" i="3" s="1"/>
  <c r="G93" i="4" s="1"/>
  <c r="H92" i="3"/>
  <c r="I92" i="3"/>
  <c r="AS92" i="3" s="1"/>
  <c r="I252" i="4" s="1"/>
  <c r="J92" i="3"/>
  <c r="AT92" i="3" s="1"/>
  <c r="J252" i="4" s="1"/>
  <c r="K92" i="3"/>
  <c r="AU92" i="3"/>
  <c r="K252" i="4" s="1"/>
  <c r="L92" i="3"/>
  <c r="AV92" i="3" s="1"/>
  <c r="L252" i="4" s="1"/>
  <c r="E93" i="3"/>
  <c r="AF93" i="3" s="1"/>
  <c r="E94" i="4" s="1"/>
  <c r="AO93" i="3"/>
  <c r="E253" i="4" s="1"/>
  <c r="F93" i="3"/>
  <c r="AP93" i="3" s="1"/>
  <c r="F253" i="4" s="1"/>
  <c r="G93" i="3"/>
  <c r="AQ93" i="3"/>
  <c r="G253" i="4" s="1"/>
  <c r="H93" i="3"/>
  <c r="AI93" i="3" s="1"/>
  <c r="H94" i="4" s="1"/>
  <c r="AR93" i="3"/>
  <c r="H253" i="4" s="1"/>
  <c r="I93" i="3"/>
  <c r="AS93" i="3" s="1"/>
  <c r="I253" i="4" s="1"/>
  <c r="J93" i="3"/>
  <c r="AT93" i="3"/>
  <c r="J253" i="4"/>
  <c r="K93" i="3"/>
  <c r="AL93" i="3" s="1"/>
  <c r="L93" i="3"/>
  <c r="E94" i="3"/>
  <c r="AO94" i="3" s="1"/>
  <c r="E254" i="4" s="1"/>
  <c r="F94" i="3"/>
  <c r="AP94" i="3" s="1"/>
  <c r="F254" i="4" s="1"/>
  <c r="G94" i="3"/>
  <c r="AH94" i="3" s="1"/>
  <c r="G95" i="4" s="1"/>
  <c r="H94" i="3"/>
  <c r="AR94" i="3"/>
  <c r="H254" i="4" s="1"/>
  <c r="I94" i="3"/>
  <c r="AS94" i="3" s="1"/>
  <c r="I254" i="4" s="1"/>
  <c r="J94" i="3"/>
  <c r="AT94" i="3" s="1"/>
  <c r="J254" i="4" s="1"/>
  <c r="K94" i="3"/>
  <c r="AU94" i="3" s="1"/>
  <c r="K254" i="4" s="1"/>
  <c r="L94" i="3"/>
  <c r="AV94" i="3" s="1"/>
  <c r="L254" i="4"/>
  <c r="E95" i="3"/>
  <c r="AO95" i="3" s="1"/>
  <c r="E255" i="4" s="1"/>
  <c r="F95" i="3"/>
  <c r="AP95" i="3" s="1"/>
  <c r="F255" i="4" s="1"/>
  <c r="G95" i="3"/>
  <c r="AQ95" i="3"/>
  <c r="G255" i="4" s="1"/>
  <c r="H95" i="3"/>
  <c r="AR95" i="3" s="1"/>
  <c r="H255" i="4" s="1"/>
  <c r="I95" i="3"/>
  <c r="AS95" i="3"/>
  <c r="I255" i="4" s="1"/>
  <c r="J95" i="3"/>
  <c r="AK95" i="3" s="1"/>
  <c r="K95" i="3"/>
  <c r="AU95" i="3"/>
  <c r="K255" i="4" s="1"/>
  <c r="L95" i="3"/>
  <c r="AV95" i="3" s="1"/>
  <c r="L255" i="4" s="1"/>
  <c r="E96" i="3"/>
  <c r="AO96" i="3"/>
  <c r="E256" i="4" s="1"/>
  <c r="F96" i="3"/>
  <c r="AP96" i="3" s="1"/>
  <c r="F256" i="4" s="1"/>
  <c r="G96" i="3"/>
  <c r="AQ96" i="3" s="1"/>
  <c r="G256" i="4" s="1"/>
  <c r="H96" i="3"/>
  <c r="AR96" i="3"/>
  <c r="H256" i="4" s="1"/>
  <c r="I96" i="3"/>
  <c r="AS96" i="3"/>
  <c r="I256" i="4"/>
  <c r="J96" i="3"/>
  <c r="AT96" i="3" s="1"/>
  <c r="J256" i="4" s="1"/>
  <c r="K96" i="3"/>
  <c r="AU96" i="3" s="1"/>
  <c r="K256" i="4" s="1"/>
  <c r="L96" i="3"/>
  <c r="AV96" i="3"/>
  <c r="L256" i="4"/>
  <c r="E97" i="3"/>
  <c r="AO97" i="3" s="1"/>
  <c r="E257" i="4" s="1"/>
  <c r="F97" i="3"/>
  <c r="G97" i="3"/>
  <c r="AQ97" i="3" s="1"/>
  <c r="G257" i="4" s="1"/>
  <c r="H97" i="3"/>
  <c r="AR97" i="3" s="1"/>
  <c r="H257" i="4" s="1"/>
  <c r="I97" i="3"/>
  <c r="AS97" i="3"/>
  <c r="I257" i="4" s="1"/>
  <c r="J97" i="3"/>
  <c r="AT97" i="3" s="1"/>
  <c r="J257" i="4" s="1"/>
  <c r="K97" i="3"/>
  <c r="AU97" i="3" s="1"/>
  <c r="K257" i="4" s="1"/>
  <c r="L97" i="3"/>
  <c r="AV97" i="3"/>
  <c r="L257" i="4" s="1"/>
  <c r="E98" i="3"/>
  <c r="AO98" i="3" s="1"/>
  <c r="E258" i="4" s="1"/>
  <c r="F98" i="3"/>
  <c r="AP98" i="3" s="1"/>
  <c r="F258" i="4" s="1"/>
  <c r="G98" i="3"/>
  <c r="AQ98" i="3" s="1"/>
  <c r="G258" i="4" s="1"/>
  <c r="H98" i="3"/>
  <c r="AR98" i="3" s="1"/>
  <c r="H258" i="4" s="1"/>
  <c r="I98" i="3"/>
  <c r="AS98" i="3" s="1"/>
  <c r="I258" i="4" s="1"/>
  <c r="J98" i="3"/>
  <c r="AT98" i="3" s="1"/>
  <c r="J258" i="4" s="1"/>
  <c r="K98" i="3"/>
  <c r="AU98" i="3" s="1"/>
  <c r="K258" i="4" s="1"/>
  <c r="L98" i="3"/>
  <c r="AV98" i="3" s="1"/>
  <c r="L258" i="4" s="1"/>
  <c r="E99" i="3"/>
  <c r="AO99" i="3" s="1"/>
  <c r="E259" i="4" s="1"/>
  <c r="F99" i="3"/>
  <c r="AP99" i="3" s="1"/>
  <c r="F259" i="4" s="1"/>
  <c r="G99" i="3"/>
  <c r="AQ99" i="3" s="1"/>
  <c r="G259" i="4" s="1"/>
  <c r="H99" i="3"/>
  <c r="I99" i="3"/>
  <c r="AS99" i="3" s="1"/>
  <c r="I259" i="4" s="1"/>
  <c r="J99" i="3"/>
  <c r="AT99" i="3"/>
  <c r="J259" i="4" s="1"/>
  <c r="K99" i="3"/>
  <c r="AU99" i="3" s="1"/>
  <c r="K259" i="4" s="1"/>
  <c r="L99" i="3"/>
  <c r="E100" i="3"/>
  <c r="AO100" i="3" s="1"/>
  <c r="E260" i="4" s="1"/>
  <c r="F100" i="3"/>
  <c r="AP100" i="3" s="1"/>
  <c r="F260" i="4" s="1"/>
  <c r="G100" i="3"/>
  <c r="AH100" i="3" s="1"/>
  <c r="G101" i="4" s="1"/>
  <c r="H100" i="3"/>
  <c r="AR100" i="3" s="1"/>
  <c r="H260" i="4" s="1"/>
  <c r="I100" i="3"/>
  <c r="AS100" i="3" s="1"/>
  <c r="I260" i="4" s="1"/>
  <c r="J100" i="3"/>
  <c r="AT100" i="3" s="1"/>
  <c r="J260" i="4" s="1"/>
  <c r="K100" i="3"/>
  <c r="AU100" i="3" s="1"/>
  <c r="K260" i="4" s="1"/>
  <c r="L100" i="3"/>
  <c r="AV100" i="3"/>
  <c r="L260" i="4" s="1"/>
  <c r="E101" i="3"/>
  <c r="AF101" i="3" s="1"/>
  <c r="E102" i="4" s="1"/>
  <c r="F101" i="3"/>
  <c r="AP101" i="3" s="1"/>
  <c r="F261" i="4" s="1"/>
  <c r="G101" i="3"/>
  <c r="AQ101" i="3" s="1"/>
  <c r="G261" i="4" s="1"/>
  <c r="H101" i="3"/>
  <c r="AI101" i="3" s="1"/>
  <c r="H102" i="4" s="1"/>
  <c r="AR101" i="3"/>
  <c r="H261" i="4" s="1"/>
  <c r="I101" i="3"/>
  <c r="AS101" i="3" s="1"/>
  <c r="I261" i="4" s="1"/>
  <c r="J101" i="3"/>
  <c r="AT101" i="3" s="1"/>
  <c r="J261" i="4" s="1"/>
  <c r="K101" i="3"/>
  <c r="AL101" i="3" s="1"/>
  <c r="L101" i="3"/>
  <c r="AM101" i="3" s="1"/>
  <c r="L102" i="4" s="1"/>
  <c r="E102" i="3"/>
  <c r="AO102" i="3" s="1"/>
  <c r="E262" i="4" s="1"/>
  <c r="F102" i="3"/>
  <c r="AP102" i="3" s="1"/>
  <c r="F262" i="4" s="1"/>
  <c r="G102" i="3"/>
  <c r="AH102" i="3" s="1"/>
  <c r="G103" i="4" s="1"/>
  <c r="H102" i="3"/>
  <c r="I102" i="3"/>
  <c r="AS102" i="3"/>
  <c r="I262" i="4" s="1"/>
  <c r="J102" i="3"/>
  <c r="AT102" i="3" s="1"/>
  <c r="J262" i="4" s="1"/>
  <c r="K102" i="3"/>
  <c r="AU102" i="3" s="1"/>
  <c r="K262" i="4" s="1"/>
  <c r="L102" i="3"/>
  <c r="E103" i="3"/>
  <c r="AO103" i="3" s="1"/>
  <c r="E263" i="4" s="1"/>
  <c r="F103" i="3"/>
  <c r="G103" i="3"/>
  <c r="AQ103" i="3" s="1"/>
  <c r="G263" i="4" s="1"/>
  <c r="H103" i="3"/>
  <c r="AR103" i="3" s="1"/>
  <c r="H263" i="4" s="1"/>
  <c r="I103" i="3"/>
  <c r="AS103" i="3" s="1"/>
  <c r="I263" i="4" s="1"/>
  <c r="J103" i="3"/>
  <c r="AT103" i="3"/>
  <c r="J263" i="4" s="1"/>
  <c r="K103" i="3"/>
  <c r="AU103" i="3" s="1"/>
  <c r="K263" i="4" s="1"/>
  <c r="L103" i="3"/>
  <c r="AV103" i="3"/>
  <c r="L263" i="4" s="1"/>
  <c r="E104" i="3"/>
  <c r="AO104" i="3" s="1"/>
  <c r="E264" i="4" s="1"/>
  <c r="F104" i="3"/>
  <c r="AP104" i="3" s="1"/>
  <c r="F264" i="4" s="1"/>
  <c r="G104" i="3"/>
  <c r="AH104" i="3" s="1"/>
  <c r="G105" i="4" s="1"/>
  <c r="H104" i="3"/>
  <c r="AR104" i="3" s="1"/>
  <c r="H264" i="4" s="1"/>
  <c r="I104" i="3"/>
  <c r="AS104" i="3"/>
  <c r="I264" i="4" s="1"/>
  <c r="J104" i="3"/>
  <c r="AK104" i="3" s="1"/>
  <c r="K104" i="3"/>
  <c r="AL104" i="3" s="1"/>
  <c r="K105" i="4" s="1"/>
  <c r="AU104" i="3"/>
  <c r="K264" i="4" s="1"/>
  <c r="L104" i="3"/>
  <c r="AV104" i="3" s="1"/>
  <c r="L264" i="4" s="1"/>
  <c r="E105" i="3"/>
  <c r="AF105" i="3" s="1"/>
  <c r="E106" i="4" s="1"/>
  <c r="AO105" i="3"/>
  <c r="E265" i="4" s="1"/>
  <c r="F105" i="3"/>
  <c r="G105" i="3"/>
  <c r="AQ105" i="3"/>
  <c r="G265" i="4"/>
  <c r="H105" i="3"/>
  <c r="AR105" i="3" s="1"/>
  <c r="H265" i="4" s="1"/>
  <c r="I105" i="3"/>
  <c r="AS105" i="3"/>
  <c r="I265" i="4" s="1"/>
  <c r="J105" i="3"/>
  <c r="AK105" i="3" s="1"/>
  <c r="K105" i="3"/>
  <c r="AU105" i="3" s="1"/>
  <c r="K265" i="4" s="1"/>
  <c r="L105" i="3"/>
  <c r="AV105" i="3" s="1"/>
  <c r="L265" i="4" s="1"/>
  <c r="E106" i="3"/>
  <c r="AO106" i="3"/>
  <c r="E266" i="4"/>
  <c r="F106" i="3"/>
  <c r="AP106" i="3" s="1"/>
  <c r="F266" i="4" s="1"/>
  <c r="G106" i="3"/>
  <c r="AQ106" i="3" s="1"/>
  <c r="G266" i="4" s="1"/>
  <c r="H106" i="3"/>
  <c r="AR106" i="3" s="1"/>
  <c r="H266" i="4" s="1"/>
  <c r="I106" i="3"/>
  <c r="AS106" i="3"/>
  <c r="I266" i="4" s="1"/>
  <c r="J106" i="3"/>
  <c r="AT106" i="3" s="1"/>
  <c r="J266" i="4" s="1"/>
  <c r="K106" i="3"/>
  <c r="AU106" i="3" s="1"/>
  <c r="K266" i="4" s="1"/>
  <c r="L106" i="3"/>
  <c r="AM106" i="3" s="1"/>
  <c r="L107" i="4" s="1"/>
  <c r="E107" i="3"/>
  <c r="F107" i="3"/>
  <c r="AP107" i="3" s="1"/>
  <c r="F267" i="4" s="1"/>
  <c r="G107" i="3"/>
  <c r="AQ107" i="3"/>
  <c r="G267" i="4" s="1"/>
  <c r="H107" i="3"/>
  <c r="I107" i="3"/>
  <c r="AS107" i="3"/>
  <c r="I267" i="4" s="1"/>
  <c r="J107" i="3"/>
  <c r="AT107" i="3"/>
  <c r="J267" i="4"/>
  <c r="K107" i="3"/>
  <c r="AU107" i="3" s="1"/>
  <c r="K267" i="4" s="1"/>
  <c r="L107" i="3"/>
  <c r="AV107" i="3" s="1"/>
  <c r="L267" i="4"/>
  <c r="E108" i="3"/>
  <c r="AO108" i="3" s="1"/>
  <c r="E268" i="4" s="1"/>
  <c r="F108" i="3"/>
  <c r="AP108" i="3" s="1"/>
  <c r="F268" i="4" s="1"/>
  <c r="G108" i="3"/>
  <c r="H108" i="3"/>
  <c r="AR108" i="3" s="1"/>
  <c r="H268" i="4" s="1"/>
  <c r="I108" i="3"/>
  <c r="AS108" i="3" s="1"/>
  <c r="I268" i="4" s="1"/>
  <c r="J108" i="3"/>
  <c r="AT108" i="3"/>
  <c r="J268" i="4" s="1"/>
  <c r="K108" i="3"/>
  <c r="AU108" i="3"/>
  <c r="K268" i="4" s="1"/>
  <c r="L108" i="3"/>
  <c r="AV108" i="3" s="1"/>
  <c r="L268" i="4" s="1"/>
  <c r="E109" i="3"/>
  <c r="AO109" i="3"/>
  <c r="E269" i="4" s="1"/>
  <c r="F109" i="3"/>
  <c r="AP109" i="3" s="1"/>
  <c r="F269" i="4"/>
  <c r="G109" i="3"/>
  <c r="AQ109" i="3" s="1"/>
  <c r="G269" i="4" s="1"/>
  <c r="H109" i="3"/>
  <c r="AR109" i="3"/>
  <c r="H269" i="4" s="1"/>
  <c r="I109" i="3"/>
  <c r="AS109" i="3"/>
  <c r="I269" i="4" s="1"/>
  <c r="J109" i="3"/>
  <c r="AT109" i="3" s="1"/>
  <c r="J269" i="4" s="1"/>
  <c r="K109" i="3"/>
  <c r="AU109" i="3" s="1"/>
  <c r="K269" i="4" s="1"/>
  <c r="L109" i="3"/>
  <c r="AV109" i="3" s="1"/>
  <c r="L269" i="4" s="1"/>
  <c r="E110" i="3"/>
  <c r="AO110" i="3" s="1"/>
  <c r="E270" i="4" s="1"/>
  <c r="F110" i="3"/>
  <c r="AP110" i="3" s="1"/>
  <c r="F270" i="4" s="1"/>
  <c r="G110" i="3"/>
  <c r="H110" i="3"/>
  <c r="AR110" i="3" s="1"/>
  <c r="H270" i="4" s="1"/>
  <c r="I110" i="3"/>
  <c r="AS110" i="3"/>
  <c r="I270" i="4" s="1"/>
  <c r="J110" i="3"/>
  <c r="AT110" i="3" s="1"/>
  <c r="J270" i="4" s="1"/>
  <c r="K110" i="3"/>
  <c r="AU110" i="3"/>
  <c r="K270" i="4" s="1"/>
  <c r="L110" i="3"/>
  <c r="AV110" i="3" s="1"/>
  <c r="L270" i="4" s="1"/>
  <c r="E111" i="3"/>
  <c r="AO111" i="3" s="1"/>
  <c r="E271" i="4"/>
  <c r="F111" i="3"/>
  <c r="G111" i="3"/>
  <c r="AQ111" i="3" s="1"/>
  <c r="G271" i="4" s="1"/>
  <c r="H111" i="3"/>
  <c r="AR111" i="3" s="1"/>
  <c r="H271" i="4" s="1"/>
  <c r="I111" i="3"/>
  <c r="AS111" i="3" s="1"/>
  <c r="I271" i="4" s="1"/>
  <c r="J111" i="3"/>
  <c r="AT111" i="3"/>
  <c r="J271" i="4" s="1"/>
  <c r="K111" i="3"/>
  <c r="AU111" i="3" s="1"/>
  <c r="K271" i="4" s="1"/>
  <c r="L111" i="3"/>
  <c r="AV111" i="3"/>
  <c r="L271" i="4" s="1"/>
  <c r="E112" i="3"/>
  <c r="AO112" i="3"/>
  <c r="E272" i="4" s="1"/>
  <c r="F112" i="3"/>
  <c r="AP112" i="3" s="1"/>
  <c r="F272" i="4" s="1"/>
  <c r="G112" i="3"/>
  <c r="AH112" i="3" s="1"/>
  <c r="G113" i="4" s="1"/>
  <c r="H112" i="3"/>
  <c r="AR112" i="3"/>
  <c r="H272" i="4" s="1"/>
  <c r="I112" i="3"/>
  <c r="AS112" i="3" s="1"/>
  <c r="I272" i="4" s="1"/>
  <c r="J112" i="3"/>
  <c r="AK112" i="3" s="1"/>
  <c r="K112" i="3"/>
  <c r="AU112" i="3" s="1"/>
  <c r="K272" i="4" s="1"/>
  <c r="L112" i="3"/>
  <c r="AV112" i="3"/>
  <c r="L272" i="4"/>
  <c r="E113" i="3"/>
  <c r="AF113" i="3" s="1"/>
  <c r="E114" i="4" s="1"/>
  <c r="F113" i="3"/>
  <c r="AP113" i="3" s="1"/>
  <c r="F273" i="4" s="1"/>
  <c r="G113" i="3"/>
  <c r="AQ113" i="3" s="1"/>
  <c r="G273" i="4" s="1"/>
  <c r="H113" i="3"/>
  <c r="AI113" i="3" s="1"/>
  <c r="H114" i="4" s="1"/>
  <c r="I113" i="3"/>
  <c r="AS113" i="3" s="1"/>
  <c r="I273" i="4" s="1"/>
  <c r="J113" i="3"/>
  <c r="AT113" i="3" s="1"/>
  <c r="J273" i="4"/>
  <c r="K113" i="3"/>
  <c r="AL113" i="3" s="1"/>
  <c r="L113" i="3"/>
  <c r="AV113" i="3" s="1"/>
  <c r="L273" i="4" s="1"/>
  <c r="E114" i="3"/>
  <c r="AO114" i="3" s="1"/>
  <c r="E274" i="4" s="1"/>
  <c r="F114" i="3"/>
  <c r="AP114" i="3" s="1"/>
  <c r="F274" i="4" s="1"/>
  <c r="G114" i="3"/>
  <c r="AH114" i="3" s="1"/>
  <c r="G115" i="4" s="1"/>
  <c r="H114" i="3"/>
  <c r="AR114" i="3" s="1"/>
  <c r="H274" i="4" s="1"/>
  <c r="I114" i="3"/>
  <c r="AS114" i="3" s="1"/>
  <c r="I274" i="4" s="1"/>
  <c r="J114" i="3"/>
  <c r="K114" i="3"/>
  <c r="AU114" i="3" s="1"/>
  <c r="K274" i="4" s="1"/>
  <c r="L114" i="3"/>
  <c r="AV114" i="3" s="1"/>
  <c r="L274" i="4" s="1"/>
  <c r="E115" i="3"/>
  <c r="AO115" i="3" s="1"/>
  <c r="E275" i="4"/>
  <c r="F115" i="3"/>
  <c r="AP115" i="3" s="1"/>
  <c r="F275" i="4" s="1"/>
  <c r="G115" i="3"/>
  <c r="AQ115" i="3" s="1"/>
  <c r="G275" i="4" s="1"/>
  <c r="H115" i="3"/>
  <c r="AR115" i="3" s="1"/>
  <c r="H275" i="4" s="1"/>
  <c r="I115" i="3"/>
  <c r="AS115" i="3"/>
  <c r="I275" i="4" s="1"/>
  <c r="J115" i="3"/>
  <c r="AK115" i="3" s="1"/>
  <c r="J116" i="4" s="1"/>
  <c r="AT115" i="3"/>
  <c r="J275" i="4" s="1"/>
  <c r="K115" i="3"/>
  <c r="AU115" i="3" s="1"/>
  <c r="K275" i="4" s="1"/>
  <c r="L115" i="3"/>
  <c r="AM115" i="3" s="1"/>
  <c r="L116" i="4" s="1"/>
  <c r="AV115" i="3"/>
  <c r="L275" i="4"/>
  <c r="E116" i="3"/>
  <c r="AF116" i="3" s="1"/>
  <c r="E117" i="4" s="1"/>
  <c r="F116" i="3"/>
  <c r="AP116" i="3" s="1"/>
  <c r="F276" i="4"/>
  <c r="G116" i="3"/>
  <c r="AQ116" i="3" s="1"/>
  <c r="G276" i="4" s="1"/>
  <c r="H116" i="3"/>
  <c r="AI116" i="3" s="1"/>
  <c r="H117" i="4" s="1"/>
  <c r="AR116" i="3"/>
  <c r="H276" i="4" s="1"/>
  <c r="I116" i="3"/>
  <c r="AS116" i="3" s="1"/>
  <c r="I276" i="4" s="1"/>
  <c r="J116" i="3"/>
  <c r="AT116" i="3" s="1"/>
  <c r="J276" i="4" s="1"/>
  <c r="K116" i="3"/>
  <c r="AU116" i="3" s="1"/>
  <c r="K276" i="4" s="1"/>
  <c r="L116" i="3"/>
  <c r="AV116" i="3" s="1"/>
  <c r="L276" i="4" s="1"/>
  <c r="E117" i="3"/>
  <c r="AO117" i="3"/>
  <c r="E277" i="4" s="1"/>
  <c r="F117" i="3"/>
  <c r="AP117" i="3" s="1"/>
  <c r="F277" i="4" s="1"/>
  <c r="G117" i="3"/>
  <c r="AQ117" i="3"/>
  <c r="G277" i="4" s="1"/>
  <c r="H117" i="3"/>
  <c r="I117" i="3"/>
  <c r="AS117" i="3" s="1"/>
  <c r="I277" i="4" s="1"/>
  <c r="J117" i="3"/>
  <c r="AT117" i="3"/>
  <c r="J277" i="4" s="1"/>
  <c r="K117" i="3"/>
  <c r="L117" i="3"/>
  <c r="AV117" i="3" s="1"/>
  <c r="L277" i="4" s="1"/>
  <c r="E118" i="3"/>
  <c r="AO118" i="3" s="1"/>
  <c r="E278" i="4" s="1"/>
  <c r="F118" i="3"/>
  <c r="AP118" i="3" s="1"/>
  <c r="F278" i="4"/>
  <c r="G118" i="3"/>
  <c r="AQ118" i="3" s="1"/>
  <c r="G278" i="4" s="1"/>
  <c r="H118" i="3"/>
  <c r="AR118" i="3" s="1"/>
  <c r="H278" i="4"/>
  <c r="I118" i="3"/>
  <c r="AS118" i="3" s="1"/>
  <c r="I278" i="4" s="1"/>
  <c r="J118" i="3"/>
  <c r="AT118" i="3" s="1"/>
  <c r="J278" i="4" s="1"/>
  <c r="K118" i="3"/>
  <c r="AU118" i="3" s="1"/>
  <c r="K278" i="4" s="1"/>
  <c r="L118" i="3"/>
  <c r="AV118" i="3" s="1"/>
  <c r="L278" i="4" s="1"/>
  <c r="E119" i="3"/>
  <c r="F119" i="3"/>
  <c r="G119" i="3"/>
  <c r="AQ119" i="3"/>
  <c r="G279" i="4"/>
  <c r="H119" i="3"/>
  <c r="AR119" i="3" s="1"/>
  <c r="H279" i="4" s="1"/>
  <c r="I119" i="3"/>
  <c r="AS119" i="3"/>
  <c r="I279" i="4" s="1"/>
  <c r="J119" i="3"/>
  <c r="AT119" i="3" s="1"/>
  <c r="J279" i="4" s="1"/>
  <c r="K119" i="3"/>
  <c r="AU119" i="3"/>
  <c r="K279" i="4" s="1"/>
  <c r="L119" i="3"/>
  <c r="AV119" i="3" s="1"/>
  <c r="L279" i="4" s="1"/>
  <c r="E120" i="3"/>
  <c r="AO120" i="3"/>
  <c r="E280" i="4" s="1"/>
  <c r="F120" i="3"/>
  <c r="AP120" i="3" s="1"/>
  <c r="F280" i="4"/>
  <c r="G120" i="3"/>
  <c r="AH120" i="3" s="1"/>
  <c r="G121" i="4" s="1"/>
  <c r="H120" i="3"/>
  <c r="AR120" i="3" s="1"/>
  <c r="H280" i="4" s="1"/>
  <c r="I120" i="3"/>
  <c r="AS120" i="3" s="1"/>
  <c r="I280" i="4" s="1"/>
  <c r="J120" i="3"/>
  <c r="K120" i="3"/>
  <c r="AU120" i="3" s="1"/>
  <c r="K280" i="4" s="1"/>
  <c r="L120" i="3"/>
  <c r="AV120" i="3" s="1"/>
  <c r="L280" i="4" s="1"/>
  <c r="E121" i="3"/>
  <c r="AF121" i="3" s="1"/>
  <c r="E122" i="4" s="1"/>
  <c r="AO121" i="3"/>
  <c r="E281" i="4" s="1"/>
  <c r="F121" i="3"/>
  <c r="AP121" i="3" s="1"/>
  <c r="F281" i="4" s="1"/>
  <c r="G121" i="3"/>
  <c r="AQ121" i="3"/>
  <c r="G281" i="4" s="1"/>
  <c r="H121" i="3"/>
  <c r="AR121" i="3"/>
  <c r="H281" i="4" s="1"/>
  <c r="I121" i="3"/>
  <c r="J121" i="3"/>
  <c r="AT121" i="3" s="1"/>
  <c r="J281" i="4" s="1"/>
  <c r="K121" i="3"/>
  <c r="AL121" i="3" s="1"/>
  <c r="L121" i="3"/>
  <c r="AV121" i="3" s="1"/>
  <c r="L281" i="4"/>
  <c r="E122" i="3"/>
  <c r="AO122" i="3" s="1"/>
  <c r="E282" i="4" s="1"/>
  <c r="F122" i="3"/>
  <c r="AP122" i="3"/>
  <c r="F282" i="4" s="1"/>
  <c r="G122" i="3"/>
  <c r="AQ122" i="3" s="1"/>
  <c r="G282" i="4" s="1"/>
  <c r="H122" i="3"/>
  <c r="AR122" i="3" s="1"/>
  <c r="H282" i="4" s="1"/>
  <c r="I122" i="3"/>
  <c r="AS122" i="3" s="1"/>
  <c r="I282" i="4" s="1"/>
  <c r="J122" i="3"/>
  <c r="AK122" i="3" s="1"/>
  <c r="J123" i="4" s="1"/>
  <c r="AT122" i="3"/>
  <c r="J282" i="4" s="1"/>
  <c r="K122" i="3"/>
  <c r="AU122" i="3" s="1"/>
  <c r="K282" i="4" s="1"/>
  <c r="L122" i="3"/>
  <c r="AV122" i="3" s="1"/>
  <c r="L282" i="4"/>
  <c r="E123" i="3"/>
  <c r="AF123" i="3" s="1"/>
  <c r="E124" i="4" s="1"/>
  <c r="F123" i="3"/>
  <c r="AP123" i="3" s="1"/>
  <c r="F283" i="4" s="1"/>
  <c r="G123" i="3"/>
  <c r="AQ123" i="3" s="1"/>
  <c r="G283" i="4" s="1"/>
  <c r="H123" i="3"/>
  <c r="AI123" i="3" s="1"/>
  <c r="I123" i="3"/>
  <c r="AS123" i="3" s="1"/>
  <c r="I283" i="4" s="1"/>
  <c r="J123" i="3"/>
  <c r="AT123" i="3"/>
  <c r="J283" i="4"/>
  <c r="K123" i="3"/>
  <c r="AL123" i="3" s="1"/>
  <c r="L123" i="3"/>
  <c r="AV123" i="3" s="1"/>
  <c r="L283" i="4"/>
  <c r="E124" i="3"/>
  <c r="AO124" i="3" s="1"/>
  <c r="E284" i="4" s="1"/>
  <c r="F124" i="3"/>
  <c r="AP124" i="3" s="1"/>
  <c r="F284" i="4" s="1"/>
  <c r="G124" i="3"/>
  <c r="AQ124" i="3" s="1"/>
  <c r="G284" i="4" s="1"/>
  <c r="H124" i="3"/>
  <c r="AI124" i="3" s="1"/>
  <c r="H125" i="4" s="1"/>
  <c r="AR124" i="3"/>
  <c r="H284" i="4"/>
  <c r="I124" i="3"/>
  <c r="AS124" i="3" s="1"/>
  <c r="I284" i="4" s="1"/>
  <c r="J124" i="3"/>
  <c r="AT124" i="3"/>
  <c r="J284" i="4" s="1"/>
  <c r="K124" i="3"/>
  <c r="AU124" i="3" s="1"/>
  <c r="K284" i="4" s="1"/>
  <c r="L124" i="3"/>
  <c r="E125" i="3"/>
  <c r="AO125" i="3"/>
  <c r="E285" i="4" s="1"/>
  <c r="F125" i="3"/>
  <c r="AP125" i="3" s="1"/>
  <c r="F285" i="4" s="1"/>
  <c r="G125" i="3"/>
  <c r="AQ125" i="3"/>
  <c r="G285" i="4" s="1"/>
  <c r="H125" i="3"/>
  <c r="AR125" i="3" s="1"/>
  <c r="H285" i="4" s="1"/>
  <c r="I125" i="3"/>
  <c r="AJ125" i="3" s="1"/>
  <c r="I126" i="4" s="1"/>
  <c r="AS125" i="3"/>
  <c r="I285" i="4" s="1"/>
  <c r="J125" i="3"/>
  <c r="AK125" i="3" s="1"/>
  <c r="J126" i="4" s="1"/>
  <c r="K125" i="3"/>
  <c r="AU125" i="3" s="1"/>
  <c r="K285" i="4" s="1"/>
  <c r="L125" i="3"/>
  <c r="E126" i="3"/>
  <c r="AO126" i="3" s="1"/>
  <c r="E286" i="4" s="1"/>
  <c r="F126" i="3"/>
  <c r="AP126" i="3" s="1"/>
  <c r="F286" i="4" s="1"/>
  <c r="G126" i="3"/>
  <c r="AQ126" i="3"/>
  <c r="G286" i="4" s="1"/>
  <c r="H126" i="3"/>
  <c r="I126" i="3"/>
  <c r="AS126" i="3" s="1"/>
  <c r="I286" i="4" s="1"/>
  <c r="J126" i="3"/>
  <c r="AT126" i="3"/>
  <c r="J286" i="4" s="1"/>
  <c r="K126" i="3"/>
  <c r="AU126" i="3" s="1"/>
  <c r="K286" i="4" s="1"/>
  <c r="L126" i="3"/>
  <c r="AV126" i="3" s="1"/>
  <c r="L286" i="4"/>
  <c r="E127" i="3"/>
  <c r="AF127" i="3" s="1"/>
  <c r="E128" i="4" s="1"/>
  <c r="F127" i="3"/>
  <c r="G127" i="3"/>
  <c r="AQ127" i="3" s="1"/>
  <c r="G287" i="4" s="1"/>
  <c r="H127" i="3"/>
  <c r="AR127" i="3"/>
  <c r="H287" i="4" s="1"/>
  <c r="I127" i="3"/>
  <c r="AS127" i="3"/>
  <c r="I287" i="4" s="1"/>
  <c r="J127" i="3"/>
  <c r="AK127" i="3" s="1"/>
  <c r="K127" i="3"/>
  <c r="AL127" i="3" s="1"/>
  <c r="AU127" i="3"/>
  <c r="K287" i="4" s="1"/>
  <c r="L127" i="3"/>
  <c r="AV127" i="3" s="1"/>
  <c r="L287" i="4"/>
  <c r="E128" i="3"/>
  <c r="AO128" i="3" s="1"/>
  <c r="E288" i="4" s="1"/>
  <c r="F128" i="3"/>
  <c r="AG128" i="3" s="1"/>
  <c r="F129" i="4" s="1"/>
  <c r="AP128" i="3"/>
  <c r="F288" i="4" s="1"/>
  <c r="G128" i="3"/>
  <c r="AQ128" i="3"/>
  <c r="G288" i="4" s="1"/>
  <c r="H128" i="3"/>
  <c r="AR128" i="3" s="1"/>
  <c r="H288" i="4" s="1"/>
  <c r="I128" i="3"/>
  <c r="AS128" i="3"/>
  <c r="I288" i="4" s="1"/>
  <c r="J128" i="3"/>
  <c r="AT128" i="3" s="1"/>
  <c r="J288" i="4" s="1"/>
  <c r="K128" i="3"/>
  <c r="AU128" i="3"/>
  <c r="K288" i="4"/>
  <c r="L128" i="3"/>
  <c r="AV128" i="3" s="1"/>
  <c r="L288" i="4" s="1"/>
  <c r="E129" i="3"/>
  <c r="AO129" i="3"/>
  <c r="E289" i="4" s="1"/>
  <c r="F129" i="3"/>
  <c r="AG129" i="3" s="1"/>
  <c r="G129" i="3"/>
  <c r="AQ129" i="3"/>
  <c r="G289" i="4" s="1"/>
  <c r="H129" i="3"/>
  <c r="AR129" i="3" s="1"/>
  <c r="H289" i="4" s="1"/>
  <c r="I129" i="3"/>
  <c r="AJ129" i="3" s="1"/>
  <c r="I130" i="4" s="1"/>
  <c r="AS129" i="3"/>
  <c r="I289" i="4" s="1"/>
  <c r="J129" i="3"/>
  <c r="AK129" i="3" s="1"/>
  <c r="K129" i="3"/>
  <c r="AU129" i="3" s="1"/>
  <c r="K289" i="4" s="1"/>
  <c r="L129" i="3"/>
  <c r="AV129" i="3" s="1"/>
  <c r="L289" i="4"/>
  <c r="E130" i="3"/>
  <c r="AO130" i="3"/>
  <c r="E290" i="4" s="1"/>
  <c r="F130" i="3"/>
  <c r="AP130" i="3" s="1"/>
  <c r="F290" i="4" s="1"/>
  <c r="G130" i="3"/>
  <c r="AQ130" i="3" s="1"/>
  <c r="G290" i="4" s="1"/>
  <c r="H130" i="3"/>
  <c r="AR130" i="3" s="1"/>
  <c r="H290" i="4" s="1"/>
  <c r="I130" i="3"/>
  <c r="AS130" i="3" s="1"/>
  <c r="I290" i="4" s="1"/>
  <c r="J130" i="3"/>
  <c r="AK130" i="3" s="1"/>
  <c r="AT130" i="3"/>
  <c r="J290" i="4" s="1"/>
  <c r="K130" i="3"/>
  <c r="AU130" i="3" s="1"/>
  <c r="K290" i="4" s="1"/>
  <c r="L130" i="3"/>
  <c r="AV130" i="3" s="1"/>
  <c r="L290" i="4"/>
  <c r="E131" i="3"/>
  <c r="AF131" i="3" s="1"/>
  <c r="E132" i="4" s="1"/>
  <c r="F131" i="3"/>
  <c r="AP131" i="3" s="1"/>
  <c r="F291" i="4" s="1"/>
  <c r="G131" i="3"/>
  <c r="AQ131" i="3"/>
  <c r="G291" i="4"/>
  <c r="H131" i="3"/>
  <c r="AI131" i="3" s="1"/>
  <c r="H132" i="4" s="1"/>
  <c r="I131" i="3"/>
  <c r="AS131" i="3"/>
  <c r="I291" i="4" s="1"/>
  <c r="J131" i="3"/>
  <c r="AT131" i="3" s="1"/>
  <c r="J291" i="4" s="1"/>
  <c r="K131" i="3"/>
  <c r="AL131" i="3" s="1"/>
  <c r="AU131" i="3"/>
  <c r="K291" i="4" s="1"/>
  <c r="L131" i="3"/>
  <c r="AV131" i="3" s="1"/>
  <c r="L291" i="4"/>
  <c r="E132" i="3"/>
  <c r="AO132" i="3"/>
  <c r="E292" i="4" s="1"/>
  <c r="F132" i="3"/>
  <c r="AG132" i="3" s="1"/>
  <c r="F133" i="4" s="1"/>
  <c r="G132" i="3"/>
  <c r="AQ132" i="3"/>
  <c r="G292" i="4" s="1"/>
  <c r="H132" i="3"/>
  <c r="AI132" i="3" s="1"/>
  <c r="H133" i="4" s="1"/>
  <c r="AR132" i="3"/>
  <c r="H292" i="4"/>
  <c r="I132" i="3"/>
  <c r="AJ132" i="3" s="1"/>
  <c r="I133" i="4" s="1"/>
  <c r="J132" i="3"/>
  <c r="AT132" i="3" s="1"/>
  <c r="J292" i="4" s="1"/>
  <c r="K132" i="3"/>
  <c r="AU132" i="3"/>
  <c r="K292" i="4" s="1"/>
  <c r="L132" i="3"/>
  <c r="E133" i="3"/>
  <c r="AO133" i="3"/>
  <c r="E293" i="4" s="1"/>
  <c r="F133" i="3"/>
  <c r="AP133" i="3" s="1"/>
  <c r="F293" i="4" s="1"/>
  <c r="G133" i="3"/>
  <c r="AQ133" i="3"/>
  <c r="G293" i="4" s="1"/>
  <c r="H133" i="3"/>
  <c r="AR133" i="3" s="1"/>
  <c r="H293" i="4" s="1"/>
  <c r="I133" i="3"/>
  <c r="AJ133" i="3" s="1"/>
  <c r="I134" i="4" s="1"/>
  <c r="J133" i="3"/>
  <c r="AT133" i="3"/>
  <c r="J293" i="4" s="1"/>
  <c r="K133" i="3"/>
  <c r="AU133" i="3" s="1"/>
  <c r="K293" i="4" s="1"/>
  <c r="L133" i="3"/>
  <c r="E134" i="3"/>
  <c r="AF134" i="3" s="1"/>
  <c r="E135" i="4" s="1"/>
  <c r="AO134" i="3"/>
  <c r="E294" i="4" s="1"/>
  <c r="F134" i="3"/>
  <c r="AP134" i="3" s="1"/>
  <c r="F294" i="4" s="1"/>
  <c r="G134" i="3"/>
  <c r="AQ134" i="3"/>
  <c r="G294" i="4" s="1"/>
  <c r="H134" i="3"/>
  <c r="I134" i="3"/>
  <c r="AS134" i="3" s="1"/>
  <c r="I294" i="4" s="1"/>
  <c r="J134" i="3"/>
  <c r="AT134" i="3" s="1"/>
  <c r="J294" i="4" s="1"/>
  <c r="K134" i="3"/>
  <c r="AU134" i="3" s="1"/>
  <c r="K294" i="4" s="1"/>
  <c r="L134" i="3"/>
  <c r="AV134" i="3" s="1"/>
  <c r="L294" i="4" s="1"/>
  <c r="E135" i="3"/>
  <c r="AF135" i="3" s="1"/>
  <c r="E136" i="4" s="1"/>
  <c r="AO135" i="3"/>
  <c r="E295" i="4" s="1"/>
  <c r="F135" i="3"/>
  <c r="G135" i="3"/>
  <c r="AQ135" i="3"/>
  <c r="G295" i="4" s="1"/>
  <c r="H135" i="3"/>
  <c r="AI135" i="3" s="1"/>
  <c r="H136" i="4" s="1"/>
  <c r="AR135" i="3"/>
  <c r="H295" i="4"/>
  <c r="I135" i="3"/>
  <c r="AS135" i="3" s="1"/>
  <c r="I295" i="4" s="1"/>
  <c r="J135" i="3"/>
  <c r="AK135" i="3" s="1"/>
  <c r="AT135" i="3"/>
  <c r="J295" i="4" s="1"/>
  <c r="K135" i="3"/>
  <c r="AL135" i="3" s="1"/>
  <c r="K136" i="4" s="1"/>
  <c r="AU135" i="3"/>
  <c r="K295" i="4"/>
  <c r="L135" i="3"/>
  <c r="AV135" i="3" s="1"/>
  <c r="L295" i="4" s="1"/>
  <c r="E136" i="3"/>
  <c r="AO136" i="3"/>
  <c r="E296" i="4" s="1"/>
  <c r="F136" i="3"/>
  <c r="AG136" i="3" s="1"/>
  <c r="F137" i="4" s="1"/>
  <c r="AP136" i="3"/>
  <c r="F296" i="4"/>
  <c r="G136" i="3"/>
  <c r="AQ136" i="3" s="1"/>
  <c r="G296" i="4" s="1"/>
  <c r="H136" i="3"/>
  <c r="AR136" i="3"/>
  <c r="H296" i="4" s="1"/>
  <c r="I136" i="3"/>
  <c r="AJ136" i="3" s="1"/>
  <c r="I137" i="4" s="1"/>
  <c r="J136" i="3"/>
  <c r="AT136" i="3"/>
  <c r="J296" i="4" s="1"/>
  <c r="K136" i="3"/>
  <c r="AU136" i="3" s="1"/>
  <c r="K296" i="4" s="1"/>
  <c r="L136" i="3"/>
  <c r="AV136" i="3" s="1"/>
  <c r="L296" i="4" s="1"/>
  <c r="E137" i="3"/>
  <c r="AO137" i="3"/>
  <c r="E297" i="4" s="1"/>
  <c r="F137" i="3"/>
  <c r="AG137" i="3" s="1"/>
  <c r="F138" i="4" s="1"/>
  <c r="G137" i="3"/>
  <c r="AQ137" i="3"/>
  <c r="G297" i="4" s="1"/>
  <c r="H137" i="3"/>
  <c r="AR137" i="3" s="1"/>
  <c r="H297" i="4" s="1"/>
  <c r="I137" i="3"/>
  <c r="AJ137" i="3" s="1"/>
  <c r="I138" i="4" s="1"/>
  <c r="AS137" i="3"/>
  <c r="I297" i="4" s="1"/>
  <c r="J137" i="3"/>
  <c r="AK137" i="3" s="1"/>
  <c r="J138" i="4" s="1"/>
  <c r="K137" i="3"/>
  <c r="AU137" i="3" s="1"/>
  <c r="K297" i="4" s="1"/>
  <c r="L137" i="3"/>
  <c r="AV137" i="3" s="1"/>
  <c r="L297" i="4" s="1"/>
  <c r="E138" i="3"/>
  <c r="AF138" i="3" s="1"/>
  <c r="E139" i="4" s="1"/>
  <c r="AO138" i="3"/>
  <c r="E298" i="4" s="1"/>
  <c r="F138" i="3"/>
  <c r="AP138" i="3" s="1"/>
  <c r="F298" i="4" s="1"/>
  <c r="G138" i="3"/>
  <c r="AQ138" i="3"/>
  <c r="G298" i="4"/>
  <c r="H138" i="3"/>
  <c r="AR138" i="3" s="1"/>
  <c r="H298" i="4" s="1"/>
  <c r="I138" i="3"/>
  <c r="AS138" i="3"/>
  <c r="I298" i="4" s="1"/>
  <c r="J138" i="3"/>
  <c r="AK138" i="3" s="1"/>
  <c r="K138" i="3"/>
  <c r="AU138" i="3" s="1"/>
  <c r="K298" i="4" s="1"/>
  <c r="L138" i="3"/>
  <c r="AV138" i="3" s="1"/>
  <c r="L298" i="4" s="1"/>
  <c r="E139" i="3"/>
  <c r="AF139" i="3" s="1"/>
  <c r="E140" i="4" s="1"/>
  <c r="AO139" i="3"/>
  <c r="E299" i="4"/>
  <c r="F139" i="3"/>
  <c r="AP139" i="3" s="1"/>
  <c r="F299" i="4" s="1"/>
  <c r="G139" i="3"/>
  <c r="AQ139" i="3"/>
  <c r="G299" i="4"/>
  <c r="H139" i="3"/>
  <c r="AI139" i="3" s="1"/>
  <c r="I139" i="3"/>
  <c r="AS139" i="3"/>
  <c r="I299" i="4" s="1"/>
  <c r="J139" i="3"/>
  <c r="AT139" i="3" s="1"/>
  <c r="J299" i="4" s="1"/>
  <c r="K139" i="3"/>
  <c r="AL139" i="3" s="1"/>
  <c r="L139" i="3"/>
  <c r="AV139" i="3" s="1"/>
  <c r="L299" i="4" s="1"/>
  <c r="E140" i="3"/>
  <c r="AO140" i="3"/>
  <c r="E300" i="4"/>
  <c r="F140" i="3"/>
  <c r="AP140" i="3" s="1"/>
  <c r="F300" i="4" s="1"/>
  <c r="G140" i="3"/>
  <c r="AQ140" i="3"/>
  <c r="G300" i="4" s="1"/>
  <c r="H140" i="3"/>
  <c r="AI140" i="3" s="1"/>
  <c r="H141" i="4" s="1"/>
  <c r="I140" i="3"/>
  <c r="AS140" i="3" s="1"/>
  <c r="I300" i="4" s="1"/>
  <c r="J140" i="3"/>
  <c r="AT140" i="3" s="1"/>
  <c r="J300" i="4" s="1"/>
  <c r="K140" i="3"/>
  <c r="AU140" i="3"/>
  <c r="K300" i="4" s="1"/>
  <c r="L140" i="3"/>
  <c r="E141" i="3"/>
  <c r="AO141" i="3" s="1"/>
  <c r="E301" i="4" s="1"/>
  <c r="F141" i="3"/>
  <c r="AP141" i="3"/>
  <c r="F301" i="4" s="1"/>
  <c r="G141" i="3"/>
  <c r="AQ141" i="3"/>
  <c r="G301" i="4" s="1"/>
  <c r="H141" i="3"/>
  <c r="AR141" i="3" s="1"/>
  <c r="H301" i="4" s="1"/>
  <c r="I141" i="3"/>
  <c r="AJ141" i="3" s="1"/>
  <c r="I142" i="4" s="1"/>
  <c r="J141" i="3"/>
  <c r="AT141" i="3"/>
  <c r="J301" i="4" s="1"/>
  <c r="K141" i="3"/>
  <c r="AU141" i="3" s="1"/>
  <c r="K301" i="4" s="1"/>
  <c r="L141" i="3"/>
  <c r="E142" i="3"/>
  <c r="AO142" i="3" s="1"/>
  <c r="E302" i="4" s="1"/>
  <c r="F142" i="3"/>
  <c r="AP142" i="3" s="1"/>
  <c r="F302" i="4" s="1"/>
  <c r="G142" i="3"/>
  <c r="AQ142" i="3" s="1"/>
  <c r="G302" i="4" s="1"/>
  <c r="H142" i="3"/>
  <c r="I142" i="3"/>
  <c r="AS142" i="3" s="1"/>
  <c r="I302" i="4" s="1"/>
  <c r="J142" i="3"/>
  <c r="AT142" i="3"/>
  <c r="J302" i="4" s="1"/>
  <c r="K142" i="3"/>
  <c r="AU142" i="3" s="1"/>
  <c r="K302" i="4" s="1"/>
  <c r="L142" i="3"/>
  <c r="AV142" i="3" s="1"/>
  <c r="L302" i="4"/>
  <c r="E143" i="3"/>
  <c r="AF143" i="3" s="1"/>
  <c r="E144" i="4" s="1"/>
  <c r="F143" i="3"/>
  <c r="G143" i="3"/>
  <c r="AQ143" i="3" s="1"/>
  <c r="G303" i="4" s="1"/>
  <c r="H143" i="3"/>
  <c r="AR143" i="3"/>
  <c r="H303" i="4" s="1"/>
  <c r="I143" i="3"/>
  <c r="AS143" i="3"/>
  <c r="I303" i="4" s="1"/>
  <c r="J143" i="3"/>
  <c r="AK143" i="3" s="1"/>
  <c r="J144" i="4" s="1"/>
  <c r="K143" i="3"/>
  <c r="AL143" i="3" s="1"/>
  <c r="AU143" i="3"/>
  <c r="K303" i="4" s="1"/>
  <c r="L143" i="3"/>
  <c r="AV143" i="3" s="1"/>
  <c r="L303" i="4"/>
  <c r="E144" i="3"/>
  <c r="AO144" i="3" s="1"/>
  <c r="E304" i="4" s="1"/>
  <c r="F144" i="3"/>
  <c r="AG144" i="3" s="1"/>
  <c r="F145" i="4" s="1"/>
  <c r="AP144" i="3"/>
  <c r="F304" i="4" s="1"/>
  <c r="G144" i="3"/>
  <c r="AQ144" i="3"/>
  <c r="G304" i="4" s="1"/>
  <c r="H144" i="3"/>
  <c r="AR144" i="3" s="1"/>
  <c r="H304" i="4" s="1"/>
  <c r="I144" i="3"/>
  <c r="AS144" i="3"/>
  <c r="I304" i="4" s="1"/>
  <c r="J144" i="3"/>
  <c r="AT144" i="3" s="1"/>
  <c r="J304" i="4" s="1"/>
  <c r="K144" i="3"/>
  <c r="AU144" i="3"/>
  <c r="K304" i="4" s="1"/>
  <c r="L144" i="3"/>
  <c r="AV144" i="3" s="1"/>
  <c r="L304" i="4" s="1"/>
  <c r="E145" i="3"/>
  <c r="AO145" i="3"/>
  <c r="E305" i="4" s="1"/>
  <c r="F145" i="3"/>
  <c r="AG145" i="3" s="1"/>
  <c r="G145" i="3"/>
  <c r="AQ145" i="3" s="1"/>
  <c r="G305" i="4" s="1"/>
  <c r="H145" i="3"/>
  <c r="AR145" i="3" s="1"/>
  <c r="H305" i="4" s="1"/>
  <c r="I145" i="3"/>
  <c r="AJ145" i="3" s="1"/>
  <c r="I146" i="4" s="1"/>
  <c r="AS145" i="3"/>
  <c r="I305" i="4" s="1"/>
  <c r="J145" i="3"/>
  <c r="AK145" i="3" s="1"/>
  <c r="K145" i="3"/>
  <c r="AU145" i="3" s="1"/>
  <c r="K305" i="4" s="1"/>
  <c r="L145" i="3"/>
  <c r="AV145" i="3" s="1"/>
  <c r="L305" i="4" s="1"/>
  <c r="E146" i="3"/>
  <c r="AO146" i="3"/>
  <c r="E306" i="4" s="1"/>
  <c r="F146" i="3"/>
  <c r="AP146" i="3" s="1"/>
  <c r="F306" i="4" s="1"/>
  <c r="G146" i="3"/>
  <c r="AQ146" i="3" s="1"/>
  <c r="G306" i="4" s="1"/>
  <c r="H146" i="3"/>
  <c r="AR146" i="3" s="1"/>
  <c r="H306" i="4" s="1"/>
  <c r="I146" i="3"/>
  <c r="AS146" i="3" s="1"/>
  <c r="I306" i="4" s="1"/>
  <c r="J146" i="3"/>
  <c r="AK146" i="3" s="1"/>
  <c r="AT146" i="3"/>
  <c r="J306" i="4" s="1"/>
  <c r="K146" i="3"/>
  <c r="AU146" i="3" s="1"/>
  <c r="K306" i="4" s="1"/>
  <c r="L146" i="3"/>
  <c r="AV146" i="3" s="1"/>
  <c r="L306" i="4"/>
  <c r="E147" i="3"/>
  <c r="AF147" i="3" s="1"/>
  <c r="E148" i="4" s="1"/>
  <c r="F147" i="3"/>
  <c r="AP147" i="3" s="1"/>
  <c r="F307" i="4" s="1"/>
  <c r="G147" i="3"/>
  <c r="AQ147" i="3"/>
  <c r="G307" i="4"/>
  <c r="H147" i="3"/>
  <c r="AI147" i="3" s="1"/>
  <c r="I147" i="3"/>
  <c r="AS147" i="3"/>
  <c r="I307" i="4" s="1"/>
  <c r="J147" i="3"/>
  <c r="AT147" i="3" s="1"/>
  <c r="J307" i="4" s="1"/>
  <c r="K147" i="3"/>
  <c r="AL147" i="3" s="1"/>
  <c r="K148" i="4" s="1"/>
  <c r="L147" i="3"/>
  <c r="AV147" i="3" s="1"/>
  <c r="L307" i="4"/>
  <c r="E148" i="3"/>
  <c r="AO148" i="3" s="1"/>
  <c r="E308" i="4" s="1"/>
  <c r="F148" i="3"/>
  <c r="AG148" i="3" s="1"/>
  <c r="F149" i="4" s="1"/>
  <c r="AP148" i="3"/>
  <c r="F308" i="4" s="1"/>
  <c r="G148" i="3"/>
  <c r="AQ148" i="3" s="1"/>
  <c r="G308" i="4" s="1"/>
  <c r="H148" i="3"/>
  <c r="AI148" i="3" s="1"/>
  <c r="H149" i="4" s="1"/>
  <c r="AR148" i="3"/>
  <c r="H308" i="4" s="1"/>
  <c r="I148" i="3"/>
  <c r="AJ148" i="3" s="1"/>
  <c r="I149" i="4" s="1"/>
  <c r="AS148" i="3"/>
  <c r="I308" i="4" s="1"/>
  <c r="J148" i="3"/>
  <c r="AT148" i="3" s="1"/>
  <c r="J308" i="4" s="1"/>
  <c r="K148" i="3"/>
  <c r="AU148" i="3"/>
  <c r="K308" i="4"/>
  <c r="L148" i="3"/>
  <c r="E149" i="3"/>
  <c r="AO149" i="3"/>
  <c r="E309" i="4" s="1"/>
  <c r="F149" i="3"/>
  <c r="AP149" i="3" s="1"/>
  <c r="F309" i="4" s="1"/>
  <c r="G149" i="3"/>
  <c r="AQ149" i="3"/>
  <c r="G309" i="4" s="1"/>
  <c r="H149" i="3"/>
  <c r="AR149" i="3" s="1"/>
  <c r="H309" i="4" s="1"/>
  <c r="I149" i="3"/>
  <c r="AJ149" i="3" s="1"/>
  <c r="I150" i="4" s="1"/>
  <c r="J149" i="3"/>
  <c r="AT149" i="3"/>
  <c r="J309" i="4" s="1"/>
  <c r="K149" i="3"/>
  <c r="AU149" i="3" s="1"/>
  <c r="K309" i="4" s="1"/>
  <c r="L149" i="3"/>
  <c r="L3" i="3"/>
  <c r="AM3" i="3" s="1"/>
  <c r="AV3" i="3"/>
  <c r="L163" i="4" s="1"/>
  <c r="K3" i="3"/>
  <c r="AU3" i="3" s="1"/>
  <c r="K163" i="4" s="1"/>
  <c r="J3" i="3"/>
  <c r="AT3" i="3" s="1"/>
  <c r="J163" i="4" s="1"/>
  <c r="I3" i="3"/>
  <c r="H3" i="3"/>
  <c r="AR3" i="3" s="1"/>
  <c r="H163" i="4" s="1"/>
  <c r="G3" i="3"/>
  <c r="AQ3" i="3" s="1"/>
  <c r="G163" i="4" s="1"/>
  <c r="F3" i="3"/>
  <c r="AP3" i="3" s="1"/>
  <c r="F163" i="4" s="1"/>
  <c r="E3" i="3"/>
  <c r="AO3" i="3" s="1"/>
  <c r="E163" i="4" s="1"/>
  <c r="AF4" i="3"/>
  <c r="E5" i="4"/>
  <c r="N5" i="4"/>
  <c r="AH4" i="3"/>
  <c r="G5" i="4" s="1"/>
  <c r="AJ4" i="3"/>
  <c r="I5" i="4"/>
  <c r="R5" i="4"/>
  <c r="AL4" i="3"/>
  <c r="K5" i="4" s="1"/>
  <c r="T5" i="4"/>
  <c r="N6" i="4"/>
  <c r="AH5" i="3"/>
  <c r="G6" i="4" s="1"/>
  <c r="P6" i="4"/>
  <c r="AJ5" i="3"/>
  <c r="I6" i="4" s="1"/>
  <c r="R6" i="4"/>
  <c r="AF6" i="3"/>
  <c r="E7" i="4"/>
  <c r="AH6" i="3"/>
  <c r="G7" i="4" s="1"/>
  <c r="AJ6" i="3"/>
  <c r="I7" i="4"/>
  <c r="AL6" i="3"/>
  <c r="K7" i="4" s="1"/>
  <c r="T7" i="4"/>
  <c r="AF7" i="3"/>
  <c r="E8" i="4" s="1"/>
  <c r="N8" i="4"/>
  <c r="AJ7" i="3"/>
  <c r="I8" i="4" s="1"/>
  <c r="R8" i="4"/>
  <c r="AL7" i="3"/>
  <c r="K8" i="4" s="1"/>
  <c r="T8" i="4"/>
  <c r="AF8" i="3"/>
  <c r="E9" i="4"/>
  <c r="N9" i="4"/>
  <c r="AH8" i="3"/>
  <c r="G9" i="4" s="1"/>
  <c r="AJ8" i="3"/>
  <c r="I9" i="4"/>
  <c r="AF9" i="3"/>
  <c r="E10" i="4" s="1"/>
  <c r="AH9" i="3"/>
  <c r="G10" i="4" s="1"/>
  <c r="P10" i="4"/>
  <c r="AJ9" i="3"/>
  <c r="I10" i="4" s="1"/>
  <c r="R10" i="4"/>
  <c r="AL9" i="3"/>
  <c r="K10" i="4" s="1"/>
  <c r="T10" i="4"/>
  <c r="AF10" i="3"/>
  <c r="E11" i="4" s="1"/>
  <c r="AH10" i="3"/>
  <c r="G11" i="4"/>
  <c r="P11" i="4"/>
  <c r="AJ10" i="3"/>
  <c r="I11" i="4" s="1"/>
  <c r="T11" i="4"/>
  <c r="AF11" i="3"/>
  <c r="E12" i="4" s="1"/>
  <c r="AH11" i="3"/>
  <c r="G12" i="4" s="1"/>
  <c r="AJ11" i="3"/>
  <c r="I12" i="4"/>
  <c r="R12" i="4"/>
  <c r="AL11" i="3"/>
  <c r="K12" i="4" s="1"/>
  <c r="AF12" i="3"/>
  <c r="E13" i="4" s="1"/>
  <c r="AH12" i="3"/>
  <c r="G13" i="4"/>
  <c r="P13" i="4"/>
  <c r="AJ12" i="3"/>
  <c r="I13" i="4"/>
  <c r="AF13" i="3"/>
  <c r="E14" i="4" s="1"/>
  <c r="AH13" i="3"/>
  <c r="G14" i="4" s="1"/>
  <c r="P14" i="4"/>
  <c r="AJ13" i="3"/>
  <c r="I14" i="4" s="1"/>
  <c r="R14" i="4"/>
  <c r="AL13" i="3"/>
  <c r="K14" i="4" s="1"/>
  <c r="AF14" i="3"/>
  <c r="E15" i="4" s="1"/>
  <c r="N15" i="4"/>
  <c r="AH14" i="3"/>
  <c r="G15" i="4"/>
  <c r="P15" i="4"/>
  <c r="AJ14" i="3"/>
  <c r="I15" i="4" s="1"/>
  <c r="AL14" i="3"/>
  <c r="K15" i="4"/>
  <c r="N16" i="4"/>
  <c r="AH15" i="3"/>
  <c r="G16" i="4"/>
  <c r="P16" i="4"/>
  <c r="AJ15" i="3"/>
  <c r="I16" i="4" s="1"/>
  <c r="R16" i="4"/>
  <c r="AL15" i="3"/>
  <c r="K16" i="4" s="1"/>
  <c r="T16" i="4"/>
  <c r="AF16" i="3"/>
  <c r="E17" i="4" s="1"/>
  <c r="N17" i="4"/>
  <c r="AH16" i="3"/>
  <c r="G17" i="4" s="1"/>
  <c r="AJ16" i="3"/>
  <c r="I17" i="4" s="1"/>
  <c r="R17" i="4"/>
  <c r="AL16" i="3"/>
  <c r="K17" i="4" s="1"/>
  <c r="T17" i="4"/>
  <c r="AF17" i="3"/>
  <c r="E18" i="4"/>
  <c r="AH17" i="3"/>
  <c r="G18" i="4" s="1"/>
  <c r="P18" i="4"/>
  <c r="AJ17" i="3"/>
  <c r="I18" i="4" s="1"/>
  <c r="AF18" i="3"/>
  <c r="E19" i="4"/>
  <c r="AH18" i="3"/>
  <c r="G19" i="4" s="1"/>
  <c r="AJ18" i="3"/>
  <c r="I19" i="4"/>
  <c r="R19" i="4"/>
  <c r="AL18" i="3"/>
  <c r="K19" i="4" s="1"/>
  <c r="AF19" i="3"/>
  <c r="E20" i="4" s="1"/>
  <c r="N20" i="4"/>
  <c r="AH19" i="3"/>
  <c r="G20" i="4" s="1"/>
  <c r="P20" i="4"/>
  <c r="AJ19" i="3"/>
  <c r="I20" i="4" s="1"/>
  <c r="R20" i="4"/>
  <c r="AL19" i="3"/>
  <c r="K20" i="4" s="1"/>
  <c r="T20" i="4"/>
  <c r="AF20" i="3"/>
  <c r="E21" i="4" s="1"/>
  <c r="N21" i="4"/>
  <c r="P21" i="4"/>
  <c r="AJ20" i="3"/>
  <c r="I21" i="4" s="1"/>
  <c r="R21" i="4"/>
  <c r="AL20" i="3"/>
  <c r="K21" i="4" s="1"/>
  <c r="T21" i="4"/>
  <c r="AF21" i="3"/>
  <c r="E22" i="4" s="1"/>
  <c r="AH21" i="3"/>
  <c r="G22" i="4" s="1"/>
  <c r="AJ21" i="3"/>
  <c r="I22" i="4"/>
  <c r="R22" i="4"/>
  <c r="AL21" i="3"/>
  <c r="K22" i="4" s="1"/>
  <c r="AF22" i="3"/>
  <c r="E23" i="4"/>
  <c r="AH22" i="3"/>
  <c r="G23" i="4" s="1"/>
  <c r="P23" i="4"/>
  <c r="AJ22" i="3"/>
  <c r="I23" i="4"/>
  <c r="T23" i="4"/>
  <c r="AF23" i="3"/>
  <c r="E24" i="4"/>
  <c r="N24" i="4"/>
  <c r="AH23" i="3"/>
  <c r="G24" i="4" s="1"/>
  <c r="AJ23" i="3"/>
  <c r="I24" i="4"/>
  <c r="AL23" i="3"/>
  <c r="K24" i="4" s="1"/>
  <c r="AF24" i="3"/>
  <c r="E25" i="4" s="1"/>
  <c r="P25" i="4"/>
  <c r="AJ24" i="3"/>
  <c r="I25" i="4"/>
  <c r="R25" i="4"/>
  <c r="T25" i="4"/>
  <c r="AF25" i="3"/>
  <c r="E26" i="4"/>
  <c r="AH25" i="3"/>
  <c r="G26" i="4" s="1"/>
  <c r="P26" i="4"/>
  <c r="AJ25" i="3"/>
  <c r="I26" i="4" s="1"/>
  <c r="R26" i="4"/>
  <c r="AL25" i="3"/>
  <c r="K26" i="4" s="1"/>
  <c r="T26" i="4"/>
  <c r="AF26" i="3"/>
  <c r="E27" i="4" s="1"/>
  <c r="N27" i="4"/>
  <c r="AH26" i="3"/>
  <c r="G27" i="4" s="1"/>
  <c r="P27" i="4"/>
  <c r="AJ26" i="3"/>
  <c r="I27" i="4" s="1"/>
  <c r="AL26" i="3"/>
  <c r="K27" i="4" s="1"/>
  <c r="T27" i="4"/>
  <c r="AF27" i="3"/>
  <c r="E28" i="4" s="1"/>
  <c r="AH27" i="3"/>
  <c r="G28" i="4"/>
  <c r="P28" i="4"/>
  <c r="AJ27" i="3"/>
  <c r="I28" i="4" s="1"/>
  <c r="R28" i="4"/>
  <c r="AL27" i="3"/>
  <c r="K28" i="4" s="1"/>
  <c r="T28" i="4"/>
  <c r="AF28" i="3"/>
  <c r="E29" i="4"/>
  <c r="N29" i="4"/>
  <c r="AH28" i="3"/>
  <c r="G29" i="4" s="1"/>
  <c r="P29" i="4"/>
  <c r="AJ28" i="3"/>
  <c r="I29" i="4"/>
  <c r="R29" i="4"/>
  <c r="AL28" i="3"/>
  <c r="K29" i="4"/>
  <c r="AH29" i="3"/>
  <c r="G30" i="4" s="1"/>
  <c r="P30" i="4"/>
  <c r="AJ29" i="3"/>
  <c r="I30" i="4"/>
  <c r="R30" i="4"/>
  <c r="T30" i="4"/>
  <c r="AF30" i="3"/>
  <c r="E31" i="4"/>
  <c r="AH30" i="3"/>
  <c r="G31" i="4" s="1"/>
  <c r="P31" i="4"/>
  <c r="AJ30" i="3"/>
  <c r="I31" i="4" s="1"/>
  <c r="AL30" i="3"/>
  <c r="K31" i="4"/>
  <c r="T31" i="4"/>
  <c r="N32" i="4"/>
  <c r="P32" i="4"/>
  <c r="AJ31" i="3"/>
  <c r="I32" i="4"/>
  <c r="AL31" i="3"/>
  <c r="K32" i="4" s="1"/>
  <c r="N33" i="4"/>
  <c r="AH32" i="3"/>
  <c r="G33" i="4"/>
  <c r="AJ32" i="3"/>
  <c r="I33" i="4" s="1"/>
  <c r="R33" i="4"/>
  <c r="AH33" i="3"/>
  <c r="G34" i="4" s="1"/>
  <c r="P34" i="4"/>
  <c r="AJ33" i="3"/>
  <c r="I34" i="4"/>
  <c r="T34" i="4"/>
  <c r="AF34" i="3"/>
  <c r="E35" i="4"/>
  <c r="G35" i="4"/>
  <c r="P35" i="4"/>
  <c r="AJ34" i="3"/>
  <c r="I35" i="4"/>
  <c r="AF35" i="3"/>
  <c r="E36" i="4" s="1"/>
  <c r="AH35" i="3"/>
  <c r="G36" i="4" s="1"/>
  <c r="AJ35" i="3"/>
  <c r="I36" i="4" s="1"/>
  <c r="R36" i="4"/>
  <c r="AL35" i="3"/>
  <c r="K36" i="4" s="1"/>
  <c r="AF36" i="3"/>
  <c r="E37" i="4"/>
  <c r="AH36" i="3"/>
  <c r="G37" i="4" s="1"/>
  <c r="P37" i="4"/>
  <c r="AJ36" i="3"/>
  <c r="I37" i="4"/>
  <c r="R37" i="4"/>
  <c r="T37" i="4"/>
  <c r="AF37" i="3"/>
  <c r="E38" i="4"/>
  <c r="N38" i="4"/>
  <c r="AH37" i="3"/>
  <c r="G38" i="4" s="1"/>
  <c r="P38" i="4"/>
  <c r="AJ37" i="3"/>
  <c r="I38" i="4" s="1"/>
  <c r="AL37" i="3"/>
  <c r="K38" i="4" s="1"/>
  <c r="T38" i="4"/>
  <c r="AF38" i="3"/>
  <c r="E39" i="4" s="1"/>
  <c r="N39" i="4"/>
  <c r="AJ38" i="3"/>
  <c r="I39" i="4"/>
  <c r="R39" i="4"/>
  <c r="AL38" i="3"/>
  <c r="K39" i="4" s="1"/>
  <c r="AF39" i="3"/>
  <c r="E40" i="4" s="1"/>
  <c r="AH39" i="3"/>
  <c r="G40" i="4" s="1"/>
  <c r="AJ39" i="3"/>
  <c r="I40" i="4"/>
  <c r="R40" i="4"/>
  <c r="AL39" i="3"/>
  <c r="K40" i="4" s="1"/>
  <c r="T40" i="4"/>
  <c r="AF40" i="3"/>
  <c r="E41" i="4"/>
  <c r="N41" i="4"/>
  <c r="AH40" i="3"/>
  <c r="G41" i="4"/>
  <c r="P41" i="4"/>
  <c r="AJ40" i="3"/>
  <c r="I41" i="4" s="1"/>
  <c r="AL40" i="3"/>
  <c r="K41" i="4"/>
  <c r="AF41" i="3"/>
  <c r="E42" i="4" s="1"/>
  <c r="AH41" i="3"/>
  <c r="G42" i="4"/>
  <c r="AJ41" i="3"/>
  <c r="I42" i="4" s="1"/>
  <c r="R42" i="4"/>
  <c r="AL41" i="3"/>
  <c r="K42" i="4" s="1"/>
  <c r="T42" i="4"/>
  <c r="AF42" i="3"/>
  <c r="E43" i="4" s="1"/>
  <c r="N43" i="4"/>
  <c r="AJ42" i="3"/>
  <c r="I43" i="4" s="1"/>
  <c r="AF43" i="3"/>
  <c r="E44" i="4" s="1"/>
  <c r="N44" i="4"/>
  <c r="AJ43" i="3"/>
  <c r="I44" i="4" s="1"/>
  <c r="R44" i="4"/>
  <c r="AL43" i="3"/>
  <c r="K44" i="4" s="1"/>
  <c r="AF44" i="3"/>
  <c r="E45" i="4" s="1"/>
  <c r="AH44" i="3"/>
  <c r="G45" i="4"/>
  <c r="AJ44" i="3"/>
  <c r="I45" i="4" s="1"/>
  <c r="AL44" i="3"/>
  <c r="K45" i="4"/>
  <c r="T45" i="4"/>
  <c r="AF45" i="3"/>
  <c r="E46" i="4" s="1"/>
  <c r="AH45" i="3"/>
  <c r="G46" i="4"/>
  <c r="AJ45" i="3"/>
  <c r="I46" i="4" s="1"/>
  <c r="R46" i="4"/>
  <c r="AL45" i="3"/>
  <c r="K46" i="4" s="1"/>
  <c r="T46" i="4"/>
  <c r="AF46" i="3"/>
  <c r="E47" i="4"/>
  <c r="N47" i="4"/>
  <c r="AH46" i="3"/>
  <c r="G47" i="4" s="1"/>
  <c r="P47" i="4"/>
  <c r="AJ46" i="3"/>
  <c r="I47" i="4" s="1"/>
  <c r="T47" i="4"/>
  <c r="AF47" i="3"/>
  <c r="E48" i="4"/>
  <c r="AH47" i="3"/>
  <c r="G48" i="4" s="1"/>
  <c r="AJ47" i="3"/>
  <c r="I48" i="4"/>
  <c r="R48" i="4"/>
  <c r="AL47" i="3"/>
  <c r="K48" i="4" s="1"/>
  <c r="T48" i="4"/>
  <c r="AF48" i="3"/>
  <c r="E49" i="4" s="1"/>
  <c r="N49" i="4"/>
  <c r="AH48" i="3"/>
  <c r="G49" i="4" s="1"/>
  <c r="P49" i="4"/>
  <c r="AJ48" i="3"/>
  <c r="I49" i="4" s="1"/>
  <c r="R49" i="4"/>
  <c r="AF49" i="3"/>
  <c r="E50" i="4"/>
  <c r="AH49" i="3"/>
  <c r="G50" i="4" s="1"/>
  <c r="P50" i="4"/>
  <c r="AJ49" i="3"/>
  <c r="I50" i="4" s="1"/>
  <c r="T50" i="4"/>
  <c r="AF50" i="3"/>
  <c r="E51" i="4"/>
  <c r="N51" i="4"/>
  <c r="P51" i="4"/>
  <c r="AJ50" i="3"/>
  <c r="I51" i="4" s="1"/>
  <c r="AL50" i="3"/>
  <c r="K51" i="4" s="1"/>
  <c r="AH51" i="3"/>
  <c r="G52" i="4" s="1"/>
  <c r="P52" i="4"/>
  <c r="AJ51" i="3"/>
  <c r="I52" i="4" s="1"/>
  <c r="R52" i="4"/>
  <c r="AL51" i="3"/>
  <c r="K52" i="4"/>
  <c r="T52" i="4"/>
  <c r="AF52" i="3"/>
  <c r="E53" i="4" s="1"/>
  <c r="N53" i="4"/>
  <c r="AH52" i="3"/>
  <c r="G53" i="4" s="1"/>
  <c r="P53" i="4"/>
  <c r="AJ52" i="3"/>
  <c r="I53" i="4"/>
  <c r="AL52" i="3"/>
  <c r="K53" i="4" s="1"/>
  <c r="AF53" i="3"/>
  <c r="E54" i="4" s="1"/>
  <c r="N54" i="4"/>
  <c r="AH53" i="3"/>
  <c r="G54" i="4" s="1"/>
  <c r="AJ53" i="3"/>
  <c r="I54" i="4"/>
  <c r="AL53" i="3"/>
  <c r="K54" i="4" s="1"/>
  <c r="T54" i="4"/>
  <c r="AF54" i="3"/>
  <c r="E55" i="4" s="1"/>
  <c r="AH54" i="3"/>
  <c r="G55" i="4" s="1"/>
  <c r="AJ54" i="3"/>
  <c r="I55" i="4" s="1"/>
  <c r="AL54" i="3"/>
  <c r="K55" i="4" s="1"/>
  <c r="T55" i="4"/>
  <c r="N56" i="4"/>
  <c r="AH55" i="3"/>
  <c r="G56" i="4"/>
  <c r="P56" i="4"/>
  <c r="AJ55" i="3"/>
  <c r="I56" i="4"/>
  <c r="R56" i="4"/>
  <c r="AL55" i="3"/>
  <c r="K56" i="4" s="1"/>
  <c r="AF56" i="3"/>
  <c r="E57" i="4" s="1"/>
  <c r="AH56" i="3"/>
  <c r="G57" i="4" s="1"/>
  <c r="P57" i="4"/>
  <c r="AJ56" i="3"/>
  <c r="I57" i="4"/>
  <c r="R57" i="4"/>
  <c r="AL56" i="3"/>
  <c r="K57" i="4" s="1"/>
  <c r="AF57" i="3"/>
  <c r="E58" i="4"/>
  <c r="N58" i="4"/>
  <c r="AH57" i="3"/>
  <c r="G58" i="4" s="1"/>
  <c r="AJ57" i="3"/>
  <c r="I58" i="4"/>
  <c r="AL57" i="3"/>
  <c r="K58" i="4" s="1"/>
  <c r="T58" i="4"/>
  <c r="AF58" i="3"/>
  <c r="E59" i="4" s="1"/>
  <c r="AH58" i="3"/>
  <c r="G59" i="4" s="1"/>
  <c r="P59" i="4"/>
  <c r="AJ58" i="3"/>
  <c r="I59" i="4" s="1"/>
  <c r="AL58" i="3"/>
  <c r="K59" i="4" s="1"/>
  <c r="T59" i="4"/>
  <c r="N60" i="4"/>
  <c r="AH59" i="3"/>
  <c r="G60" i="4" s="1"/>
  <c r="AJ59" i="3"/>
  <c r="I60" i="4"/>
  <c r="R60" i="4"/>
  <c r="AL59" i="3"/>
  <c r="K60" i="4" s="1"/>
  <c r="AF60" i="3"/>
  <c r="E61" i="4" s="1"/>
  <c r="N61" i="4"/>
  <c r="AJ60" i="3"/>
  <c r="I61" i="4" s="1"/>
  <c r="R61" i="4"/>
  <c r="AL60" i="3"/>
  <c r="K61" i="4" s="1"/>
  <c r="T61" i="4"/>
  <c r="N62" i="4"/>
  <c r="AH61" i="3"/>
  <c r="G62" i="4" s="1"/>
  <c r="AJ61" i="3"/>
  <c r="I62" i="4" s="1"/>
  <c r="R62" i="4"/>
  <c r="T62" i="4"/>
  <c r="AF62" i="3"/>
  <c r="E63" i="4" s="1"/>
  <c r="P63" i="4"/>
  <c r="AJ62" i="3"/>
  <c r="I63" i="4"/>
  <c r="T63" i="4"/>
  <c r="N64" i="4"/>
  <c r="AH63" i="3"/>
  <c r="G64" i="4"/>
  <c r="P64" i="4"/>
  <c r="AJ63" i="3"/>
  <c r="I64" i="4" s="1"/>
  <c r="AL63" i="3"/>
  <c r="K64" i="4"/>
  <c r="T64" i="4"/>
  <c r="AF64" i="3"/>
  <c r="E65" i="4"/>
  <c r="N65" i="4"/>
  <c r="AH64" i="3"/>
  <c r="G65" i="4" s="1"/>
  <c r="AJ64" i="3"/>
  <c r="I65" i="4" s="1"/>
  <c r="R65" i="4"/>
  <c r="AL64" i="3"/>
  <c r="K65" i="4" s="1"/>
  <c r="T65" i="4"/>
  <c r="N66" i="4"/>
  <c r="AH65" i="3"/>
  <c r="G66" i="4"/>
  <c r="AJ65" i="3"/>
  <c r="I66" i="4" s="1"/>
  <c r="AL65" i="3"/>
  <c r="K66" i="4"/>
  <c r="AF66" i="3"/>
  <c r="E67" i="4" s="1"/>
  <c r="P67" i="4"/>
  <c r="AJ66" i="3"/>
  <c r="I67" i="4" s="1"/>
  <c r="R67" i="4"/>
  <c r="AL66" i="3"/>
  <c r="K67" i="4" s="1"/>
  <c r="T67" i="4"/>
  <c r="AF67" i="3"/>
  <c r="E68" i="4"/>
  <c r="N68" i="4"/>
  <c r="AH67" i="3"/>
  <c r="G68" i="4" s="1"/>
  <c r="AJ67" i="3"/>
  <c r="I68" i="4"/>
  <c r="AL67" i="3"/>
  <c r="K68" i="4" s="1"/>
  <c r="T68" i="4"/>
  <c r="AF68" i="3"/>
  <c r="E69" i="4" s="1"/>
  <c r="N69" i="4"/>
  <c r="AH68" i="3"/>
  <c r="G69" i="4" s="1"/>
  <c r="AJ68" i="3"/>
  <c r="I69" i="4" s="1"/>
  <c r="R69" i="4"/>
  <c r="AL68" i="3"/>
  <c r="K69" i="4" s="1"/>
  <c r="AF69" i="3"/>
  <c r="E70" i="4"/>
  <c r="N70" i="4"/>
  <c r="AH69" i="3"/>
  <c r="G70" i="4" s="1"/>
  <c r="AJ69" i="3"/>
  <c r="I70" i="4"/>
  <c r="R70" i="4"/>
  <c r="AF70" i="3"/>
  <c r="E71" i="4" s="1"/>
  <c r="N71" i="4"/>
  <c r="AH70" i="3"/>
  <c r="G71" i="4" s="1"/>
  <c r="P71" i="4"/>
  <c r="AJ70" i="3"/>
  <c r="I71" i="4"/>
  <c r="R71" i="4"/>
  <c r="AL70" i="3"/>
  <c r="K71" i="4" s="1"/>
  <c r="T71" i="4"/>
  <c r="AF71" i="3"/>
  <c r="E72" i="4"/>
  <c r="N72" i="4"/>
  <c r="AH71" i="3"/>
  <c r="G72" i="4"/>
  <c r="AJ71" i="3"/>
  <c r="I72" i="4" s="1"/>
  <c r="R72" i="4"/>
  <c r="AL71" i="3"/>
  <c r="K72" i="4"/>
  <c r="T72" i="4"/>
  <c r="AF72" i="3"/>
  <c r="E73" i="4"/>
  <c r="N73" i="4"/>
  <c r="AJ72" i="3"/>
  <c r="I73" i="4" s="1"/>
  <c r="AL72" i="3"/>
  <c r="K73" i="4" s="1"/>
  <c r="T73" i="4"/>
  <c r="AF73" i="3"/>
  <c r="E74" i="4" s="1"/>
  <c r="AH73" i="3"/>
  <c r="G74" i="4" s="1"/>
  <c r="AJ73" i="3"/>
  <c r="I74" i="4"/>
  <c r="AL73" i="3"/>
  <c r="K74" i="4"/>
  <c r="T74" i="4"/>
  <c r="AF74" i="3"/>
  <c r="E75" i="4" s="1"/>
  <c r="P75" i="4"/>
  <c r="AJ74" i="3"/>
  <c r="I75" i="4" s="1"/>
  <c r="R75" i="4"/>
  <c r="AL74" i="3"/>
  <c r="K75" i="4" s="1"/>
  <c r="T75" i="4"/>
  <c r="AF75" i="3"/>
  <c r="E76" i="4"/>
  <c r="AH75" i="3"/>
  <c r="G76" i="4" s="1"/>
  <c r="P76" i="4"/>
  <c r="AJ75" i="3"/>
  <c r="I76" i="4"/>
  <c r="AL75" i="3"/>
  <c r="K76" i="4"/>
  <c r="AF76" i="3"/>
  <c r="E77" i="4" s="1"/>
  <c r="N77" i="4"/>
  <c r="P77" i="4"/>
  <c r="AJ76" i="3"/>
  <c r="I77" i="4"/>
  <c r="AL76" i="3"/>
  <c r="K77" i="4" s="1"/>
  <c r="N78" i="4"/>
  <c r="AH77" i="3"/>
  <c r="G78" i="4" s="1"/>
  <c r="AJ77" i="3"/>
  <c r="I78" i="4" s="1"/>
  <c r="AL77" i="3"/>
  <c r="K78" i="4"/>
  <c r="AF78" i="3"/>
  <c r="E79" i="4" s="1"/>
  <c r="AH78" i="3"/>
  <c r="G79" i="4" s="1"/>
  <c r="P79" i="4"/>
  <c r="AJ78" i="3"/>
  <c r="I79" i="4" s="1"/>
  <c r="R79" i="4"/>
  <c r="AL78" i="3"/>
  <c r="K79" i="4" s="1"/>
  <c r="AF79" i="3"/>
  <c r="E80" i="4"/>
  <c r="AH79" i="3"/>
  <c r="G80" i="4"/>
  <c r="AJ79" i="3"/>
  <c r="I80" i="4" s="1"/>
  <c r="AL79" i="3"/>
  <c r="K80" i="4"/>
  <c r="AF80" i="3"/>
  <c r="E81" i="4" s="1"/>
  <c r="N81" i="4"/>
  <c r="AJ80" i="3"/>
  <c r="I81" i="4" s="1"/>
  <c r="R81" i="4"/>
  <c r="AL80" i="3"/>
  <c r="K81" i="4" s="1"/>
  <c r="T81" i="4"/>
  <c r="N82" i="4"/>
  <c r="AH81" i="3"/>
  <c r="G82" i="4"/>
  <c r="AJ81" i="3"/>
  <c r="I82" i="4" s="1"/>
  <c r="K82" i="4"/>
  <c r="T82" i="4"/>
  <c r="AF82" i="3"/>
  <c r="E83" i="4" s="1"/>
  <c r="P83" i="4"/>
  <c r="AJ82" i="3"/>
  <c r="I83" i="4"/>
  <c r="R83" i="4"/>
  <c r="AL82" i="3"/>
  <c r="K83" i="4" s="1"/>
  <c r="AH83" i="3"/>
  <c r="G84" i="4" s="1"/>
  <c r="AJ83" i="3"/>
  <c r="I84" i="4"/>
  <c r="R84" i="4"/>
  <c r="AL83" i="3"/>
  <c r="K84" i="4" s="1"/>
  <c r="T84" i="4"/>
  <c r="AH84" i="3"/>
  <c r="G85" i="4" s="1"/>
  <c r="P85" i="4"/>
  <c r="AJ84" i="3"/>
  <c r="I85" i="4" s="1"/>
  <c r="R85" i="4"/>
  <c r="AL84" i="3"/>
  <c r="K85" i="4" s="1"/>
  <c r="AF85" i="3"/>
  <c r="E86" i="4"/>
  <c r="N86" i="4"/>
  <c r="AH85" i="3"/>
  <c r="G86" i="4" s="1"/>
  <c r="P86" i="4"/>
  <c r="AJ85" i="3"/>
  <c r="I86" i="4"/>
  <c r="AL85" i="3"/>
  <c r="K86" i="4" s="1"/>
  <c r="T86" i="4"/>
  <c r="AF86" i="3"/>
  <c r="E87" i="4" s="1"/>
  <c r="N87" i="4"/>
  <c r="AH86" i="3"/>
  <c r="G87" i="4" s="1"/>
  <c r="AJ86" i="3"/>
  <c r="I87" i="4"/>
  <c r="R87" i="4"/>
  <c r="AL86" i="3"/>
  <c r="K87" i="4" s="1"/>
  <c r="N88" i="4"/>
  <c r="AH87" i="3"/>
  <c r="G88" i="4" s="1"/>
  <c r="AJ87" i="3"/>
  <c r="I88" i="4" s="1"/>
  <c r="R88" i="4"/>
  <c r="AL87" i="3"/>
  <c r="K88" i="4" s="1"/>
  <c r="T88" i="4"/>
  <c r="AF88" i="3"/>
  <c r="E89" i="4"/>
  <c r="N89" i="4"/>
  <c r="AH88" i="3"/>
  <c r="G89" i="4" s="1"/>
  <c r="P89" i="4"/>
  <c r="AJ88" i="3"/>
  <c r="I89" i="4" s="1"/>
  <c r="R89" i="4"/>
  <c r="T89" i="4"/>
  <c r="AF89" i="3"/>
  <c r="E90" i="4"/>
  <c r="AH89" i="3"/>
  <c r="G90" i="4" s="1"/>
  <c r="P90" i="4"/>
  <c r="AJ89" i="3"/>
  <c r="I90" i="4"/>
  <c r="R90" i="4"/>
  <c r="T90" i="4"/>
  <c r="AF90" i="3"/>
  <c r="E91" i="4" s="1"/>
  <c r="AH90" i="3"/>
  <c r="G91" i="4" s="1"/>
  <c r="P91" i="4"/>
  <c r="AJ90" i="3"/>
  <c r="I91" i="4" s="1"/>
  <c r="R91" i="4"/>
  <c r="AL90" i="3"/>
  <c r="K91" i="4" s="1"/>
  <c r="N92" i="4"/>
  <c r="AH91" i="3"/>
  <c r="G92" i="4" s="1"/>
  <c r="AJ91" i="3"/>
  <c r="I92" i="4" s="1"/>
  <c r="R92" i="4"/>
  <c r="AL91" i="3"/>
  <c r="K92" i="4"/>
  <c r="T92" i="4"/>
  <c r="AJ92" i="3"/>
  <c r="I93" i="4" s="1"/>
  <c r="R93" i="4"/>
  <c r="AL92" i="3"/>
  <c r="K93" i="4" s="1"/>
  <c r="T93" i="4"/>
  <c r="AH93" i="3"/>
  <c r="G94" i="4"/>
  <c r="AJ93" i="3"/>
  <c r="I94" i="4" s="1"/>
  <c r="R94" i="4"/>
  <c r="K94" i="4"/>
  <c r="T94" i="4"/>
  <c r="AF94" i="3"/>
  <c r="E95" i="4"/>
  <c r="AJ94" i="3"/>
  <c r="I95" i="4" s="1"/>
  <c r="R95" i="4"/>
  <c r="AL94" i="3"/>
  <c r="K95" i="4" s="1"/>
  <c r="T95" i="4"/>
  <c r="AF95" i="3"/>
  <c r="E96" i="4" s="1"/>
  <c r="N96" i="4"/>
  <c r="AH95" i="3"/>
  <c r="G96" i="4" s="1"/>
  <c r="P96" i="4"/>
  <c r="AJ95" i="3"/>
  <c r="I96" i="4"/>
  <c r="R96" i="4"/>
  <c r="AL95" i="3"/>
  <c r="K96" i="4"/>
  <c r="AF96" i="3"/>
  <c r="E97" i="4" s="1"/>
  <c r="N97" i="4"/>
  <c r="AH96" i="3"/>
  <c r="G97" i="4" s="1"/>
  <c r="P97" i="4"/>
  <c r="AJ96" i="3"/>
  <c r="I97" i="4" s="1"/>
  <c r="R97" i="4"/>
  <c r="AL96" i="3"/>
  <c r="K97" i="4" s="1"/>
  <c r="T97" i="4"/>
  <c r="AF97" i="3"/>
  <c r="E98" i="4" s="1"/>
  <c r="AH97" i="3"/>
  <c r="G98" i="4"/>
  <c r="P98" i="4"/>
  <c r="AJ97" i="3"/>
  <c r="I98" i="4" s="1"/>
  <c r="R98" i="4"/>
  <c r="AL97" i="3"/>
  <c r="K98" i="4" s="1"/>
  <c r="T98" i="4"/>
  <c r="AF98" i="3"/>
  <c r="E99" i="4" s="1"/>
  <c r="AH98" i="3"/>
  <c r="G99" i="4" s="1"/>
  <c r="P99" i="4"/>
  <c r="AJ98" i="3"/>
  <c r="I99" i="4" s="1"/>
  <c r="R99" i="4"/>
  <c r="AL98" i="3"/>
  <c r="K99" i="4" s="1"/>
  <c r="AF99" i="3"/>
  <c r="E100" i="4"/>
  <c r="AH99" i="3"/>
  <c r="G100" i="4" s="1"/>
  <c r="P100" i="4"/>
  <c r="AJ99" i="3"/>
  <c r="I100" i="4"/>
  <c r="R100" i="4"/>
  <c r="AL99" i="3"/>
  <c r="K100" i="4"/>
  <c r="AF100" i="3"/>
  <c r="E101" i="4" s="1"/>
  <c r="P101" i="4"/>
  <c r="AJ100" i="3"/>
  <c r="I101" i="4"/>
  <c r="AL100" i="3"/>
  <c r="K101" i="4" s="1"/>
  <c r="N102" i="4"/>
  <c r="AH101" i="3"/>
  <c r="G102" i="4"/>
  <c r="AJ101" i="3"/>
  <c r="I102" i="4" s="1"/>
  <c r="K102" i="4"/>
  <c r="T102" i="4"/>
  <c r="AF102" i="3"/>
  <c r="E103" i="4" s="1"/>
  <c r="N103" i="4"/>
  <c r="P103" i="4"/>
  <c r="AJ102" i="3"/>
  <c r="I103" i="4" s="1"/>
  <c r="AL102" i="3"/>
  <c r="K103" i="4" s="1"/>
  <c r="T103" i="4"/>
  <c r="AF103" i="3"/>
  <c r="E104" i="4" s="1"/>
  <c r="N104" i="4"/>
  <c r="AH103" i="3"/>
  <c r="G104" i="4" s="1"/>
  <c r="AJ103" i="3"/>
  <c r="I104" i="4" s="1"/>
  <c r="R104" i="4"/>
  <c r="AL103" i="3"/>
  <c r="K104" i="4" s="1"/>
  <c r="T104" i="4"/>
  <c r="AF104" i="3"/>
  <c r="E105" i="4"/>
  <c r="AJ104" i="3"/>
  <c r="I105" i="4" s="1"/>
  <c r="R105" i="4"/>
  <c r="N106" i="4"/>
  <c r="AH105" i="3"/>
  <c r="G106" i="4" s="1"/>
  <c r="AJ105" i="3"/>
  <c r="I106" i="4" s="1"/>
  <c r="R106" i="4"/>
  <c r="AL105" i="3"/>
  <c r="K106" i="4"/>
  <c r="AF106" i="3"/>
  <c r="E107" i="4" s="1"/>
  <c r="AH106" i="3"/>
  <c r="G107" i="4" s="1"/>
  <c r="P107" i="4"/>
  <c r="AJ106" i="3"/>
  <c r="I107" i="4" s="1"/>
  <c r="R107" i="4"/>
  <c r="AL106" i="3"/>
  <c r="K107" i="4" s="1"/>
  <c r="AH107" i="3"/>
  <c r="G108" i="4" s="1"/>
  <c r="P108" i="4"/>
  <c r="AJ107" i="3"/>
  <c r="I108" i="4" s="1"/>
  <c r="AL107" i="3"/>
  <c r="K108" i="4" s="1"/>
  <c r="AF108" i="3"/>
  <c r="E109" i="4" s="1"/>
  <c r="AJ108" i="3"/>
  <c r="I109" i="4" s="1"/>
  <c r="R109" i="4"/>
  <c r="AL108" i="3"/>
  <c r="K109" i="4" s="1"/>
  <c r="AF109" i="3"/>
  <c r="E110" i="4" s="1"/>
  <c r="AH109" i="3"/>
  <c r="G110" i="4" s="1"/>
  <c r="P110" i="4"/>
  <c r="AJ109" i="3"/>
  <c r="I110" i="4" s="1"/>
  <c r="R110" i="4"/>
  <c r="AL109" i="3"/>
  <c r="K110" i="4"/>
  <c r="T110" i="4"/>
  <c r="AF110" i="3"/>
  <c r="E111" i="4"/>
  <c r="P111" i="4"/>
  <c r="AJ110" i="3"/>
  <c r="I111" i="4" s="1"/>
  <c r="AL110" i="3"/>
  <c r="K111" i="4" s="1"/>
  <c r="AF111" i="3"/>
  <c r="E112" i="4" s="1"/>
  <c r="AH111" i="3"/>
  <c r="G112" i="4"/>
  <c r="P112" i="4"/>
  <c r="AJ111" i="3"/>
  <c r="I112" i="4"/>
  <c r="R112" i="4"/>
  <c r="AL111" i="3"/>
  <c r="K112" i="4" s="1"/>
  <c r="T112" i="4"/>
  <c r="AF112" i="3"/>
  <c r="E113" i="4" s="1"/>
  <c r="AJ112" i="3"/>
  <c r="I113" i="4" s="1"/>
  <c r="R113" i="4"/>
  <c r="AL112" i="3"/>
  <c r="K113" i="4" s="1"/>
  <c r="N114" i="4"/>
  <c r="AH113" i="3"/>
  <c r="G114" i="4" s="1"/>
  <c r="P114" i="4"/>
  <c r="AJ113" i="3"/>
  <c r="I114" i="4" s="1"/>
  <c r="K114" i="4"/>
  <c r="AF114" i="3"/>
  <c r="E115" i="4" s="1"/>
  <c r="P115" i="4"/>
  <c r="AJ114" i="3"/>
  <c r="I115" i="4" s="1"/>
  <c r="AL114" i="3"/>
  <c r="K115" i="4" s="1"/>
  <c r="T115" i="4"/>
  <c r="N116" i="4"/>
  <c r="AH115" i="3"/>
  <c r="G116" i="4"/>
  <c r="AJ115" i="3"/>
  <c r="I116" i="4" s="1"/>
  <c r="AL115" i="3"/>
  <c r="K116" i="4"/>
  <c r="AH116" i="3"/>
  <c r="G117" i="4" s="1"/>
  <c r="AJ116" i="3"/>
  <c r="I117" i="4" s="1"/>
  <c r="R117" i="4"/>
  <c r="T117" i="4"/>
  <c r="AF117" i="3"/>
  <c r="E118" i="4" s="1"/>
  <c r="AH117" i="3"/>
  <c r="G118" i="4" s="1"/>
  <c r="P118" i="4"/>
  <c r="AJ117" i="3"/>
  <c r="I118" i="4" s="1"/>
  <c r="R118" i="4"/>
  <c r="T118" i="4"/>
  <c r="AF118" i="3"/>
  <c r="E119" i="4" s="1"/>
  <c r="AH118" i="3"/>
  <c r="G119" i="4" s="1"/>
  <c r="P119" i="4"/>
  <c r="AJ118" i="3"/>
  <c r="I119" i="4" s="1"/>
  <c r="R119" i="4"/>
  <c r="AL118" i="3"/>
  <c r="K119" i="4" s="1"/>
  <c r="T119" i="4"/>
  <c r="AH119" i="3"/>
  <c r="G120" i="4"/>
  <c r="P120" i="4"/>
  <c r="AJ119" i="3"/>
  <c r="I120" i="4" s="1"/>
  <c r="R120" i="4"/>
  <c r="AL119" i="3"/>
  <c r="K120" i="4" s="1"/>
  <c r="T120" i="4"/>
  <c r="AF120" i="3"/>
  <c r="E121" i="4" s="1"/>
  <c r="AJ120" i="3"/>
  <c r="I121" i="4" s="1"/>
  <c r="R121" i="4"/>
  <c r="AL120" i="3"/>
  <c r="K121" i="4" s="1"/>
  <c r="T121" i="4"/>
  <c r="N122" i="4"/>
  <c r="AH121" i="3"/>
  <c r="G122" i="4"/>
  <c r="K122" i="4"/>
  <c r="AF122" i="3"/>
  <c r="E123" i="4" s="1"/>
  <c r="N123" i="4"/>
  <c r="AH122" i="3"/>
  <c r="G123" i="4" s="1"/>
  <c r="P123" i="4"/>
  <c r="AJ122" i="3"/>
  <c r="I123" i="4" s="1"/>
  <c r="R123" i="4"/>
  <c r="AL122" i="3"/>
  <c r="K123" i="4" s="1"/>
  <c r="T123" i="4"/>
  <c r="AH123" i="3"/>
  <c r="G124" i="4"/>
  <c r="P124" i="4"/>
  <c r="AJ123" i="3"/>
  <c r="I124" i="4" s="1"/>
  <c r="R124" i="4"/>
  <c r="K124" i="4"/>
  <c r="T124" i="4"/>
  <c r="AF124" i="3"/>
  <c r="E125" i="4"/>
  <c r="AH124" i="3"/>
  <c r="G125" i="4" s="1"/>
  <c r="AJ124" i="3"/>
  <c r="I125" i="4" s="1"/>
  <c r="R125" i="4"/>
  <c r="AL124" i="3"/>
  <c r="K125" i="4" s="1"/>
  <c r="AF125" i="3"/>
  <c r="E126" i="4" s="1"/>
  <c r="AH125" i="3"/>
  <c r="G126" i="4" s="1"/>
  <c r="R126" i="4"/>
  <c r="AL125" i="3"/>
  <c r="K126" i="4" s="1"/>
  <c r="T126" i="4"/>
  <c r="AF126" i="3"/>
  <c r="E127" i="4" s="1"/>
  <c r="AH126" i="3"/>
  <c r="G127" i="4" s="1"/>
  <c r="P127" i="4"/>
  <c r="AJ126" i="3"/>
  <c r="I127" i="4" s="1"/>
  <c r="R127" i="4"/>
  <c r="AL126" i="3"/>
  <c r="K127" i="4" s="1"/>
  <c r="T127" i="4"/>
  <c r="N128" i="4"/>
  <c r="AH127" i="3"/>
  <c r="G128" i="4"/>
  <c r="AJ127" i="3"/>
  <c r="I128" i="4" s="1"/>
  <c r="R128" i="4"/>
  <c r="K128" i="4"/>
  <c r="T128" i="4"/>
  <c r="AF128" i="3"/>
  <c r="E129" i="4" s="1"/>
  <c r="N129" i="4"/>
  <c r="AH128" i="3"/>
  <c r="G129" i="4" s="1"/>
  <c r="AJ128" i="3"/>
  <c r="I129" i="4" s="1"/>
  <c r="R129" i="4"/>
  <c r="AL128" i="3"/>
  <c r="K129" i="4" s="1"/>
  <c r="T129" i="4"/>
  <c r="AF129" i="3"/>
  <c r="E130" i="4"/>
  <c r="N130" i="4"/>
  <c r="AH129" i="3"/>
  <c r="G130" i="4" s="1"/>
  <c r="AL129" i="3"/>
  <c r="K130" i="4"/>
  <c r="T130" i="4"/>
  <c r="AF130" i="3"/>
  <c r="E131" i="4"/>
  <c r="AH130" i="3"/>
  <c r="G131" i="4" s="1"/>
  <c r="AJ130" i="3"/>
  <c r="I131" i="4" s="1"/>
  <c r="AL130" i="3"/>
  <c r="K131" i="4" s="1"/>
  <c r="N132" i="4"/>
  <c r="AH131" i="3"/>
  <c r="G132" i="4" s="1"/>
  <c r="AJ131" i="3"/>
  <c r="I132" i="4"/>
  <c r="K132" i="4"/>
  <c r="AF132" i="3"/>
  <c r="E133" i="4" s="1"/>
  <c r="AH132" i="3"/>
  <c r="G133" i="4" s="1"/>
  <c r="P133" i="4"/>
  <c r="AL132" i="3"/>
  <c r="K133" i="4" s="1"/>
  <c r="AF133" i="3"/>
  <c r="E134" i="4" s="1"/>
  <c r="N134" i="4"/>
  <c r="AH133" i="3"/>
  <c r="G134" i="4"/>
  <c r="AL133" i="3"/>
  <c r="K134" i="4" s="1"/>
  <c r="AH134" i="3"/>
  <c r="G135" i="4" s="1"/>
  <c r="P135" i="4"/>
  <c r="AJ134" i="3"/>
  <c r="I135" i="4" s="1"/>
  <c r="AL134" i="3"/>
  <c r="K135" i="4" s="1"/>
  <c r="T135" i="4"/>
  <c r="N136" i="4"/>
  <c r="AH135" i="3"/>
  <c r="G136" i="4"/>
  <c r="AJ135" i="3"/>
  <c r="I136" i="4" s="1"/>
  <c r="R136" i="4"/>
  <c r="T136" i="4"/>
  <c r="AF136" i="3"/>
  <c r="E137" i="4" s="1"/>
  <c r="N137" i="4"/>
  <c r="AH136" i="3"/>
  <c r="G137" i="4" s="1"/>
  <c r="R137" i="4"/>
  <c r="AL136" i="3"/>
  <c r="K137" i="4" s="1"/>
  <c r="T137" i="4"/>
  <c r="AF137" i="3"/>
  <c r="E138" i="4" s="1"/>
  <c r="N138" i="4"/>
  <c r="AH137" i="3"/>
  <c r="G138" i="4"/>
  <c r="R138" i="4"/>
  <c r="AL137" i="3"/>
  <c r="K138" i="4" s="1"/>
  <c r="N139" i="4"/>
  <c r="AH138" i="3"/>
  <c r="G139" i="4" s="1"/>
  <c r="P139" i="4"/>
  <c r="AJ138" i="3"/>
  <c r="I139" i="4"/>
  <c r="R139" i="4"/>
  <c r="AL138" i="3"/>
  <c r="K139" i="4" s="1"/>
  <c r="T139" i="4"/>
  <c r="AH139" i="3"/>
  <c r="G140" i="4" s="1"/>
  <c r="P140" i="4"/>
  <c r="AJ139" i="3"/>
  <c r="I140" i="4"/>
  <c r="R140" i="4"/>
  <c r="K140" i="4"/>
  <c r="T140" i="4"/>
  <c r="AF140" i="3"/>
  <c r="E141" i="4" s="1"/>
  <c r="AH140" i="3"/>
  <c r="G141" i="4" s="1"/>
  <c r="AJ140" i="3"/>
  <c r="I141" i="4" s="1"/>
  <c r="R141" i="4"/>
  <c r="AL140" i="3"/>
  <c r="K141" i="4" s="1"/>
  <c r="T141" i="4"/>
  <c r="AF141" i="3"/>
  <c r="E142" i="4"/>
  <c r="N142" i="4"/>
  <c r="AH141" i="3"/>
  <c r="G142" i="4" s="1"/>
  <c r="AL141" i="3"/>
  <c r="K142" i="4"/>
  <c r="AF142" i="3"/>
  <c r="E143" i="4" s="1"/>
  <c r="AH142" i="3"/>
  <c r="G143" i="4" s="1"/>
  <c r="P143" i="4"/>
  <c r="AJ142" i="3"/>
  <c r="I143" i="4" s="1"/>
  <c r="R143" i="4"/>
  <c r="AL142" i="3"/>
  <c r="K143" i="4" s="1"/>
  <c r="N144" i="4"/>
  <c r="AH143" i="3"/>
  <c r="G144" i="4" s="1"/>
  <c r="AJ143" i="3"/>
  <c r="I144" i="4"/>
  <c r="K144" i="4"/>
  <c r="T144" i="4"/>
  <c r="AF144" i="3"/>
  <c r="E145" i="4" s="1"/>
  <c r="N145" i="4"/>
  <c r="AH144" i="3"/>
  <c r="G145" i="4" s="1"/>
  <c r="P145" i="4"/>
  <c r="AJ144" i="3"/>
  <c r="I145" i="4"/>
  <c r="AL144" i="3"/>
  <c r="K145" i="4" s="1"/>
  <c r="AF145" i="3"/>
  <c r="E146" i="4" s="1"/>
  <c r="AH145" i="3"/>
  <c r="G146" i="4"/>
  <c r="P146" i="4"/>
  <c r="AL145" i="3"/>
  <c r="K146" i="4" s="1"/>
  <c r="AF146" i="3"/>
  <c r="E147" i="4" s="1"/>
  <c r="AH146" i="3"/>
  <c r="G147" i="4" s="1"/>
  <c r="AJ146" i="3"/>
  <c r="I147" i="4" s="1"/>
  <c r="R147" i="4"/>
  <c r="T147" i="4"/>
  <c r="AH147" i="3"/>
  <c r="G148" i="4" s="1"/>
  <c r="AJ147" i="3"/>
  <c r="I148" i="4" s="1"/>
  <c r="R148" i="4"/>
  <c r="AF148" i="3"/>
  <c r="E149" i="4"/>
  <c r="AH148" i="3"/>
  <c r="G149" i="4" s="1"/>
  <c r="R149" i="4"/>
  <c r="AL148" i="3"/>
  <c r="K149" i="4" s="1"/>
  <c r="AF149" i="3"/>
  <c r="E150" i="4"/>
  <c r="AH149" i="3"/>
  <c r="G150" i="4" s="1"/>
  <c r="AL149" i="3"/>
  <c r="K150" i="4"/>
  <c r="AF3" i="3"/>
  <c r="E4" i="4" s="1"/>
  <c r="AM4" i="3"/>
  <c r="AM6" i="3"/>
  <c r="AM7" i="3"/>
  <c r="L8" i="4" s="1"/>
  <c r="AM8" i="3"/>
  <c r="AM9" i="3"/>
  <c r="L10" i="4" s="1"/>
  <c r="AM10" i="3"/>
  <c r="L11" i="4" s="1"/>
  <c r="AM11" i="3"/>
  <c r="AM12" i="3"/>
  <c r="AM13" i="3"/>
  <c r="AM14" i="3"/>
  <c r="AM15" i="3"/>
  <c r="AM16" i="3"/>
  <c r="AM17" i="3"/>
  <c r="AM18" i="3"/>
  <c r="L19" i="4" s="1"/>
  <c r="AM20" i="3"/>
  <c r="AM21" i="3"/>
  <c r="AM23" i="3"/>
  <c r="AM24" i="3"/>
  <c r="AM25" i="3"/>
  <c r="AM26" i="3"/>
  <c r="AM28" i="3"/>
  <c r="AM29" i="3"/>
  <c r="AM30" i="3"/>
  <c r="AM31" i="3"/>
  <c r="L32" i="4" s="1"/>
  <c r="AM32" i="3"/>
  <c r="AM35" i="3"/>
  <c r="AM36" i="3"/>
  <c r="AM37" i="3"/>
  <c r="AM39" i="3"/>
  <c r="L40" i="4" s="1"/>
  <c r="AM40" i="3"/>
  <c r="L41" i="4" s="1"/>
  <c r="AM43" i="3"/>
  <c r="AM44" i="3"/>
  <c r="AM47" i="3"/>
  <c r="L48" i="4" s="1"/>
  <c r="AM48" i="3"/>
  <c r="L49" i="4" s="1"/>
  <c r="AM49" i="3"/>
  <c r="L50" i="4" s="1"/>
  <c r="AM50" i="3"/>
  <c r="AM52" i="3"/>
  <c r="AM54" i="3"/>
  <c r="AM55" i="3"/>
  <c r="AM56" i="3"/>
  <c r="AM57" i="3"/>
  <c r="AM58" i="3"/>
  <c r="L59" i="4" s="1"/>
  <c r="AM60" i="3"/>
  <c r="AM61" i="3"/>
  <c r="AM62" i="3"/>
  <c r="AM63" i="3"/>
  <c r="AM64" i="3"/>
  <c r="AM65" i="3"/>
  <c r="AM67" i="3"/>
  <c r="AM68" i="3"/>
  <c r="AM69" i="3"/>
  <c r="AM70" i="3"/>
  <c r="AM71" i="3"/>
  <c r="AM72" i="3"/>
  <c r="AM76" i="3"/>
  <c r="AM79" i="3"/>
  <c r="L80" i="4" s="1"/>
  <c r="AM80" i="3"/>
  <c r="L81" i="4" s="1"/>
  <c r="AM81" i="3"/>
  <c r="AM82" i="3"/>
  <c r="AM84" i="3"/>
  <c r="AM85" i="3"/>
  <c r="AM86" i="3"/>
  <c r="AM87" i="3"/>
  <c r="AM88" i="3"/>
  <c r="AM89" i="3"/>
  <c r="L90" i="4" s="1"/>
  <c r="AM90" i="3"/>
  <c r="L91" i="4" s="1"/>
  <c r="AM92" i="3"/>
  <c r="AM94" i="3"/>
  <c r="AM95" i="3"/>
  <c r="L96" i="4" s="1"/>
  <c r="AM96" i="3"/>
  <c r="L97" i="4" s="1"/>
  <c r="AM97" i="3"/>
  <c r="L98" i="4" s="1"/>
  <c r="AM98" i="3"/>
  <c r="L99" i="4" s="1"/>
  <c r="AM100" i="3"/>
  <c r="AM103" i="3"/>
  <c r="L104" i="4" s="1"/>
  <c r="AM104" i="3"/>
  <c r="AM105" i="3"/>
  <c r="L106" i="4" s="1"/>
  <c r="AM107" i="3"/>
  <c r="AM108" i="3"/>
  <c r="AM109" i="3"/>
  <c r="AM110" i="3"/>
  <c r="AM111" i="3"/>
  <c r="L112" i="4" s="1"/>
  <c r="AM112" i="3"/>
  <c r="AM114" i="3"/>
  <c r="AM116" i="3"/>
  <c r="AM117" i="3"/>
  <c r="AM118" i="3"/>
  <c r="AM119" i="3"/>
  <c r="L120" i="4" s="1"/>
  <c r="AM120" i="3"/>
  <c r="AM121" i="3"/>
  <c r="L122" i="4" s="1"/>
  <c r="AM122" i="3"/>
  <c r="AM123" i="3"/>
  <c r="AM126" i="3"/>
  <c r="AM127" i="3"/>
  <c r="L128" i="4" s="1"/>
  <c r="AM128" i="3"/>
  <c r="L129" i="4" s="1"/>
  <c r="AM129" i="3"/>
  <c r="L130" i="4" s="1"/>
  <c r="AM130" i="3"/>
  <c r="AM131" i="3"/>
  <c r="AM134" i="3"/>
  <c r="AM135" i="3"/>
  <c r="L136" i="4" s="1"/>
  <c r="AM136" i="3"/>
  <c r="AM137" i="3"/>
  <c r="L138" i="4" s="1"/>
  <c r="AM138" i="3"/>
  <c r="AM139" i="3"/>
  <c r="AM142" i="3"/>
  <c r="AM143" i="3"/>
  <c r="L144" i="4" s="1"/>
  <c r="AM146" i="3"/>
  <c r="L147" i="4" s="1"/>
  <c r="AM147" i="3"/>
  <c r="AL3" i="3"/>
  <c r="K4" i="4" s="1"/>
  <c r="AK4" i="3"/>
  <c r="AK5" i="3"/>
  <c r="AK6" i="3"/>
  <c r="AK9" i="3"/>
  <c r="AK10" i="3"/>
  <c r="AK11" i="3"/>
  <c r="J12" i="4" s="1"/>
  <c r="AK12" i="3"/>
  <c r="J13" i="4" s="1"/>
  <c r="AK13" i="3"/>
  <c r="J14" i="4" s="1"/>
  <c r="AK14" i="3"/>
  <c r="J15" i="4" s="1"/>
  <c r="AK15" i="3"/>
  <c r="AK16" i="3"/>
  <c r="AK17" i="3"/>
  <c r="AK18" i="3"/>
  <c r="AK19" i="3"/>
  <c r="AK20" i="3"/>
  <c r="J21" i="4" s="1"/>
  <c r="AK21" i="3"/>
  <c r="J22" i="4" s="1"/>
  <c r="AK22" i="3"/>
  <c r="AK23" i="3"/>
  <c r="AK24" i="3"/>
  <c r="AK25" i="3"/>
  <c r="AK26" i="3"/>
  <c r="AK27" i="3"/>
  <c r="J28" i="4" s="1"/>
  <c r="AK28" i="3"/>
  <c r="AK29" i="3"/>
  <c r="J30" i="4" s="1"/>
  <c r="AK30" i="3"/>
  <c r="AK33" i="3"/>
  <c r="AK35" i="3"/>
  <c r="AK36" i="3"/>
  <c r="AK37" i="3"/>
  <c r="AK38" i="3"/>
  <c r="J39" i="4" s="1"/>
  <c r="AK40" i="3"/>
  <c r="AK41" i="3"/>
  <c r="AK43" i="3"/>
  <c r="AK44" i="3"/>
  <c r="AK45" i="3"/>
  <c r="AK46" i="3"/>
  <c r="AK47" i="3"/>
  <c r="AK48" i="3"/>
  <c r="AK49" i="3"/>
  <c r="AK51" i="3"/>
  <c r="J52" i="4" s="1"/>
  <c r="AK52" i="3"/>
  <c r="AK53" i="3"/>
  <c r="AK54" i="3"/>
  <c r="AK56" i="3"/>
  <c r="AK57" i="3"/>
  <c r="AK58" i="3"/>
  <c r="AK59" i="3"/>
  <c r="J60" i="4" s="1"/>
  <c r="AK60" i="3"/>
  <c r="AK61" i="3"/>
  <c r="AK64" i="3"/>
  <c r="AK65" i="3"/>
  <c r="AK66" i="3"/>
  <c r="AK67" i="3"/>
  <c r="J68" i="4" s="1"/>
  <c r="AK68" i="3"/>
  <c r="J69" i="4" s="1"/>
  <c r="AK69" i="3"/>
  <c r="AK70" i="3"/>
  <c r="AK71" i="3"/>
  <c r="AK72" i="3"/>
  <c r="AK73" i="3"/>
  <c r="AK74" i="3"/>
  <c r="AK75" i="3"/>
  <c r="J76" i="4" s="1"/>
  <c r="AK76" i="3"/>
  <c r="J77" i="4" s="1"/>
  <c r="AK77" i="3"/>
  <c r="J78" i="4" s="1"/>
  <c r="AK78" i="3"/>
  <c r="J79" i="4" s="1"/>
  <c r="AK79" i="3"/>
  <c r="AK80" i="3"/>
  <c r="AK81" i="3"/>
  <c r="AK83" i="3"/>
  <c r="AK84" i="3"/>
  <c r="J85" i="4" s="1"/>
  <c r="AK85" i="3"/>
  <c r="AK86" i="3"/>
  <c r="J87" i="4" s="1"/>
  <c r="AK88" i="3"/>
  <c r="AK89" i="3"/>
  <c r="AK90" i="3"/>
  <c r="AK91" i="3"/>
  <c r="AK92" i="3"/>
  <c r="AK93" i="3"/>
  <c r="AK94" i="3"/>
  <c r="J95" i="4" s="1"/>
  <c r="AK96" i="3"/>
  <c r="AK97" i="3"/>
  <c r="AK98" i="3"/>
  <c r="AK99" i="3"/>
  <c r="AK100" i="3"/>
  <c r="AK101" i="3"/>
  <c r="AK102" i="3"/>
  <c r="J103" i="4" s="1"/>
  <c r="AK103" i="3"/>
  <c r="AK106" i="3"/>
  <c r="AK107" i="3"/>
  <c r="J108" i="4" s="1"/>
  <c r="AK108" i="3"/>
  <c r="AK109" i="3"/>
  <c r="AK110" i="3"/>
  <c r="AK111" i="3"/>
  <c r="AK116" i="3"/>
  <c r="AK117" i="3"/>
  <c r="J118" i="4" s="1"/>
  <c r="AK118" i="3"/>
  <c r="AK119" i="3"/>
  <c r="AK121" i="3"/>
  <c r="AK123" i="3"/>
  <c r="AK124" i="3"/>
  <c r="AK126" i="3"/>
  <c r="J127" i="4" s="1"/>
  <c r="AK128" i="3"/>
  <c r="AK131" i="3"/>
  <c r="J132" i="4" s="1"/>
  <c r="AK132" i="3"/>
  <c r="AK133" i="3"/>
  <c r="AK136" i="3"/>
  <c r="AK139" i="3"/>
  <c r="J140" i="4" s="1"/>
  <c r="AK140" i="3"/>
  <c r="J141" i="4" s="1"/>
  <c r="AK141" i="3"/>
  <c r="AK142" i="3"/>
  <c r="AK144" i="3"/>
  <c r="AK147" i="3"/>
  <c r="AK148" i="3"/>
  <c r="AK149" i="3"/>
  <c r="AK3" i="3"/>
  <c r="AI4" i="3"/>
  <c r="AI6" i="3"/>
  <c r="AI7" i="3"/>
  <c r="H8" i="4" s="1"/>
  <c r="AI8" i="3"/>
  <c r="AI9" i="3"/>
  <c r="AI10" i="3"/>
  <c r="H11" i="4" s="1"/>
  <c r="AI12" i="3"/>
  <c r="AI13" i="3"/>
  <c r="AI14" i="3"/>
  <c r="AI15" i="3"/>
  <c r="AI16" i="3"/>
  <c r="AI17" i="3"/>
  <c r="AI18" i="3"/>
  <c r="AI20" i="3"/>
  <c r="AI21" i="3"/>
  <c r="AI22" i="3"/>
  <c r="AI23" i="3"/>
  <c r="H24" i="4" s="1"/>
  <c r="AI24" i="3"/>
  <c r="H25" i="4" s="1"/>
  <c r="AI25" i="3"/>
  <c r="AI26" i="3"/>
  <c r="AI28" i="3"/>
  <c r="AI30" i="3"/>
  <c r="AI31" i="3"/>
  <c r="AI32" i="3"/>
  <c r="AI33" i="3"/>
  <c r="AI34" i="3"/>
  <c r="AI36" i="3"/>
  <c r="AI37" i="3"/>
  <c r="AI38" i="3"/>
  <c r="AI39" i="3"/>
  <c r="H40" i="4" s="1"/>
  <c r="AI40" i="3"/>
  <c r="AI41" i="3"/>
  <c r="H42" i="4" s="1"/>
  <c r="AI42" i="3"/>
  <c r="H43" i="4" s="1"/>
  <c r="AI43" i="3"/>
  <c r="AI44" i="3"/>
  <c r="AI46" i="3"/>
  <c r="AI48" i="3"/>
  <c r="AI49" i="3"/>
  <c r="AI50" i="3"/>
  <c r="H51" i="4" s="1"/>
  <c r="AI53" i="3"/>
  <c r="AI54" i="3"/>
  <c r="AI55" i="3"/>
  <c r="AI56" i="3"/>
  <c r="AI57" i="3"/>
  <c r="AI58" i="3"/>
  <c r="AI60" i="3"/>
  <c r="AI62" i="3"/>
  <c r="AI63" i="3"/>
  <c r="AI64" i="3"/>
  <c r="H65" i="4" s="1"/>
  <c r="AI65" i="3"/>
  <c r="AI66" i="3"/>
  <c r="AI68" i="3"/>
  <c r="AI69" i="3"/>
  <c r="AI70" i="3"/>
  <c r="AI71" i="3"/>
  <c r="H72" i="4" s="1"/>
  <c r="AI72" i="3"/>
  <c r="AI73" i="3"/>
  <c r="AI74" i="3"/>
  <c r="AI76" i="3"/>
  <c r="AI78" i="3"/>
  <c r="AI79" i="3"/>
  <c r="H80" i="4" s="1"/>
  <c r="AI80" i="3"/>
  <c r="AI81" i="3"/>
  <c r="AI82" i="3"/>
  <c r="H83" i="4" s="1"/>
  <c r="AI85" i="3"/>
  <c r="AI86" i="3"/>
  <c r="AI87" i="3"/>
  <c r="AI88" i="3"/>
  <c r="AI89" i="3"/>
  <c r="AI90" i="3"/>
  <c r="AI94" i="3"/>
  <c r="AI95" i="3"/>
  <c r="AI96" i="3"/>
  <c r="H97" i="4" s="1"/>
  <c r="AI97" i="3"/>
  <c r="AI98" i="3"/>
  <c r="H99" i="4" s="1"/>
  <c r="AI100" i="3"/>
  <c r="AI103" i="3"/>
  <c r="AI104" i="3"/>
  <c r="H105" i="4" s="1"/>
  <c r="AI105" i="3"/>
  <c r="H106" i="4" s="1"/>
  <c r="AI106" i="3"/>
  <c r="H107" i="4" s="1"/>
  <c r="AI108" i="3"/>
  <c r="AI109" i="3"/>
  <c r="AI110" i="3"/>
  <c r="AI111" i="3"/>
  <c r="AI112" i="3"/>
  <c r="H113" i="4" s="1"/>
  <c r="AI114" i="3"/>
  <c r="H115" i="4" s="1"/>
  <c r="AI118" i="3"/>
  <c r="AI119" i="3"/>
  <c r="AI120" i="3"/>
  <c r="H121" i="4" s="1"/>
  <c r="AI121" i="3"/>
  <c r="AI122" i="3"/>
  <c r="H123" i="4" s="1"/>
  <c r="AI125" i="3"/>
  <c r="AI127" i="3"/>
  <c r="AI128" i="3"/>
  <c r="H129" i="4" s="1"/>
  <c r="AI129" i="3"/>
  <c r="H130" i="4" s="1"/>
  <c r="AI130" i="3"/>
  <c r="H131" i="4" s="1"/>
  <c r="AI133" i="3"/>
  <c r="AI136" i="3"/>
  <c r="H137" i="4" s="1"/>
  <c r="AI137" i="3"/>
  <c r="AI138" i="3"/>
  <c r="H139" i="4" s="1"/>
  <c r="AI141" i="3"/>
  <c r="AI143" i="3"/>
  <c r="H144" i="4" s="1"/>
  <c r="AI144" i="3"/>
  <c r="H145" i="4" s="1"/>
  <c r="AI145" i="3"/>
  <c r="AI149" i="3"/>
  <c r="AI3" i="3"/>
  <c r="AG4" i="3"/>
  <c r="AG5" i="3"/>
  <c r="F6" i="4" s="1"/>
  <c r="AG6" i="3"/>
  <c r="AG7" i="3"/>
  <c r="AG8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F22" i="4" s="1"/>
  <c r="AG22" i="3"/>
  <c r="F23" i="4" s="1"/>
  <c r="AG23" i="3"/>
  <c r="AG24" i="3"/>
  <c r="AG26" i="3"/>
  <c r="AG27" i="3"/>
  <c r="AG28" i="3"/>
  <c r="AG29" i="3"/>
  <c r="AG32" i="3"/>
  <c r="AG34" i="3"/>
  <c r="AG35" i="3"/>
  <c r="AG36" i="3"/>
  <c r="AG38" i="3"/>
  <c r="F39" i="4" s="1"/>
  <c r="AG39" i="3"/>
  <c r="AG40" i="3"/>
  <c r="AG41" i="3"/>
  <c r="AG43" i="3"/>
  <c r="F44" i="4" s="1"/>
  <c r="AG44" i="3"/>
  <c r="F45" i="4" s="1"/>
  <c r="AG45" i="3"/>
  <c r="AG46" i="3"/>
  <c r="AG48" i="3"/>
  <c r="AG49" i="3"/>
  <c r="AG51" i="3"/>
  <c r="F52" i="4" s="1"/>
  <c r="AG52" i="3"/>
  <c r="F53" i="4" s="1"/>
  <c r="AG53" i="3"/>
  <c r="AG54" i="3"/>
  <c r="AG56" i="3"/>
  <c r="AG59" i="3"/>
  <c r="AG60" i="3"/>
  <c r="AG61" i="3"/>
  <c r="AG62" i="3"/>
  <c r="AG64" i="3"/>
  <c r="AG66" i="3"/>
  <c r="AG67" i="3"/>
  <c r="AG68" i="3"/>
  <c r="AG69" i="3"/>
  <c r="AG70" i="3"/>
  <c r="AG72" i="3"/>
  <c r="AG74" i="3"/>
  <c r="AG75" i="3"/>
  <c r="F76" i="4" s="1"/>
  <c r="AG76" i="3"/>
  <c r="F77" i="4" s="1"/>
  <c r="AG77" i="3"/>
  <c r="F78" i="4" s="1"/>
  <c r="AG78" i="3"/>
  <c r="AG80" i="3"/>
  <c r="AG81" i="3"/>
  <c r="AG83" i="3"/>
  <c r="AG84" i="3"/>
  <c r="AG85" i="3"/>
  <c r="F86" i="4" s="1"/>
  <c r="AG86" i="3"/>
  <c r="AG88" i="3"/>
  <c r="AG91" i="3"/>
  <c r="AG92" i="3"/>
  <c r="F93" i="4" s="1"/>
  <c r="AG93" i="3"/>
  <c r="AG96" i="3"/>
  <c r="AG98" i="3"/>
  <c r="AG99" i="3"/>
  <c r="F100" i="4" s="1"/>
  <c r="AG100" i="3"/>
  <c r="F101" i="4" s="1"/>
  <c r="AG101" i="3"/>
  <c r="AG102" i="3"/>
  <c r="F103" i="4" s="1"/>
  <c r="AG104" i="3"/>
  <c r="AG106" i="3"/>
  <c r="AG107" i="3"/>
  <c r="F108" i="4" s="1"/>
  <c r="AG108" i="3"/>
  <c r="F109" i="4" s="1"/>
  <c r="AG109" i="3"/>
  <c r="AG110" i="3"/>
  <c r="F111" i="4" s="1"/>
  <c r="AG112" i="3"/>
  <c r="AG113" i="3"/>
  <c r="AG114" i="3"/>
  <c r="AG116" i="3"/>
  <c r="F117" i="4" s="1"/>
  <c r="AG117" i="3"/>
  <c r="AG118" i="3"/>
  <c r="F119" i="4" s="1"/>
  <c r="AG120" i="3"/>
  <c r="AG121" i="3"/>
  <c r="AG122" i="3"/>
  <c r="AG124" i="3"/>
  <c r="F125" i="4" s="1"/>
  <c r="AG125" i="3"/>
  <c r="F126" i="4" s="1"/>
  <c r="AG126" i="3"/>
  <c r="F127" i="4" s="1"/>
  <c r="AG130" i="3"/>
  <c r="AG131" i="3"/>
  <c r="F132" i="4" s="1"/>
  <c r="AG133" i="3"/>
  <c r="AG134" i="3"/>
  <c r="F135" i="4" s="1"/>
  <c r="AG138" i="3"/>
  <c r="AG140" i="3"/>
  <c r="F141" i="4" s="1"/>
  <c r="AG141" i="3"/>
  <c r="AG142" i="3"/>
  <c r="F143" i="4" s="1"/>
  <c r="AG146" i="3"/>
  <c r="AG147" i="3"/>
  <c r="AG149" i="3"/>
  <c r="AG3" i="3"/>
  <c r="F4" i="4" s="1"/>
  <c r="G443" i="5"/>
  <c r="H443" i="5"/>
  <c r="I443" i="5"/>
  <c r="J443" i="5"/>
  <c r="K443" i="5"/>
  <c r="L443" i="5"/>
  <c r="M443" i="5"/>
  <c r="N443" i="5"/>
  <c r="O443" i="5"/>
  <c r="P443" i="5"/>
  <c r="Q443" i="5"/>
  <c r="F443" i="5"/>
  <c r="D443" i="5"/>
  <c r="C443" i="5"/>
  <c r="A443" i="5"/>
  <c r="B443" i="5"/>
  <c r="I4" i="5"/>
  <c r="J4" i="5"/>
  <c r="K4" i="5"/>
  <c r="L4" i="5"/>
  <c r="M4" i="5"/>
  <c r="N4" i="5"/>
  <c r="O4" i="5"/>
  <c r="P4" i="5"/>
  <c r="Q4" i="5"/>
  <c r="I5" i="5"/>
  <c r="J5" i="5"/>
  <c r="K5" i="5"/>
  <c r="L5" i="5"/>
  <c r="M5" i="5"/>
  <c r="N5" i="5"/>
  <c r="O5" i="5"/>
  <c r="P5" i="5"/>
  <c r="Q5" i="5"/>
  <c r="I6" i="5"/>
  <c r="J6" i="5"/>
  <c r="K6" i="5"/>
  <c r="L6" i="5"/>
  <c r="M6" i="5"/>
  <c r="N6" i="5"/>
  <c r="O6" i="5"/>
  <c r="P6" i="5"/>
  <c r="Q6" i="5"/>
  <c r="I7" i="5"/>
  <c r="J7" i="5"/>
  <c r="K7" i="5"/>
  <c r="L7" i="5"/>
  <c r="M7" i="5"/>
  <c r="N7" i="5"/>
  <c r="O7" i="5"/>
  <c r="P7" i="5"/>
  <c r="Q7" i="5"/>
  <c r="I8" i="5"/>
  <c r="J8" i="5"/>
  <c r="K8" i="5"/>
  <c r="L8" i="5"/>
  <c r="M8" i="5"/>
  <c r="N8" i="5"/>
  <c r="O8" i="5"/>
  <c r="P8" i="5"/>
  <c r="Q8" i="5"/>
  <c r="I9" i="5"/>
  <c r="J9" i="5"/>
  <c r="K9" i="5"/>
  <c r="L9" i="5"/>
  <c r="M9" i="5"/>
  <c r="N9" i="5"/>
  <c r="O9" i="5"/>
  <c r="P9" i="5"/>
  <c r="Q9" i="5"/>
  <c r="I10" i="5"/>
  <c r="J10" i="5"/>
  <c r="K10" i="5"/>
  <c r="L10" i="5"/>
  <c r="M10" i="5"/>
  <c r="N10" i="5"/>
  <c r="O10" i="5"/>
  <c r="P10" i="5"/>
  <c r="Q10" i="5"/>
  <c r="I11" i="5"/>
  <c r="J11" i="5"/>
  <c r="K11" i="5"/>
  <c r="L11" i="5"/>
  <c r="M11" i="5"/>
  <c r="N11" i="5"/>
  <c r="O11" i="5"/>
  <c r="P11" i="5"/>
  <c r="Q11" i="5"/>
  <c r="I12" i="5"/>
  <c r="J12" i="5"/>
  <c r="K12" i="5"/>
  <c r="L12" i="5"/>
  <c r="M12" i="5"/>
  <c r="N12" i="5"/>
  <c r="O12" i="5"/>
  <c r="P12" i="5"/>
  <c r="Q12" i="5"/>
  <c r="I13" i="5"/>
  <c r="J13" i="5"/>
  <c r="K13" i="5"/>
  <c r="L13" i="5"/>
  <c r="M13" i="5"/>
  <c r="N13" i="5"/>
  <c r="O13" i="5"/>
  <c r="P13" i="5"/>
  <c r="Q13" i="5"/>
  <c r="I14" i="5"/>
  <c r="J14" i="5"/>
  <c r="K14" i="5"/>
  <c r="L14" i="5"/>
  <c r="M14" i="5"/>
  <c r="N14" i="5"/>
  <c r="O14" i="5"/>
  <c r="P14" i="5"/>
  <c r="Q14" i="5"/>
  <c r="I15" i="5"/>
  <c r="J15" i="5"/>
  <c r="K15" i="5"/>
  <c r="L15" i="5"/>
  <c r="M15" i="5"/>
  <c r="N15" i="5"/>
  <c r="O15" i="5"/>
  <c r="P15" i="5"/>
  <c r="Q15" i="5"/>
  <c r="I16" i="5"/>
  <c r="J16" i="5"/>
  <c r="K16" i="5"/>
  <c r="L16" i="5"/>
  <c r="M16" i="5"/>
  <c r="N16" i="5"/>
  <c r="O16" i="5"/>
  <c r="P16" i="5"/>
  <c r="Q16" i="5"/>
  <c r="I17" i="5"/>
  <c r="J17" i="5"/>
  <c r="K17" i="5"/>
  <c r="L17" i="5"/>
  <c r="M17" i="5"/>
  <c r="N17" i="5"/>
  <c r="O17" i="5"/>
  <c r="P17" i="5"/>
  <c r="Q17" i="5"/>
  <c r="I18" i="5"/>
  <c r="J18" i="5"/>
  <c r="K18" i="5"/>
  <c r="L18" i="5"/>
  <c r="M18" i="5"/>
  <c r="N18" i="5"/>
  <c r="O18" i="5"/>
  <c r="P18" i="5"/>
  <c r="Q18" i="5"/>
  <c r="I19" i="5"/>
  <c r="J19" i="5"/>
  <c r="K19" i="5"/>
  <c r="L19" i="5"/>
  <c r="M19" i="5"/>
  <c r="N19" i="5"/>
  <c r="O19" i="5"/>
  <c r="P19" i="5"/>
  <c r="Q19" i="5"/>
  <c r="I20" i="5"/>
  <c r="J20" i="5"/>
  <c r="K20" i="5"/>
  <c r="L20" i="5"/>
  <c r="M20" i="5"/>
  <c r="N20" i="5"/>
  <c r="O20" i="5"/>
  <c r="P20" i="5"/>
  <c r="Q20" i="5"/>
  <c r="I21" i="5"/>
  <c r="J21" i="5"/>
  <c r="K21" i="5"/>
  <c r="L21" i="5"/>
  <c r="M21" i="5"/>
  <c r="N21" i="5"/>
  <c r="O21" i="5"/>
  <c r="P21" i="5"/>
  <c r="Q21" i="5"/>
  <c r="I22" i="5"/>
  <c r="J22" i="5"/>
  <c r="K22" i="5"/>
  <c r="L22" i="5"/>
  <c r="M22" i="5"/>
  <c r="N22" i="5"/>
  <c r="O22" i="5"/>
  <c r="P22" i="5"/>
  <c r="Q22" i="5"/>
  <c r="I23" i="5"/>
  <c r="J23" i="5"/>
  <c r="K23" i="5"/>
  <c r="L23" i="5"/>
  <c r="M23" i="5"/>
  <c r="N23" i="5"/>
  <c r="O23" i="5"/>
  <c r="P23" i="5"/>
  <c r="Q23" i="5"/>
  <c r="I24" i="5"/>
  <c r="J24" i="5"/>
  <c r="K24" i="5"/>
  <c r="L24" i="5"/>
  <c r="M24" i="5"/>
  <c r="N24" i="5"/>
  <c r="O24" i="5"/>
  <c r="P24" i="5"/>
  <c r="Q24" i="5"/>
  <c r="I25" i="5"/>
  <c r="J25" i="5"/>
  <c r="K25" i="5"/>
  <c r="L25" i="5"/>
  <c r="M25" i="5"/>
  <c r="N25" i="5"/>
  <c r="O25" i="5"/>
  <c r="P25" i="5"/>
  <c r="Q25" i="5"/>
  <c r="I26" i="5"/>
  <c r="J26" i="5"/>
  <c r="K26" i="5"/>
  <c r="L26" i="5"/>
  <c r="M26" i="5"/>
  <c r="N26" i="5"/>
  <c r="O26" i="5"/>
  <c r="P26" i="5"/>
  <c r="Q26" i="5"/>
  <c r="I27" i="5"/>
  <c r="J27" i="5"/>
  <c r="K27" i="5"/>
  <c r="L27" i="5"/>
  <c r="M27" i="5"/>
  <c r="N27" i="5"/>
  <c r="O27" i="5"/>
  <c r="P27" i="5"/>
  <c r="Q27" i="5"/>
  <c r="I28" i="5"/>
  <c r="J28" i="5"/>
  <c r="K28" i="5"/>
  <c r="L28" i="5"/>
  <c r="M28" i="5"/>
  <c r="N28" i="5"/>
  <c r="O28" i="5"/>
  <c r="P28" i="5"/>
  <c r="Q28" i="5"/>
  <c r="I29" i="5"/>
  <c r="J29" i="5"/>
  <c r="K29" i="5"/>
  <c r="L29" i="5"/>
  <c r="M29" i="5"/>
  <c r="N29" i="5"/>
  <c r="O29" i="5"/>
  <c r="P29" i="5"/>
  <c r="Q29" i="5"/>
  <c r="I30" i="5"/>
  <c r="J30" i="5"/>
  <c r="K30" i="5"/>
  <c r="L30" i="5"/>
  <c r="M30" i="5"/>
  <c r="N30" i="5"/>
  <c r="O30" i="5"/>
  <c r="P30" i="5"/>
  <c r="Q30" i="5"/>
  <c r="I31" i="5"/>
  <c r="J31" i="5"/>
  <c r="K31" i="5"/>
  <c r="L31" i="5"/>
  <c r="M31" i="5"/>
  <c r="N31" i="5"/>
  <c r="O31" i="5"/>
  <c r="P31" i="5"/>
  <c r="Q31" i="5"/>
  <c r="I32" i="5"/>
  <c r="J32" i="5"/>
  <c r="K32" i="5"/>
  <c r="L32" i="5"/>
  <c r="M32" i="5"/>
  <c r="N32" i="5"/>
  <c r="O32" i="5"/>
  <c r="P32" i="5"/>
  <c r="Q32" i="5"/>
  <c r="I33" i="5"/>
  <c r="J33" i="5"/>
  <c r="K33" i="5"/>
  <c r="L33" i="5"/>
  <c r="M33" i="5"/>
  <c r="N33" i="5"/>
  <c r="O33" i="5"/>
  <c r="P33" i="5"/>
  <c r="Q33" i="5"/>
  <c r="I34" i="5"/>
  <c r="J34" i="5"/>
  <c r="K34" i="5"/>
  <c r="L34" i="5"/>
  <c r="M34" i="5"/>
  <c r="N34" i="5"/>
  <c r="O34" i="5"/>
  <c r="P34" i="5"/>
  <c r="Q34" i="5"/>
  <c r="I35" i="5"/>
  <c r="J35" i="5"/>
  <c r="K35" i="5"/>
  <c r="L35" i="5"/>
  <c r="M35" i="5"/>
  <c r="N35" i="5"/>
  <c r="O35" i="5"/>
  <c r="P35" i="5"/>
  <c r="Q35" i="5"/>
  <c r="I36" i="5"/>
  <c r="J36" i="5"/>
  <c r="K36" i="5"/>
  <c r="L36" i="5"/>
  <c r="M36" i="5"/>
  <c r="N36" i="5"/>
  <c r="O36" i="5"/>
  <c r="P36" i="5"/>
  <c r="Q36" i="5"/>
  <c r="I37" i="5"/>
  <c r="J37" i="5"/>
  <c r="K37" i="5"/>
  <c r="L37" i="5"/>
  <c r="M37" i="5"/>
  <c r="N37" i="5"/>
  <c r="O37" i="5"/>
  <c r="P37" i="5"/>
  <c r="Q37" i="5"/>
  <c r="I38" i="5"/>
  <c r="J38" i="5"/>
  <c r="K38" i="5"/>
  <c r="L38" i="5"/>
  <c r="M38" i="5"/>
  <c r="N38" i="5"/>
  <c r="O38" i="5"/>
  <c r="P38" i="5"/>
  <c r="Q38" i="5"/>
  <c r="I39" i="5"/>
  <c r="J39" i="5"/>
  <c r="K39" i="5"/>
  <c r="L39" i="5"/>
  <c r="M39" i="5"/>
  <c r="N39" i="5"/>
  <c r="O39" i="5"/>
  <c r="P39" i="5"/>
  <c r="Q39" i="5"/>
  <c r="I40" i="5"/>
  <c r="J40" i="5"/>
  <c r="K40" i="5"/>
  <c r="L40" i="5"/>
  <c r="M40" i="5"/>
  <c r="N40" i="5"/>
  <c r="O40" i="5"/>
  <c r="P40" i="5"/>
  <c r="Q40" i="5"/>
  <c r="I41" i="5"/>
  <c r="J41" i="5"/>
  <c r="K41" i="5"/>
  <c r="L41" i="5"/>
  <c r="M41" i="5"/>
  <c r="N41" i="5"/>
  <c r="O41" i="5"/>
  <c r="P41" i="5"/>
  <c r="Q41" i="5"/>
  <c r="I42" i="5"/>
  <c r="J42" i="5"/>
  <c r="K42" i="5"/>
  <c r="L42" i="5"/>
  <c r="M42" i="5"/>
  <c r="N42" i="5"/>
  <c r="O42" i="5"/>
  <c r="P42" i="5"/>
  <c r="Q42" i="5"/>
  <c r="I43" i="5"/>
  <c r="J43" i="5"/>
  <c r="K43" i="5"/>
  <c r="L43" i="5"/>
  <c r="M43" i="5"/>
  <c r="N43" i="5"/>
  <c r="O43" i="5"/>
  <c r="P43" i="5"/>
  <c r="Q43" i="5"/>
  <c r="I44" i="5"/>
  <c r="J44" i="5"/>
  <c r="K44" i="5"/>
  <c r="L44" i="5"/>
  <c r="M44" i="5"/>
  <c r="N44" i="5"/>
  <c r="O44" i="5"/>
  <c r="P44" i="5"/>
  <c r="Q44" i="5"/>
  <c r="I45" i="5"/>
  <c r="J45" i="5"/>
  <c r="K45" i="5"/>
  <c r="L45" i="5"/>
  <c r="M45" i="5"/>
  <c r="N45" i="5"/>
  <c r="O45" i="5"/>
  <c r="P45" i="5"/>
  <c r="Q45" i="5"/>
  <c r="I46" i="5"/>
  <c r="J46" i="5"/>
  <c r="K46" i="5"/>
  <c r="L46" i="5"/>
  <c r="M46" i="5"/>
  <c r="N46" i="5"/>
  <c r="O46" i="5"/>
  <c r="P46" i="5"/>
  <c r="Q46" i="5"/>
  <c r="I47" i="5"/>
  <c r="J47" i="5"/>
  <c r="K47" i="5"/>
  <c r="L47" i="5"/>
  <c r="M47" i="5"/>
  <c r="N47" i="5"/>
  <c r="O47" i="5"/>
  <c r="P47" i="5"/>
  <c r="Q47" i="5"/>
  <c r="I48" i="5"/>
  <c r="J48" i="5"/>
  <c r="K48" i="5"/>
  <c r="L48" i="5"/>
  <c r="M48" i="5"/>
  <c r="N48" i="5"/>
  <c r="O48" i="5"/>
  <c r="P48" i="5"/>
  <c r="Q48" i="5"/>
  <c r="I49" i="5"/>
  <c r="J49" i="5"/>
  <c r="K49" i="5"/>
  <c r="L49" i="5"/>
  <c r="M49" i="5"/>
  <c r="N49" i="5"/>
  <c r="O49" i="5"/>
  <c r="P49" i="5"/>
  <c r="Q49" i="5"/>
  <c r="I50" i="5"/>
  <c r="J50" i="5"/>
  <c r="K50" i="5"/>
  <c r="L50" i="5"/>
  <c r="M50" i="5"/>
  <c r="N50" i="5"/>
  <c r="O50" i="5"/>
  <c r="P50" i="5"/>
  <c r="Q50" i="5"/>
  <c r="I51" i="5"/>
  <c r="J51" i="5"/>
  <c r="K51" i="5"/>
  <c r="L51" i="5"/>
  <c r="M51" i="5"/>
  <c r="N51" i="5"/>
  <c r="O51" i="5"/>
  <c r="P51" i="5"/>
  <c r="Q51" i="5"/>
  <c r="I52" i="5"/>
  <c r="J52" i="5"/>
  <c r="K52" i="5"/>
  <c r="L52" i="5"/>
  <c r="M52" i="5"/>
  <c r="N52" i="5"/>
  <c r="O52" i="5"/>
  <c r="P52" i="5"/>
  <c r="Q52" i="5"/>
  <c r="I53" i="5"/>
  <c r="J53" i="5"/>
  <c r="K53" i="5"/>
  <c r="L53" i="5"/>
  <c r="M53" i="5"/>
  <c r="N53" i="5"/>
  <c r="O53" i="5"/>
  <c r="P53" i="5"/>
  <c r="Q53" i="5"/>
  <c r="I54" i="5"/>
  <c r="J54" i="5"/>
  <c r="K54" i="5"/>
  <c r="L54" i="5"/>
  <c r="M54" i="5"/>
  <c r="N54" i="5"/>
  <c r="O54" i="5"/>
  <c r="P54" i="5"/>
  <c r="Q54" i="5"/>
  <c r="I55" i="5"/>
  <c r="J55" i="5"/>
  <c r="K55" i="5"/>
  <c r="L55" i="5"/>
  <c r="M55" i="5"/>
  <c r="N55" i="5"/>
  <c r="O55" i="5"/>
  <c r="P55" i="5"/>
  <c r="Q55" i="5"/>
  <c r="I56" i="5"/>
  <c r="J56" i="5"/>
  <c r="K56" i="5"/>
  <c r="L56" i="5"/>
  <c r="M56" i="5"/>
  <c r="N56" i="5"/>
  <c r="O56" i="5"/>
  <c r="P56" i="5"/>
  <c r="Q56" i="5"/>
  <c r="I57" i="5"/>
  <c r="J57" i="5"/>
  <c r="K57" i="5"/>
  <c r="L57" i="5"/>
  <c r="M57" i="5"/>
  <c r="N57" i="5"/>
  <c r="O57" i="5"/>
  <c r="P57" i="5"/>
  <c r="Q57" i="5"/>
  <c r="I58" i="5"/>
  <c r="J58" i="5"/>
  <c r="K58" i="5"/>
  <c r="L58" i="5"/>
  <c r="M58" i="5"/>
  <c r="N58" i="5"/>
  <c r="O58" i="5"/>
  <c r="P58" i="5"/>
  <c r="Q58" i="5"/>
  <c r="I59" i="5"/>
  <c r="J59" i="5"/>
  <c r="K59" i="5"/>
  <c r="L59" i="5"/>
  <c r="M59" i="5"/>
  <c r="N59" i="5"/>
  <c r="O59" i="5"/>
  <c r="P59" i="5"/>
  <c r="Q59" i="5"/>
  <c r="I60" i="5"/>
  <c r="J60" i="5"/>
  <c r="K60" i="5"/>
  <c r="L60" i="5"/>
  <c r="M60" i="5"/>
  <c r="N60" i="5"/>
  <c r="O60" i="5"/>
  <c r="P60" i="5"/>
  <c r="Q60" i="5"/>
  <c r="I61" i="5"/>
  <c r="J61" i="5"/>
  <c r="K61" i="5"/>
  <c r="L61" i="5"/>
  <c r="M61" i="5"/>
  <c r="N61" i="5"/>
  <c r="O61" i="5"/>
  <c r="P61" i="5"/>
  <c r="Q61" i="5"/>
  <c r="I62" i="5"/>
  <c r="J62" i="5"/>
  <c r="K62" i="5"/>
  <c r="L62" i="5"/>
  <c r="M62" i="5"/>
  <c r="N62" i="5"/>
  <c r="O62" i="5"/>
  <c r="P62" i="5"/>
  <c r="Q62" i="5"/>
  <c r="I63" i="5"/>
  <c r="J63" i="5"/>
  <c r="K63" i="5"/>
  <c r="L63" i="5"/>
  <c r="M63" i="5"/>
  <c r="N63" i="5"/>
  <c r="O63" i="5"/>
  <c r="P63" i="5"/>
  <c r="Q63" i="5"/>
  <c r="I64" i="5"/>
  <c r="J64" i="5"/>
  <c r="K64" i="5"/>
  <c r="L64" i="5"/>
  <c r="M64" i="5"/>
  <c r="N64" i="5"/>
  <c r="O64" i="5"/>
  <c r="P64" i="5"/>
  <c r="Q64" i="5"/>
  <c r="I65" i="5"/>
  <c r="J65" i="5"/>
  <c r="K65" i="5"/>
  <c r="L65" i="5"/>
  <c r="M65" i="5"/>
  <c r="N65" i="5"/>
  <c r="O65" i="5"/>
  <c r="P65" i="5"/>
  <c r="Q65" i="5"/>
  <c r="I66" i="5"/>
  <c r="J66" i="5"/>
  <c r="K66" i="5"/>
  <c r="L66" i="5"/>
  <c r="M66" i="5"/>
  <c r="N66" i="5"/>
  <c r="O66" i="5"/>
  <c r="P66" i="5"/>
  <c r="Q66" i="5"/>
  <c r="I67" i="5"/>
  <c r="J67" i="5"/>
  <c r="K67" i="5"/>
  <c r="L67" i="5"/>
  <c r="M67" i="5"/>
  <c r="N67" i="5"/>
  <c r="O67" i="5"/>
  <c r="P67" i="5"/>
  <c r="Q67" i="5"/>
  <c r="I68" i="5"/>
  <c r="J68" i="5"/>
  <c r="K68" i="5"/>
  <c r="L68" i="5"/>
  <c r="M68" i="5"/>
  <c r="N68" i="5"/>
  <c r="O68" i="5"/>
  <c r="P68" i="5"/>
  <c r="Q68" i="5"/>
  <c r="I69" i="5"/>
  <c r="J69" i="5"/>
  <c r="K69" i="5"/>
  <c r="L69" i="5"/>
  <c r="M69" i="5"/>
  <c r="N69" i="5"/>
  <c r="O69" i="5"/>
  <c r="P69" i="5"/>
  <c r="Q69" i="5"/>
  <c r="I70" i="5"/>
  <c r="J70" i="5"/>
  <c r="K70" i="5"/>
  <c r="L70" i="5"/>
  <c r="M70" i="5"/>
  <c r="N70" i="5"/>
  <c r="O70" i="5"/>
  <c r="P70" i="5"/>
  <c r="Q70" i="5"/>
  <c r="I71" i="5"/>
  <c r="J71" i="5"/>
  <c r="K71" i="5"/>
  <c r="L71" i="5"/>
  <c r="M71" i="5"/>
  <c r="N71" i="5"/>
  <c r="O71" i="5"/>
  <c r="P71" i="5"/>
  <c r="Q71" i="5"/>
  <c r="I72" i="5"/>
  <c r="J72" i="5"/>
  <c r="K72" i="5"/>
  <c r="L72" i="5"/>
  <c r="M72" i="5"/>
  <c r="N72" i="5"/>
  <c r="O72" i="5"/>
  <c r="P72" i="5"/>
  <c r="Q72" i="5"/>
  <c r="I73" i="5"/>
  <c r="J73" i="5"/>
  <c r="K73" i="5"/>
  <c r="L73" i="5"/>
  <c r="M73" i="5"/>
  <c r="N73" i="5"/>
  <c r="O73" i="5"/>
  <c r="P73" i="5"/>
  <c r="Q73" i="5"/>
  <c r="I74" i="5"/>
  <c r="J74" i="5"/>
  <c r="K74" i="5"/>
  <c r="L74" i="5"/>
  <c r="M74" i="5"/>
  <c r="N74" i="5"/>
  <c r="O74" i="5"/>
  <c r="P74" i="5"/>
  <c r="Q74" i="5"/>
  <c r="I75" i="5"/>
  <c r="J75" i="5"/>
  <c r="K75" i="5"/>
  <c r="L75" i="5"/>
  <c r="M75" i="5"/>
  <c r="N75" i="5"/>
  <c r="O75" i="5"/>
  <c r="P75" i="5"/>
  <c r="Q75" i="5"/>
  <c r="I76" i="5"/>
  <c r="J76" i="5"/>
  <c r="K76" i="5"/>
  <c r="L76" i="5"/>
  <c r="M76" i="5"/>
  <c r="N76" i="5"/>
  <c r="O76" i="5"/>
  <c r="P76" i="5"/>
  <c r="Q76" i="5"/>
  <c r="I77" i="5"/>
  <c r="J77" i="5"/>
  <c r="K77" i="5"/>
  <c r="L77" i="5"/>
  <c r="M77" i="5"/>
  <c r="N77" i="5"/>
  <c r="O77" i="5"/>
  <c r="P77" i="5"/>
  <c r="Q77" i="5"/>
  <c r="I78" i="5"/>
  <c r="J78" i="5"/>
  <c r="K78" i="5"/>
  <c r="L78" i="5"/>
  <c r="M78" i="5"/>
  <c r="N78" i="5"/>
  <c r="O78" i="5"/>
  <c r="P78" i="5"/>
  <c r="Q78" i="5"/>
  <c r="I79" i="5"/>
  <c r="J79" i="5"/>
  <c r="K79" i="5"/>
  <c r="L79" i="5"/>
  <c r="M79" i="5"/>
  <c r="N79" i="5"/>
  <c r="O79" i="5"/>
  <c r="P79" i="5"/>
  <c r="Q79" i="5"/>
  <c r="I80" i="5"/>
  <c r="J80" i="5"/>
  <c r="K80" i="5"/>
  <c r="L80" i="5"/>
  <c r="M80" i="5"/>
  <c r="N80" i="5"/>
  <c r="O80" i="5"/>
  <c r="P80" i="5"/>
  <c r="Q80" i="5"/>
  <c r="I81" i="5"/>
  <c r="J81" i="5"/>
  <c r="K81" i="5"/>
  <c r="L81" i="5"/>
  <c r="M81" i="5"/>
  <c r="N81" i="5"/>
  <c r="O81" i="5"/>
  <c r="P81" i="5"/>
  <c r="Q81" i="5"/>
  <c r="I82" i="5"/>
  <c r="J82" i="5"/>
  <c r="K82" i="5"/>
  <c r="L82" i="5"/>
  <c r="M82" i="5"/>
  <c r="N82" i="5"/>
  <c r="O82" i="5"/>
  <c r="P82" i="5"/>
  <c r="Q82" i="5"/>
  <c r="I83" i="5"/>
  <c r="J83" i="5"/>
  <c r="K83" i="5"/>
  <c r="L83" i="5"/>
  <c r="M83" i="5"/>
  <c r="N83" i="5"/>
  <c r="O83" i="5"/>
  <c r="P83" i="5"/>
  <c r="Q83" i="5"/>
  <c r="I84" i="5"/>
  <c r="J84" i="5"/>
  <c r="K84" i="5"/>
  <c r="L84" i="5"/>
  <c r="M84" i="5"/>
  <c r="N84" i="5"/>
  <c r="O84" i="5"/>
  <c r="P84" i="5"/>
  <c r="Q84" i="5"/>
  <c r="I85" i="5"/>
  <c r="J85" i="5"/>
  <c r="K85" i="5"/>
  <c r="L85" i="5"/>
  <c r="M85" i="5"/>
  <c r="N85" i="5"/>
  <c r="O85" i="5"/>
  <c r="P85" i="5"/>
  <c r="Q85" i="5"/>
  <c r="I86" i="5"/>
  <c r="J86" i="5"/>
  <c r="K86" i="5"/>
  <c r="L86" i="5"/>
  <c r="M86" i="5"/>
  <c r="N86" i="5"/>
  <c r="O86" i="5"/>
  <c r="P86" i="5"/>
  <c r="Q86" i="5"/>
  <c r="I87" i="5"/>
  <c r="J87" i="5"/>
  <c r="K87" i="5"/>
  <c r="L87" i="5"/>
  <c r="M87" i="5"/>
  <c r="N87" i="5"/>
  <c r="O87" i="5"/>
  <c r="P87" i="5"/>
  <c r="Q87" i="5"/>
  <c r="I88" i="5"/>
  <c r="J88" i="5"/>
  <c r="K88" i="5"/>
  <c r="L88" i="5"/>
  <c r="M88" i="5"/>
  <c r="N88" i="5"/>
  <c r="O88" i="5"/>
  <c r="P88" i="5"/>
  <c r="Q88" i="5"/>
  <c r="I89" i="5"/>
  <c r="J89" i="5"/>
  <c r="K89" i="5"/>
  <c r="L89" i="5"/>
  <c r="M89" i="5"/>
  <c r="N89" i="5"/>
  <c r="O89" i="5"/>
  <c r="P89" i="5"/>
  <c r="Q89" i="5"/>
  <c r="I90" i="5"/>
  <c r="J90" i="5"/>
  <c r="K90" i="5"/>
  <c r="L90" i="5"/>
  <c r="M90" i="5"/>
  <c r="N90" i="5"/>
  <c r="O90" i="5"/>
  <c r="P90" i="5"/>
  <c r="Q90" i="5"/>
  <c r="I91" i="5"/>
  <c r="J91" i="5"/>
  <c r="K91" i="5"/>
  <c r="L91" i="5"/>
  <c r="M91" i="5"/>
  <c r="N91" i="5"/>
  <c r="O91" i="5"/>
  <c r="P91" i="5"/>
  <c r="Q91" i="5"/>
  <c r="I92" i="5"/>
  <c r="J92" i="5"/>
  <c r="K92" i="5"/>
  <c r="L92" i="5"/>
  <c r="M92" i="5"/>
  <c r="N92" i="5"/>
  <c r="O92" i="5"/>
  <c r="P92" i="5"/>
  <c r="Q92" i="5"/>
  <c r="I93" i="5"/>
  <c r="J93" i="5"/>
  <c r="K93" i="5"/>
  <c r="L93" i="5"/>
  <c r="M93" i="5"/>
  <c r="N93" i="5"/>
  <c r="O93" i="5"/>
  <c r="P93" i="5"/>
  <c r="Q93" i="5"/>
  <c r="I94" i="5"/>
  <c r="J94" i="5"/>
  <c r="K94" i="5"/>
  <c r="L94" i="5"/>
  <c r="M94" i="5"/>
  <c r="N94" i="5"/>
  <c r="O94" i="5"/>
  <c r="P94" i="5"/>
  <c r="Q94" i="5"/>
  <c r="I95" i="5"/>
  <c r="J95" i="5"/>
  <c r="K95" i="5"/>
  <c r="L95" i="5"/>
  <c r="M95" i="5"/>
  <c r="N95" i="5"/>
  <c r="O95" i="5"/>
  <c r="P95" i="5"/>
  <c r="Q95" i="5"/>
  <c r="I96" i="5"/>
  <c r="J96" i="5"/>
  <c r="K96" i="5"/>
  <c r="L96" i="5"/>
  <c r="M96" i="5"/>
  <c r="N96" i="5"/>
  <c r="O96" i="5"/>
  <c r="P96" i="5"/>
  <c r="Q96" i="5"/>
  <c r="I97" i="5"/>
  <c r="J97" i="5"/>
  <c r="K97" i="5"/>
  <c r="L97" i="5"/>
  <c r="M97" i="5"/>
  <c r="N97" i="5"/>
  <c r="O97" i="5"/>
  <c r="P97" i="5"/>
  <c r="Q97" i="5"/>
  <c r="I98" i="5"/>
  <c r="J98" i="5"/>
  <c r="K98" i="5"/>
  <c r="L98" i="5"/>
  <c r="M98" i="5"/>
  <c r="N98" i="5"/>
  <c r="O98" i="5"/>
  <c r="P98" i="5"/>
  <c r="Q98" i="5"/>
  <c r="I99" i="5"/>
  <c r="J99" i="5"/>
  <c r="K99" i="5"/>
  <c r="L99" i="5"/>
  <c r="M99" i="5"/>
  <c r="N99" i="5"/>
  <c r="O99" i="5"/>
  <c r="P99" i="5"/>
  <c r="Q99" i="5"/>
  <c r="I100" i="5"/>
  <c r="J100" i="5"/>
  <c r="K100" i="5"/>
  <c r="L100" i="5"/>
  <c r="M100" i="5"/>
  <c r="N100" i="5"/>
  <c r="O100" i="5"/>
  <c r="P100" i="5"/>
  <c r="Q100" i="5"/>
  <c r="I101" i="5"/>
  <c r="J101" i="5"/>
  <c r="K101" i="5"/>
  <c r="L101" i="5"/>
  <c r="M101" i="5"/>
  <c r="N101" i="5"/>
  <c r="O101" i="5"/>
  <c r="P101" i="5"/>
  <c r="Q101" i="5"/>
  <c r="I102" i="5"/>
  <c r="J102" i="5"/>
  <c r="K102" i="5"/>
  <c r="L102" i="5"/>
  <c r="M102" i="5"/>
  <c r="N102" i="5"/>
  <c r="O102" i="5"/>
  <c r="P102" i="5"/>
  <c r="Q102" i="5"/>
  <c r="I103" i="5"/>
  <c r="J103" i="5"/>
  <c r="K103" i="5"/>
  <c r="L103" i="5"/>
  <c r="M103" i="5"/>
  <c r="N103" i="5"/>
  <c r="O103" i="5"/>
  <c r="P103" i="5"/>
  <c r="Q103" i="5"/>
  <c r="I104" i="5"/>
  <c r="J104" i="5"/>
  <c r="K104" i="5"/>
  <c r="L104" i="5"/>
  <c r="M104" i="5"/>
  <c r="N104" i="5"/>
  <c r="O104" i="5"/>
  <c r="P104" i="5"/>
  <c r="Q104" i="5"/>
  <c r="I105" i="5"/>
  <c r="J105" i="5"/>
  <c r="K105" i="5"/>
  <c r="L105" i="5"/>
  <c r="M105" i="5"/>
  <c r="N105" i="5"/>
  <c r="O105" i="5"/>
  <c r="P105" i="5"/>
  <c r="Q105" i="5"/>
  <c r="I106" i="5"/>
  <c r="J106" i="5"/>
  <c r="K106" i="5"/>
  <c r="L106" i="5"/>
  <c r="M106" i="5"/>
  <c r="N106" i="5"/>
  <c r="O106" i="5"/>
  <c r="P106" i="5"/>
  <c r="Q106" i="5"/>
  <c r="I107" i="5"/>
  <c r="J107" i="5"/>
  <c r="K107" i="5"/>
  <c r="L107" i="5"/>
  <c r="M107" i="5"/>
  <c r="N107" i="5"/>
  <c r="O107" i="5"/>
  <c r="P107" i="5"/>
  <c r="Q107" i="5"/>
  <c r="I108" i="5"/>
  <c r="J108" i="5"/>
  <c r="K108" i="5"/>
  <c r="L108" i="5"/>
  <c r="M108" i="5"/>
  <c r="N108" i="5"/>
  <c r="O108" i="5"/>
  <c r="P108" i="5"/>
  <c r="Q108" i="5"/>
  <c r="I109" i="5"/>
  <c r="J109" i="5"/>
  <c r="K109" i="5"/>
  <c r="L109" i="5"/>
  <c r="M109" i="5"/>
  <c r="N109" i="5"/>
  <c r="O109" i="5"/>
  <c r="P109" i="5"/>
  <c r="Q109" i="5"/>
  <c r="I110" i="5"/>
  <c r="J110" i="5"/>
  <c r="K110" i="5"/>
  <c r="L110" i="5"/>
  <c r="M110" i="5"/>
  <c r="N110" i="5"/>
  <c r="O110" i="5"/>
  <c r="P110" i="5"/>
  <c r="Q110" i="5"/>
  <c r="I111" i="5"/>
  <c r="J111" i="5"/>
  <c r="K111" i="5"/>
  <c r="L111" i="5"/>
  <c r="M111" i="5"/>
  <c r="N111" i="5"/>
  <c r="O111" i="5"/>
  <c r="P111" i="5"/>
  <c r="Q111" i="5"/>
  <c r="I112" i="5"/>
  <c r="J112" i="5"/>
  <c r="K112" i="5"/>
  <c r="L112" i="5"/>
  <c r="M112" i="5"/>
  <c r="N112" i="5"/>
  <c r="O112" i="5"/>
  <c r="P112" i="5"/>
  <c r="Q112" i="5"/>
  <c r="I113" i="5"/>
  <c r="J113" i="5"/>
  <c r="K113" i="5"/>
  <c r="L113" i="5"/>
  <c r="M113" i="5"/>
  <c r="N113" i="5"/>
  <c r="O113" i="5"/>
  <c r="P113" i="5"/>
  <c r="Q113" i="5"/>
  <c r="I114" i="5"/>
  <c r="J114" i="5"/>
  <c r="K114" i="5"/>
  <c r="L114" i="5"/>
  <c r="M114" i="5"/>
  <c r="N114" i="5"/>
  <c r="O114" i="5"/>
  <c r="P114" i="5"/>
  <c r="Q114" i="5"/>
  <c r="I115" i="5"/>
  <c r="J115" i="5"/>
  <c r="K115" i="5"/>
  <c r="L115" i="5"/>
  <c r="M115" i="5"/>
  <c r="N115" i="5"/>
  <c r="O115" i="5"/>
  <c r="P115" i="5"/>
  <c r="Q115" i="5"/>
  <c r="I116" i="5"/>
  <c r="J116" i="5"/>
  <c r="K116" i="5"/>
  <c r="L116" i="5"/>
  <c r="M116" i="5"/>
  <c r="N116" i="5"/>
  <c r="O116" i="5"/>
  <c r="P116" i="5"/>
  <c r="Q116" i="5"/>
  <c r="I117" i="5"/>
  <c r="J117" i="5"/>
  <c r="K117" i="5"/>
  <c r="L117" i="5"/>
  <c r="M117" i="5"/>
  <c r="N117" i="5"/>
  <c r="O117" i="5"/>
  <c r="P117" i="5"/>
  <c r="Q117" i="5"/>
  <c r="I118" i="5"/>
  <c r="J118" i="5"/>
  <c r="K118" i="5"/>
  <c r="L118" i="5"/>
  <c r="M118" i="5"/>
  <c r="N118" i="5"/>
  <c r="O118" i="5"/>
  <c r="P118" i="5"/>
  <c r="Q118" i="5"/>
  <c r="I119" i="5"/>
  <c r="J119" i="5"/>
  <c r="K119" i="5"/>
  <c r="L119" i="5"/>
  <c r="M119" i="5"/>
  <c r="N119" i="5"/>
  <c r="O119" i="5"/>
  <c r="P119" i="5"/>
  <c r="Q119" i="5"/>
  <c r="I120" i="5"/>
  <c r="J120" i="5"/>
  <c r="K120" i="5"/>
  <c r="L120" i="5"/>
  <c r="M120" i="5"/>
  <c r="N120" i="5"/>
  <c r="O120" i="5"/>
  <c r="P120" i="5"/>
  <c r="Q120" i="5"/>
  <c r="I121" i="5"/>
  <c r="J121" i="5"/>
  <c r="K121" i="5"/>
  <c r="L121" i="5"/>
  <c r="M121" i="5"/>
  <c r="N121" i="5"/>
  <c r="O121" i="5"/>
  <c r="P121" i="5"/>
  <c r="Q121" i="5"/>
  <c r="I122" i="5"/>
  <c r="J122" i="5"/>
  <c r="K122" i="5"/>
  <c r="L122" i="5"/>
  <c r="M122" i="5"/>
  <c r="N122" i="5"/>
  <c r="O122" i="5"/>
  <c r="P122" i="5"/>
  <c r="Q122" i="5"/>
  <c r="I123" i="5"/>
  <c r="J123" i="5"/>
  <c r="K123" i="5"/>
  <c r="L123" i="5"/>
  <c r="M123" i="5"/>
  <c r="N123" i="5"/>
  <c r="O123" i="5"/>
  <c r="P123" i="5"/>
  <c r="Q123" i="5"/>
  <c r="I124" i="5"/>
  <c r="J124" i="5"/>
  <c r="K124" i="5"/>
  <c r="L124" i="5"/>
  <c r="M124" i="5"/>
  <c r="N124" i="5"/>
  <c r="O124" i="5"/>
  <c r="P124" i="5"/>
  <c r="Q124" i="5"/>
  <c r="I125" i="5"/>
  <c r="J125" i="5"/>
  <c r="K125" i="5"/>
  <c r="L125" i="5"/>
  <c r="M125" i="5"/>
  <c r="N125" i="5"/>
  <c r="O125" i="5"/>
  <c r="P125" i="5"/>
  <c r="Q125" i="5"/>
  <c r="I126" i="5"/>
  <c r="J126" i="5"/>
  <c r="K126" i="5"/>
  <c r="L126" i="5"/>
  <c r="M126" i="5"/>
  <c r="N126" i="5"/>
  <c r="O126" i="5"/>
  <c r="P126" i="5"/>
  <c r="Q126" i="5"/>
  <c r="I127" i="5"/>
  <c r="J127" i="5"/>
  <c r="K127" i="5"/>
  <c r="L127" i="5"/>
  <c r="M127" i="5"/>
  <c r="N127" i="5"/>
  <c r="O127" i="5"/>
  <c r="P127" i="5"/>
  <c r="Q127" i="5"/>
  <c r="I128" i="5"/>
  <c r="J128" i="5"/>
  <c r="K128" i="5"/>
  <c r="L128" i="5"/>
  <c r="M128" i="5"/>
  <c r="N128" i="5"/>
  <c r="O128" i="5"/>
  <c r="P128" i="5"/>
  <c r="Q128" i="5"/>
  <c r="I129" i="5"/>
  <c r="J129" i="5"/>
  <c r="K129" i="5"/>
  <c r="L129" i="5"/>
  <c r="M129" i="5"/>
  <c r="N129" i="5"/>
  <c r="O129" i="5"/>
  <c r="P129" i="5"/>
  <c r="Q129" i="5"/>
  <c r="I130" i="5"/>
  <c r="J130" i="5"/>
  <c r="K130" i="5"/>
  <c r="L130" i="5"/>
  <c r="M130" i="5"/>
  <c r="N130" i="5"/>
  <c r="O130" i="5"/>
  <c r="P130" i="5"/>
  <c r="Q130" i="5"/>
  <c r="I131" i="5"/>
  <c r="J131" i="5"/>
  <c r="K131" i="5"/>
  <c r="L131" i="5"/>
  <c r="M131" i="5"/>
  <c r="N131" i="5"/>
  <c r="O131" i="5"/>
  <c r="P131" i="5"/>
  <c r="Q131" i="5"/>
  <c r="I132" i="5"/>
  <c r="J132" i="5"/>
  <c r="K132" i="5"/>
  <c r="L132" i="5"/>
  <c r="M132" i="5"/>
  <c r="N132" i="5"/>
  <c r="O132" i="5"/>
  <c r="P132" i="5"/>
  <c r="Q132" i="5"/>
  <c r="I133" i="5"/>
  <c r="J133" i="5"/>
  <c r="K133" i="5"/>
  <c r="L133" i="5"/>
  <c r="M133" i="5"/>
  <c r="N133" i="5"/>
  <c r="O133" i="5"/>
  <c r="P133" i="5"/>
  <c r="Q133" i="5"/>
  <c r="I134" i="5"/>
  <c r="J134" i="5"/>
  <c r="K134" i="5"/>
  <c r="L134" i="5"/>
  <c r="M134" i="5"/>
  <c r="N134" i="5"/>
  <c r="O134" i="5"/>
  <c r="P134" i="5"/>
  <c r="Q134" i="5"/>
  <c r="I135" i="5"/>
  <c r="J135" i="5"/>
  <c r="K135" i="5"/>
  <c r="L135" i="5"/>
  <c r="M135" i="5"/>
  <c r="N135" i="5"/>
  <c r="O135" i="5"/>
  <c r="P135" i="5"/>
  <c r="Q135" i="5"/>
  <c r="I136" i="5"/>
  <c r="J136" i="5"/>
  <c r="K136" i="5"/>
  <c r="L136" i="5"/>
  <c r="M136" i="5"/>
  <c r="N136" i="5"/>
  <c r="O136" i="5"/>
  <c r="P136" i="5"/>
  <c r="Q136" i="5"/>
  <c r="I137" i="5"/>
  <c r="J137" i="5"/>
  <c r="K137" i="5"/>
  <c r="L137" i="5"/>
  <c r="M137" i="5"/>
  <c r="N137" i="5"/>
  <c r="O137" i="5"/>
  <c r="P137" i="5"/>
  <c r="Q137" i="5"/>
  <c r="I138" i="5"/>
  <c r="J138" i="5"/>
  <c r="K138" i="5"/>
  <c r="L138" i="5"/>
  <c r="M138" i="5"/>
  <c r="N138" i="5"/>
  <c r="O138" i="5"/>
  <c r="P138" i="5"/>
  <c r="Q138" i="5"/>
  <c r="I139" i="5"/>
  <c r="J139" i="5"/>
  <c r="K139" i="5"/>
  <c r="L139" i="5"/>
  <c r="M139" i="5"/>
  <c r="N139" i="5"/>
  <c r="O139" i="5"/>
  <c r="P139" i="5"/>
  <c r="Q139" i="5"/>
  <c r="I140" i="5"/>
  <c r="J140" i="5"/>
  <c r="K140" i="5"/>
  <c r="L140" i="5"/>
  <c r="M140" i="5"/>
  <c r="N140" i="5"/>
  <c r="O140" i="5"/>
  <c r="P140" i="5"/>
  <c r="Q140" i="5"/>
  <c r="I141" i="5"/>
  <c r="J141" i="5"/>
  <c r="K141" i="5"/>
  <c r="L141" i="5"/>
  <c r="M141" i="5"/>
  <c r="N141" i="5"/>
  <c r="O141" i="5"/>
  <c r="P141" i="5"/>
  <c r="Q141" i="5"/>
  <c r="I142" i="5"/>
  <c r="J142" i="5"/>
  <c r="K142" i="5"/>
  <c r="L142" i="5"/>
  <c r="M142" i="5"/>
  <c r="N142" i="5"/>
  <c r="O142" i="5"/>
  <c r="P142" i="5"/>
  <c r="Q142" i="5"/>
  <c r="I143" i="5"/>
  <c r="J143" i="5"/>
  <c r="K143" i="5"/>
  <c r="L143" i="5"/>
  <c r="M143" i="5"/>
  <c r="N143" i="5"/>
  <c r="O143" i="5"/>
  <c r="P143" i="5"/>
  <c r="Q143" i="5"/>
  <c r="I144" i="5"/>
  <c r="J144" i="5"/>
  <c r="K144" i="5"/>
  <c r="L144" i="5"/>
  <c r="M144" i="5"/>
  <c r="N144" i="5"/>
  <c r="O144" i="5"/>
  <c r="P144" i="5"/>
  <c r="Q144" i="5"/>
  <c r="I145" i="5"/>
  <c r="J145" i="5"/>
  <c r="K145" i="5"/>
  <c r="L145" i="5"/>
  <c r="M145" i="5"/>
  <c r="N145" i="5"/>
  <c r="O145" i="5"/>
  <c r="P145" i="5"/>
  <c r="Q145" i="5"/>
  <c r="I146" i="5"/>
  <c r="J146" i="5"/>
  <c r="K146" i="5"/>
  <c r="L146" i="5"/>
  <c r="M146" i="5"/>
  <c r="N146" i="5"/>
  <c r="Z146" i="5" s="1"/>
  <c r="Y306" i="4" s="1"/>
  <c r="O146" i="5"/>
  <c r="P146" i="5"/>
  <c r="Q146" i="5"/>
  <c r="I147" i="5"/>
  <c r="J147" i="5"/>
  <c r="K147" i="5"/>
  <c r="L147" i="5"/>
  <c r="M147" i="5"/>
  <c r="N147" i="5"/>
  <c r="O147" i="5"/>
  <c r="P147" i="5"/>
  <c r="Q147" i="5"/>
  <c r="I148" i="5"/>
  <c r="Y148" i="5" s="1"/>
  <c r="X308" i="4" s="1"/>
  <c r="J148" i="5"/>
  <c r="K148" i="5"/>
  <c r="L148" i="5"/>
  <c r="M148" i="5"/>
  <c r="N148" i="5"/>
  <c r="O148" i="5"/>
  <c r="P148" i="5"/>
  <c r="Q148" i="5"/>
  <c r="I149" i="5"/>
  <c r="J149" i="5"/>
  <c r="K149" i="5"/>
  <c r="L149" i="5"/>
  <c r="M149" i="5"/>
  <c r="N149" i="5"/>
  <c r="O149" i="5"/>
  <c r="P149" i="5"/>
  <c r="Q149" i="5"/>
  <c r="I150" i="5"/>
  <c r="J150" i="5"/>
  <c r="K150" i="5"/>
  <c r="L150" i="5"/>
  <c r="M150" i="5"/>
  <c r="N150" i="5"/>
  <c r="O150" i="5"/>
  <c r="P150" i="5"/>
  <c r="Q150" i="5"/>
  <c r="I151" i="5"/>
  <c r="J151" i="5"/>
  <c r="K151" i="5"/>
  <c r="L151" i="5"/>
  <c r="M151" i="5"/>
  <c r="N151" i="5"/>
  <c r="O151" i="5"/>
  <c r="P151" i="5"/>
  <c r="Q151" i="5"/>
  <c r="I152" i="5"/>
  <c r="J152" i="5"/>
  <c r="K152" i="5"/>
  <c r="L152" i="5"/>
  <c r="M152" i="5"/>
  <c r="N152" i="5"/>
  <c r="O152" i="5"/>
  <c r="P152" i="5"/>
  <c r="Q152" i="5"/>
  <c r="I153" i="5"/>
  <c r="J153" i="5"/>
  <c r="K153" i="5"/>
  <c r="L153" i="5"/>
  <c r="M153" i="5"/>
  <c r="N153" i="5"/>
  <c r="O153" i="5"/>
  <c r="P153" i="5"/>
  <c r="Q153" i="5"/>
  <c r="I154" i="5"/>
  <c r="J154" i="5"/>
  <c r="K154" i="5"/>
  <c r="L154" i="5"/>
  <c r="M154" i="5"/>
  <c r="N154" i="5"/>
  <c r="O154" i="5"/>
  <c r="P154" i="5"/>
  <c r="Q154" i="5"/>
  <c r="I155" i="5"/>
  <c r="J155" i="5"/>
  <c r="K155" i="5"/>
  <c r="L155" i="5"/>
  <c r="M155" i="5"/>
  <c r="N155" i="5"/>
  <c r="O155" i="5"/>
  <c r="P155" i="5"/>
  <c r="Q155" i="5"/>
  <c r="I156" i="5"/>
  <c r="J156" i="5"/>
  <c r="K156" i="5"/>
  <c r="L156" i="5"/>
  <c r="M156" i="5"/>
  <c r="N156" i="5"/>
  <c r="O156" i="5"/>
  <c r="P156" i="5"/>
  <c r="Q156" i="5"/>
  <c r="I157" i="5"/>
  <c r="J157" i="5"/>
  <c r="K157" i="5"/>
  <c r="L157" i="5"/>
  <c r="M157" i="5"/>
  <c r="N157" i="5"/>
  <c r="O157" i="5"/>
  <c r="P157" i="5"/>
  <c r="Q157" i="5"/>
  <c r="I158" i="5"/>
  <c r="J158" i="5"/>
  <c r="K158" i="5"/>
  <c r="L158" i="5"/>
  <c r="M158" i="5"/>
  <c r="N158" i="5"/>
  <c r="O158" i="5"/>
  <c r="P158" i="5"/>
  <c r="Q158" i="5"/>
  <c r="I159" i="5"/>
  <c r="J159" i="5"/>
  <c r="K159" i="5"/>
  <c r="L159" i="5"/>
  <c r="M159" i="5"/>
  <c r="N159" i="5"/>
  <c r="O159" i="5"/>
  <c r="P159" i="5"/>
  <c r="Q159" i="5"/>
  <c r="I160" i="5"/>
  <c r="J160" i="5"/>
  <c r="K160" i="5"/>
  <c r="L160" i="5"/>
  <c r="M160" i="5"/>
  <c r="N160" i="5"/>
  <c r="O160" i="5"/>
  <c r="P160" i="5"/>
  <c r="Q160" i="5"/>
  <c r="I161" i="5"/>
  <c r="J161" i="5"/>
  <c r="K161" i="5"/>
  <c r="L161" i="5"/>
  <c r="M161" i="5"/>
  <c r="N161" i="5"/>
  <c r="O161" i="5"/>
  <c r="P161" i="5"/>
  <c r="Q161" i="5"/>
  <c r="I162" i="5"/>
  <c r="J162" i="5"/>
  <c r="K162" i="5"/>
  <c r="L162" i="5"/>
  <c r="M162" i="5"/>
  <c r="N162" i="5"/>
  <c r="O162" i="5"/>
  <c r="P162" i="5"/>
  <c r="Q162" i="5"/>
  <c r="I163" i="5"/>
  <c r="J163" i="5"/>
  <c r="K163" i="5"/>
  <c r="L163" i="5"/>
  <c r="M163" i="5"/>
  <c r="N163" i="5"/>
  <c r="O163" i="5"/>
  <c r="P163" i="5"/>
  <c r="Q163" i="5"/>
  <c r="I164" i="5"/>
  <c r="J164" i="5"/>
  <c r="K164" i="5"/>
  <c r="L164" i="5"/>
  <c r="M164" i="5"/>
  <c r="N164" i="5"/>
  <c r="O164" i="5"/>
  <c r="P164" i="5"/>
  <c r="Q164" i="5"/>
  <c r="I165" i="5"/>
  <c r="J165" i="5"/>
  <c r="K165" i="5"/>
  <c r="L165" i="5"/>
  <c r="M165" i="5"/>
  <c r="N165" i="5"/>
  <c r="O165" i="5"/>
  <c r="P165" i="5"/>
  <c r="Q165" i="5"/>
  <c r="I166" i="5"/>
  <c r="J166" i="5"/>
  <c r="K166" i="5"/>
  <c r="L166" i="5"/>
  <c r="M166" i="5"/>
  <c r="N166" i="5"/>
  <c r="O166" i="5"/>
  <c r="P166" i="5"/>
  <c r="Q166" i="5"/>
  <c r="I167" i="5"/>
  <c r="J167" i="5"/>
  <c r="K167" i="5"/>
  <c r="L167" i="5"/>
  <c r="M167" i="5"/>
  <c r="N167" i="5"/>
  <c r="O167" i="5"/>
  <c r="P167" i="5"/>
  <c r="Q167" i="5"/>
  <c r="I168" i="5"/>
  <c r="J168" i="5"/>
  <c r="K168" i="5"/>
  <c r="L168" i="5"/>
  <c r="M168" i="5"/>
  <c r="N168" i="5"/>
  <c r="O168" i="5"/>
  <c r="P168" i="5"/>
  <c r="Q168" i="5"/>
  <c r="I169" i="5"/>
  <c r="J169" i="5"/>
  <c r="K169" i="5"/>
  <c r="L169" i="5"/>
  <c r="M169" i="5"/>
  <c r="N169" i="5"/>
  <c r="O169" i="5"/>
  <c r="P169" i="5"/>
  <c r="Q169" i="5"/>
  <c r="I170" i="5"/>
  <c r="J170" i="5"/>
  <c r="K170" i="5"/>
  <c r="L170" i="5"/>
  <c r="M170" i="5"/>
  <c r="N170" i="5"/>
  <c r="O170" i="5"/>
  <c r="P170" i="5"/>
  <c r="Q170" i="5"/>
  <c r="I171" i="5"/>
  <c r="J171" i="5"/>
  <c r="K171" i="5"/>
  <c r="L171" i="5"/>
  <c r="M171" i="5"/>
  <c r="N171" i="5"/>
  <c r="O171" i="5"/>
  <c r="P171" i="5"/>
  <c r="Q171" i="5"/>
  <c r="I172" i="5"/>
  <c r="J172" i="5"/>
  <c r="K172" i="5"/>
  <c r="L172" i="5"/>
  <c r="M172" i="5"/>
  <c r="N172" i="5"/>
  <c r="O172" i="5"/>
  <c r="P172" i="5"/>
  <c r="Q172" i="5"/>
  <c r="I173" i="5"/>
  <c r="J173" i="5"/>
  <c r="K173" i="5"/>
  <c r="L173" i="5"/>
  <c r="M173" i="5"/>
  <c r="N173" i="5"/>
  <c r="O173" i="5"/>
  <c r="P173" i="5"/>
  <c r="Q173" i="5"/>
  <c r="I174" i="5"/>
  <c r="J174" i="5"/>
  <c r="K174" i="5"/>
  <c r="L174" i="5"/>
  <c r="M174" i="5"/>
  <c r="N174" i="5"/>
  <c r="O174" i="5"/>
  <c r="P174" i="5"/>
  <c r="Q174" i="5"/>
  <c r="I175" i="5"/>
  <c r="J175" i="5"/>
  <c r="K175" i="5"/>
  <c r="L175" i="5"/>
  <c r="M175" i="5"/>
  <c r="N175" i="5"/>
  <c r="O175" i="5"/>
  <c r="P175" i="5"/>
  <c r="Q175" i="5"/>
  <c r="I176" i="5"/>
  <c r="J176" i="5"/>
  <c r="K176" i="5"/>
  <c r="L176" i="5"/>
  <c r="M176" i="5"/>
  <c r="N176" i="5"/>
  <c r="O176" i="5"/>
  <c r="P176" i="5"/>
  <c r="Q176" i="5"/>
  <c r="I177" i="5"/>
  <c r="J177" i="5"/>
  <c r="K177" i="5"/>
  <c r="L177" i="5"/>
  <c r="M177" i="5"/>
  <c r="N177" i="5"/>
  <c r="O177" i="5"/>
  <c r="P177" i="5"/>
  <c r="Q177" i="5"/>
  <c r="I178" i="5"/>
  <c r="J178" i="5"/>
  <c r="K178" i="5"/>
  <c r="L178" i="5"/>
  <c r="M178" i="5"/>
  <c r="N178" i="5"/>
  <c r="O178" i="5"/>
  <c r="P178" i="5"/>
  <c r="Q178" i="5"/>
  <c r="I179" i="5"/>
  <c r="J179" i="5"/>
  <c r="K179" i="5"/>
  <c r="L179" i="5"/>
  <c r="M179" i="5"/>
  <c r="N179" i="5"/>
  <c r="O179" i="5"/>
  <c r="P179" i="5"/>
  <c r="Q179" i="5"/>
  <c r="I180" i="5"/>
  <c r="J180" i="5"/>
  <c r="K180" i="5"/>
  <c r="L180" i="5"/>
  <c r="M180" i="5"/>
  <c r="N180" i="5"/>
  <c r="O180" i="5"/>
  <c r="P180" i="5"/>
  <c r="Q180" i="5"/>
  <c r="I181" i="5"/>
  <c r="J181" i="5"/>
  <c r="K181" i="5"/>
  <c r="L181" i="5"/>
  <c r="M181" i="5"/>
  <c r="N181" i="5"/>
  <c r="O181" i="5"/>
  <c r="P181" i="5"/>
  <c r="Q181" i="5"/>
  <c r="I182" i="5"/>
  <c r="J182" i="5"/>
  <c r="K182" i="5"/>
  <c r="L182" i="5"/>
  <c r="M182" i="5"/>
  <c r="N182" i="5"/>
  <c r="O182" i="5"/>
  <c r="P182" i="5"/>
  <c r="Q182" i="5"/>
  <c r="I183" i="5"/>
  <c r="J183" i="5"/>
  <c r="K183" i="5"/>
  <c r="L183" i="5"/>
  <c r="M183" i="5"/>
  <c r="N183" i="5"/>
  <c r="O183" i="5"/>
  <c r="P183" i="5"/>
  <c r="Q183" i="5"/>
  <c r="I184" i="5"/>
  <c r="J184" i="5"/>
  <c r="K184" i="5"/>
  <c r="L184" i="5"/>
  <c r="M184" i="5"/>
  <c r="N184" i="5"/>
  <c r="O184" i="5"/>
  <c r="P184" i="5"/>
  <c r="Q184" i="5"/>
  <c r="I185" i="5"/>
  <c r="J185" i="5"/>
  <c r="K185" i="5"/>
  <c r="L185" i="5"/>
  <c r="M185" i="5"/>
  <c r="N185" i="5"/>
  <c r="O185" i="5"/>
  <c r="P185" i="5"/>
  <c r="Q185" i="5"/>
  <c r="I186" i="5"/>
  <c r="J186" i="5"/>
  <c r="K186" i="5"/>
  <c r="L186" i="5"/>
  <c r="M186" i="5"/>
  <c r="N186" i="5"/>
  <c r="O186" i="5"/>
  <c r="P186" i="5"/>
  <c r="Q186" i="5"/>
  <c r="I187" i="5"/>
  <c r="J187" i="5"/>
  <c r="K187" i="5"/>
  <c r="L187" i="5"/>
  <c r="M187" i="5"/>
  <c r="N187" i="5"/>
  <c r="O187" i="5"/>
  <c r="P187" i="5"/>
  <c r="Q187" i="5"/>
  <c r="I188" i="5"/>
  <c r="J188" i="5"/>
  <c r="K188" i="5"/>
  <c r="L188" i="5"/>
  <c r="M188" i="5"/>
  <c r="N188" i="5"/>
  <c r="O188" i="5"/>
  <c r="P188" i="5"/>
  <c r="Q188" i="5"/>
  <c r="I189" i="5"/>
  <c r="J189" i="5"/>
  <c r="K189" i="5"/>
  <c r="L189" i="5"/>
  <c r="M189" i="5"/>
  <c r="N189" i="5"/>
  <c r="O189" i="5"/>
  <c r="P189" i="5"/>
  <c r="Q189" i="5"/>
  <c r="I190" i="5"/>
  <c r="J190" i="5"/>
  <c r="K190" i="5"/>
  <c r="L190" i="5"/>
  <c r="M190" i="5"/>
  <c r="N190" i="5"/>
  <c r="O190" i="5"/>
  <c r="P190" i="5"/>
  <c r="Q190" i="5"/>
  <c r="I191" i="5"/>
  <c r="J191" i="5"/>
  <c r="K191" i="5"/>
  <c r="L191" i="5"/>
  <c r="M191" i="5"/>
  <c r="N191" i="5"/>
  <c r="O191" i="5"/>
  <c r="P191" i="5"/>
  <c r="Q191" i="5"/>
  <c r="I192" i="5"/>
  <c r="J192" i="5"/>
  <c r="K192" i="5"/>
  <c r="L192" i="5"/>
  <c r="M192" i="5"/>
  <c r="N192" i="5"/>
  <c r="O192" i="5"/>
  <c r="P192" i="5"/>
  <c r="Q192" i="5"/>
  <c r="I193" i="5"/>
  <c r="J193" i="5"/>
  <c r="K193" i="5"/>
  <c r="L193" i="5"/>
  <c r="M193" i="5"/>
  <c r="N193" i="5"/>
  <c r="O193" i="5"/>
  <c r="P193" i="5"/>
  <c r="Q193" i="5"/>
  <c r="I194" i="5"/>
  <c r="J194" i="5"/>
  <c r="K194" i="5"/>
  <c r="L194" i="5"/>
  <c r="M194" i="5"/>
  <c r="N194" i="5"/>
  <c r="O194" i="5"/>
  <c r="P194" i="5"/>
  <c r="Q194" i="5"/>
  <c r="I195" i="5"/>
  <c r="J195" i="5"/>
  <c r="K195" i="5"/>
  <c r="L195" i="5"/>
  <c r="M195" i="5"/>
  <c r="N195" i="5"/>
  <c r="O195" i="5"/>
  <c r="P195" i="5"/>
  <c r="Q195" i="5"/>
  <c r="I196" i="5"/>
  <c r="J196" i="5"/>
  <c r="K196" i="5"/>
  <c r="L196" i="5"/>
  <c r="M196" i="5"/>
  <c r="N196" i="5"/>
  <c r="O196" i="5"/>
  <c r="P196" i="5"/>
  <c r="Q196" i="5"/>
  <c r="I197" i="5"/>
  <c r="J197" i="5"/>
  <c r="K197" i="5"/>
  <c r="L197" i="5"/>
  <c r="M197" i="5"/>
  <c r="N197" i="5"/>
  <c r="O197" i="5"/>
  <c r="P197" i="5"/>
  <c r="Q197" i="5"/>
  <c r="I198" i="5"/>
  <c r="J198" i="5"/>
  <c r="K198" i="5"/>
  <c r="L198" i="5"/>
  <c r="M198" i="5"/>
  <c r="N198" i="5"/>
  <c r="O198" i="5"/>
  <c r="P198" i="5"/>
  <c r="Q198" i="5"/>
  <c r="I199" i="5"/>
  <c r="J199" i="5"/>
  <c r="K199" i="5"/>
  <c r="L199" i="5"/>
  <c r="M199" i="5"/>
  <c r="N199" i="5"/>
  <c r="O199" i="5"/>
  <c r="P199" i="5"/>
  <c r="Q199" i="5"/>
  <c r="I200" i="5"/>
  <c r="J200" i="5"/>
  <c r="K200" i="5"/>
  <c r="L200" i="5"/>
  <c r="M200" i="5"/>
  <c r="N200" i="5"/>
  <c r="O200" i="5"/>
  <c r="P200" i="5"/>
  <c r="Q200" i="5"/>
  <c r="I201" i="5"/>
  <c r="J201" i="5"/>
  <c r="K201" i="5"/>
  <c r="L201" i="5"/>
  <c r="M201" i="5"/>
  <c r="N201" i="5"/>
  <c r="O201" i="5"/>
  <c r="P201" i="5"/>
  <c r="Q201" i="5"/>
  <c r="I202" i="5"/>
  <c r="J202" i="5"/>
  <c r="K202" i="5"/>
  <c r="L202" i="5"/>
  <c r="M202" i="5"/>
  <c r="N202" i="5"/>
  <c r="O202" i="5"/>
  <c r="P202" i="5"/>
  <c r="Q202" i="5"/>
  <c r="I203" i="5"/>
  <c r="J203" i="5"/>
  <c r="K203" i="5"/>
  <c r="L203" i="5"/>
  <c r="M203" i="5"/>
  <c r="N203" i="5"/>
  <c r="O203" i="5"/>
  <c r="P203" i="5"/>
  <c r="Q203" i="5"/>
  <c r="I204" i="5"/>
  <c r="J204" i="5"/>
  <c r="K204" i="5"/>
  <c r="L204" i="5"/>
  <c r="M204" i="5"/>
  <c r="N204" i="5"/>
  <c r="O204" i="5"/>
  <c r="P204" i="5"/>
  <c r="Q204" i="5"/>
  <c r="I205" i="5"/>
  <c r="J205" i="5"/>
  <c r="K205" i="5"/>
  <c r="L205" i="5"/>
  <c r="M205" i="5"/>
  <c r="N205" i="5"/>
  <c r="O205" i="5"/>
  <c r="P205" i="5"/>
  <c r="Q205" i="5"/>
  <c r="I206" i="5"/>
  <c r="J206" i="5"/>
  <c r="K206" i="5"/>
  <c r="L206" i="5"/>
  <c r="M206" i="5"/>
  <c r="N206" i="5"/>
  <c r="O206" i="5"/>
  <c r="P206" i="5"/>
  <c r="Q206" i="5"/>
  <c r="I207" i="5"/>
  <c r="J207" i="5"/>
  <c r="K207" i="5"/>
  <c r="L207" i="5"/>
  <c r="M207" i="5"/>
  <c r="N207" i="5"/>
  <c r="O207" i="5"/>
  <c r="P207" i="5"/>
  <c r="Q207" i="5"/>
  <c r="I208" i="5"/>
  <c r="J208" i="5"/>
  <c r="K208" i="5"/>
  <c r="L208" i="5"/>
  <c r="M208" i="5"/>
  <c r="N208" i="5"/>
  <c r="O208" i="5"/>
  <c r="P208" i="5"/>
  <c r="Q208" i="5"/>
  <c r="I209" i="5"/>
  <c r="J209" i="5"/>
  <c r="K209" i="5"/>
  <c r="L209" i="5"/>
  <c r="M209" i="5"/>
  <c r="N209" i="5"/>
  <c r="O209" i="5"/>
  <c r="P209" i="5"/>
  <c r="Q209" i="5"/>
  <c r="I210" i="5"/>
  <c r="J210" i="5"/>
  <c r="K210" i="5"/>
  <c r="L210" i="5"/>
  <c r="M210" i="5"/>
  <c r="N210" i="5"/>
  <c r="O210" i="5"/>
  <c r="P210" i="5"/>
  <c r="Q210" i="5"/>
  <c r="I211" i="5"/>
  <c r="J211" i="5"/>
  <c r="K211" i="5"/>
  <c r="L211" i="5"/>
  <c r="M211" i="5"/>
  <c r="N211" i="5"/>
  <c r="O211" i="5"/>
  <c r="P211" i="5"/>
  <c r="Q211" i="5"/>
  <c r="I212" i="5"/>
  <c r="J212" i="5"/>
  <c r="K212" i="5"/>
  <c r="L212" i="5"/>
  <c r="M212" i="5"/>
  <c r="N212" i="5"/>
  <c r="O212" i="5"/>
  <c r="P212" i="5"/>
  <c r="Q212" i="5"/>
  <c r="I213" i="5"/>
  <c r="J213" i="5"/>
  <c r="K213" i="5"/>
  <c r="L213" i="5"/>
  <c r="M213" i="5"/>
  <c r="N213" i="5"/>
  <c r="O213" i="5"/>
  <c r="P213" i="5"/>
  <c r="Q213" i="5"/>
  <c r="I214" i="5"/>
  <c r="J214" i="5"/>
  <c r="K214" i="5"/>
  <c r="L214" i="5"/>
  <c r="M214" i="5"/>
  <c r="N214" i="5"/>
  <c r="O214" i="5"/>
  <c r="P214" i="5"/>
  <c r="Q214" i="5"/>
  <c r="I215" i="5"/>
  <c r="J215" i="5"/>
  <c r="K215" i="5"/>
  <c r="L215" i="5"/>
  <c r="M215" i="5"/>
  <c r="N215" i="5"/>
  <c r="O215" i="5"/>
  <c r="P215" i="5"/>
  <c r="Q215" i="5"/>
  <c r="I216" i="5"/>
  <c r="J216" i="5"/>
  <c r="K216" i="5"/>
  <c r="L216" i="5"/>
  <c r="M216" i="5"/>
  <c r="N216" i="5"/>
  <c r="O216" i="5"/>
  <c r="P216" i="5"/>
  <c r="Q216" i="5"/>
  <c r="I217" i="5"/>
  <c r="J217" i="5"/>
  <c r="K217" i="5"/>
  <c r="L217" i="5"/>
  <c r="M217" i="5"/>
  <c r="N217" i="5"/>
  <c r="O217" i="5"/>
  <c r="P217" i="5"/>
  <c r="Q217" i="5"/>
  <c r="I218" i="5"/>
  <c r="J218" i="5"/>
  <c r="K218" i="5"/>
  <c r="L218" i="5"/>
  <c r="M218" i="5"/>
  <c r="N218" i="5"/>
  <c r="O218" i="5"/>
  <c r="P218" i="5"/>
  <c r="Q218" i="5"/>
  <c r="I219" i="5"/>
  <c r="J219" i="5"/>
  <c r="K219" i="5"/>
  <c r="L219" i="5"/>
  <c r="M219" i="5"/>
  <c r="N219" i="5"/>
  <c r="O219" i="5"/>
  <c r="P219" i="5"/>
  <c r="Q219" i="5"/>
  <c r="I220" i="5"/>
  <c r="J220" i="5"/>
  <c r="K220" i="5"/>
  <c r="L220" i="5"/>
  <c r="M220" i="5"/>
  <c r="N220" i="5"/>
  <c r="O220" i="5"/>
  <c r="P220" i="5"/>
  <c r="Q220" i="5"/>
  <c r="I221" i="5"/>
  <c r="J221" i="5"/>
  <c r="K221" i="5"/>
  <c r="L221" i="5"/>
  <c r="M221" i="5"/>
  <c r="N221" i="5"/>
  <c r="O221" i="5"/>
  <c r="P221" i="5"/>
  <c r="Q221" i="5"/>
  <c r="I222" i="5"/>
  <c r="J222" i="5"/>
  <c r="K222" i="5"/>
  <c r="L222" i="5"/>
  <c r="M222" i="5"/>
  <c r="N222" i="5"/>
  <c r="O222" i="5"/>
  <c r="P222" i="5"/>
  <c r="Q222" i="5"/>
  <c r="I223" i="5"/>
  <c r="J223" i="5"/>
  <c r="K223" i="5"/>
  <c r="L223" i="5"/>
  <c r="M223" i="5"/>
  <c r="N223" i="5"/>
  <c r="O223" i="5"/>
  <c r="P223" i="5"/>
  <c r="Q223" i="5"/>
  <c r="I224" i="5"/>
  <c r="J224" i="5"/>
  <c r="K224" i="5"/>
  <c r="L224" i="5"/>
  <c r="M224" i="5"/>
  <c r="N224" i="5"/>
  <c r="O224" i="5"/>
  <c r="P224" i="5"/>
  <c r="Q224" i="5"/>
  <c r="I225" i="5"/>
  <c r="J225" i="5"/>
  <c r="K225" i="5"/>
  <c r="L225" i="5"/>
  <c r="M225" i="5"/>
  <c r="N225" i="5"/>
  <c r="O225" i="5"/>
  <c r="P225" i="5"/>
  <c r="Q225" i="5"/>
  <c r="I226" i="5"/>
  <c r="J226" i="5"/>
  <c r="K226" i="5"/>
  <c r="L226" i="5"/>
  <c r="M226" i="5"/>
  <c r="N226" i="5"/>
  <c r="O226" i="5"/>
  <c r="P226" i="5"/>
  <c r="Q226" i="5"/>
  <c r="I227" i="5"/>
  <c r="J227" i="5"/>
  <c r="K227" i="5"/>
  <c r="L227" i="5"/>
  <c r="M227" i="5"/>
  <c r="N227" i="5"/>
  <c r="O227" i="5"/>
  <c r="P227" i="5"/>
  <c r="Q227" i="5"/>
  <c r="I228" i="5"/>
  <c r="J228" i="5"/>
  <c r="K228" i="5"/>
  <c r="L228" i="5"/>
  <c r="M228" i="5"/>
  <c r="N228" i="5"/>
  <c r="O228" i="5"/>
  <c r="P228" i="5"/>
  <c r="Q228" i="5"/>
  <c r="I229" i="5"/>
  <c r="J229" i="5"/>
  <c r="K229" i="5"/>
  <c r="L229" i="5"/>
  <c r="M229" i="5"/>
  <c r="N229" i="5"/>
  <c r="O229" i="5"/>
  <c r="P229" i="5"/>
  <c r="Q229" i="5"/>
  <c r="I230" i="5"/>
  <c r="J230" i="5"/>
  <c r="K230" i="5"/>
  <c r="L230" i="5"/>
  <c r="M230" i="5"/>
  <c r="N230" i="5"/>
  <c r="O230" i="5"/>
  <c r="P230" i="5"/>
  <c r="Q230" i="5"/>
  <c r="I231" i="5"/>
  <c r="J231" i="5"/>
  <c r="K231" i="5"/>
  <c r="L231" i="5"/>
  <c r="M231" i="5"/>
  <c r="N231" i="5"/>
  <c r="O231" i="5"/>
  <c r="P231" i="5"/>
  <c r="Q231" i="5"/>
  <c r="I232" i="5"/>
  <c r="J232" i="5"/>
  <c r="K232" i="5"/>
  <c r="L232" i="5"/>
  <c r="M232" i="5"/>
  <c r="N232" i="5"/>
  <c r="O232" i="5"/>
  <c r="P232" i="5"/>
  <c r="Q232" i="5"/>
  <c r="I233" i="5"/>
  <c r="J233" i="5"/>
  <c r="K233" i="5"/>
  <c r="L233" i="5"/>
  <c r="M233" i="5"/>
  <c r="N233" i="5"/>
  <c r="O233" i="5"/>
  <c r="P233" i="5"/>
  <c r="Q233" i="5"/>
  <c r="I234" i="5"/>
  <c r="J234" i="5"/>
  <c r="K234" i="5"/>
  <c r="L234" i="5"/>
  <c r="M234" i="5"/>
  <c r="N234" i="5"/>
  <c r="O234" i="5"/>
  <c r="P234" i="5"/>
  <c r="Q234" i="5"/>
  <c r="I235" i="5"/>
  <c r="J235" i="5"/>
  <c r="K235" i="5"/>
  <c r="L235" i="5"/>
  <c r="M235" i="5"/>
  <c r="N235" i="5"/>
  <c r="O235" i="5"/>
  <c r="P235" i="5"/>
  <c r="Q235" i="5"/>
  <c r="I236" i="5"/>
  <c r="J236" i="5"/>
  <c r="K236" i="5"/>
  <c r="L236" i="5"/>
  <c r="M236" i="5"/>
  <c r="N236" i="5"/>
  <c r="O236" i="5"/>
  <c r="P236" i="5"/>
  <c r="Q236" i="5"/>
  <c r="I237" i="5"/>
  <c r="J237" i="5"/>
  <c r="K237" i="5"/>
  <c r="L237" i="5"/>
  <c r="M237" i="5"/>
  <c r="N237" i="5"/>
  <c r="O237" i="5"/>
  <c r="P237" i="5"/>
  <c r="Q237" i="5"/>
  <c r="I238" i="5"/>
  <c r="J238" i="5"/>
  <c r="K238" i="5"/>
  <c r="L238" i="5"/>
  <c r="M238" i="5"/>
  <c r="N238" i="5"/>
  <c r="O238" i="5"/>
  <c r="P238" i="5"/>
  <c r="Q238" i="5"/>
  <c r="I239" i="5"/>
  <c r="J239" i="5"/>
  <c r="K239" i="5"/>
  <c r="L239" i="5"/>
  <c r="M239" i="5"/>
  <c r="N239" i="5"/>
  <c r="O239" i="5"/>
  <c r="P239" i="5"/>
  <c r="Q239" i="5"/>
  <c r="I240" i="5"/>
  <c r="J240" i="5"/>
  <c r="K240" i="5"/>
  <c r="L240" i="5"/>
  <c r="M240" i="5"/>
  <c r="N240" i="5"/>
  <c r="O240" i="5"/>
  <c r="P240" i="5"/>
  <c r="Q240" i="5"/>
  <c r="I241" i="5"/>
  <c r="J241" i="5"/>
  <c r="K241" i="5"/>
  <c r="L241" i="5"/>
  <c r="M241" i="5"/>
  <c r="N241" i="5"/>
  <c r="O241" i="5"/>
  <c r="P241" i="5"/>
  <c r="Q241" i="5"/>
  <c r="I242" i="5"/>
  <c r="J242" i="5"/>
  <c r="K242" i="5"/>
  <c r="L242" i="5"/>
  <c r="M242" i="5"/>
  <c r="N242" i="5"/>
  <c r="O242" i="5"/>
  <c r="P242" i="5"/>
  <c r="Q242" i="5"/>
  <c r="I243" i="5"/>
  <c r="J243" i="5"/>
  <c r="K243" i="5"/>
  <c r="L243" i="5"/>
  <c r="M243" i="5"/>
  <c r="N243" i="5"/>
  <c r="O243" i="5"/>
  <c r="P243" i="5"/>
  <c r="Q243" i="5"/>
  <c r="I244" i="5"/>
  <c r="J244" i="5"/>
  <c r="K244" i="5"/>
  <c r="L244" i="5"/>
  <c r="M244" i="5"/>
  <c r="N244" i="5"/>
  <c r="O244" i="5"/>
  <c r="P244" i="5"/>
  <c r="Q244" i="5"/>
  <c r="I245" i="5"/>
  <c r="J245" i="5"/>
  <c r="K245" i="5"/>
  <c r="L245" i="5"/>
  <c r="M245" i="5"/>
  <c r="N245" i="5"/>
  <c r="O245" i="5"/>
  <c r="P245" i="5"/>
  <c r="Q245" i="5"/>
  <c r="I246" i="5"/>
  <c r="J246" i="5"/>
  <c r="K246" i="5"/>
  <c r="L246" i="5"/>
  <c r="M246" i="5"/>
  <c r="N246" i="5"/>
  <c r="O246" i="5"/>
  <c r="P246" i="5"/>
  <c r="Q246" i="5"/>
  <c r="I247" i="5"/>
  <c r="J247" i="5"/>
  <c r="K247" i="5"/>
  <c r="L247" i="5"/>
  <c r="M247" i="5"/>
  <c r="N247" i="5"/>
  <c r="O247" i="5"/>
  <c r="P247" i="5"/>
  <c r="Q247" i="5"/>
  <c r="I248" i="5"/>
  <c r="J248" i="5"/>
  <c r="K248" i="5"/>
  <c r="L248" i="5"/>
  <c r="M248" i="5"/>
  <c r="N248" i="5"/>
  <c r="O248" i="5"/>
  <c r="P248" i="5"/>
  <c r="Q248" i="5"/>
  <c r="I249" i="5"/>
  <c r="J249" i="5"/>
  <c r="K249" i="5"/>
  <c r="L249" i="5"/>
  <c r="M249" i="5"/>
  <c r="N249" i="5"/>
  <c r="O249" i="5"/>
  <c r="P249" i="5"/>
  <c r="Q249" i="5"/>
  <c r="I250" i="5"/>
  <c r="J250" i="5"/>
  <c r="K250" i="5"/>
  <c r="L250" i="5"/>
  <c r="M250" i="5"/>
  <c r="N250" i="5"/>
  <c r="O250" i="5"/>
  <c r="P250" i="5"/>
  <c r="Q250" i="5"/>
  <c r="I251" i="5"/>
  <c r="J251" i="5"/>
  <c r="K251" i="5"/>
  <c r="L251" i="5"/>
  <c r="M251" i="5"/>
  <c r="N251" i="5"/>
  <c r="O251" i="5"/>
  <c r="P251" i="5"/>
  <c r="Q251" i="5"/>
  <c r="I252" i="5"/>
  <c r="J252" i="5"/>
  <c r="K252" i="5"/>
  <c r="L252" i="5"/>
  <c r="M252" i="5"/>
  <c r="N252" i="5"/>
  <c r="O252" i="5"/>
  <c r="P252" i="5"/>
  <c r="Q252" i="5"/>
  <c r="I253" i="5"/>
  <c r="J253" i="5"/>
  <c r="K253" i="5"/>
  <c r="L253" i="5"/>
  <c r="M253" i="5"/>
  <c r="N253" i="5"/>
  <c r="O253" i="5"/>
  <c r="P253" i="5"/>
  <c r="Q253" i="5"/>
  <c r="I254" i="5"/>
  <c r="J254" i="5"/>
  <c r="K254" i="5"/>
  <c r="L254" i="5"/>
  <c r="M254" i="5"/>
  <c r="N254" i="5"/>
  <c r="O254" i="5"/>
  <c r="P254" i="5"/>
  <c r="Q254" i="5"/>
  <c r="I255" i="5"/>
  <c r="J255" i="5"/>
  <c r="K255" i="5"/>
  <c r="L255" i="5"/>
  <c r="M255" i="5"/>
  <c r="N255" i="5"/>
  <c r="O255" i="5"/>
  <c r="P255" i="5"/>
  <c r="Q255" i="5"/>
  <c r="I256" i="5"/>
  <c r="J256" i="5"/>
  <c r="K256" i="5"/>
  <c r="L256" i="5"/>
  <c r="M256" i="5"/>
  <c r="N256" i="5"/>
  <c r="O256" i="5"/>
  <c r="P256" i="5"/>
  <c r="Q256" i="5"/>
  <c r="I257" i="5"/>
  <c r="J257" i="5"/>
  <c r="K257" i="5"/>
  <c r="L257" i="5"/>
  <c r="M257" i="5"/>
  <c r="N257" i="5"/>
  <c r="O257" i="5"/>
  <c r="P257" i="5"/>
  <c r="Q257" i="5"/>
  <c r="I258" i="5"/>
  <c r="J258" i="5"/>
  <c r="K258" i="5"/>
  <c r="L258" i="5"/>
  <c r="M258" i="5"/>
  <c r="N258" i="5"/>
  <c r="O258" i="5"/>
  <c r="P258" i="5"/>
  <c r="Q258" i="5"/>
  <c r="I259" i="5"/>
  <c r="J259" i="5"/>
  <c r="K259" i="5"/>
  <c r="L259" i="5"/>
  <c r="M259" i="5"/>
  <c r="N259" i="5"/>
  <c r="O259" i="5"/>
  <c r="P259" i="5"/>
  <c r="Q259" i="5"/>
  <c r="I260" i="5"/>
  <c r="J260" i="5"/>
  <c r="K260" i="5"/>
  <c r="L260" i="5"/>
  <c r="M260" i="5"/>
  <c r="N260" i="5"/>
  <c r="O260" i="5"/>
  <c r="P260" i="5"/>
  <c r="Q260" i="5"/>
  <c r="I261" i="5"/>
  <c r="J261" i="5"/>
  <c r="K261" i="5"/>
  <c r="L261" i="5"/>
  <c r="M261" i="5"/>
  <c r="N261" i="5"/>
  <c r="O261" i="5"/>
  <c r="P261" i="5"/>
  <c r="Q261" i="5"/>
  <c r="I262" i="5"/>
  <c r="J262" i="5"/>
  <c r="K262" i="5"/>
  <c r="L262" i="5"/>
  <c r="M262" i="5"/>
  <c r="N262" i="5"/>
  <c r="O262" i="5"/>
  <c r="P262" i="5"/>
  <c r="Q262" i="5"/>
  <c r="I263" i="5"/>
  <c r="J263" i="5"/>
  <c r="K263" i="5"/>
  <c r="L263" i="5"/>
  <c r="M263" i="5"/>
  <c r="N263" i="5"/>
  <c r="O263" i="5"/>
  <c r="P263" i="5"/>
  <c r="Q263" i="5"/>
  <c r="I264" i="5"/>
  <c r="J264" i="5"/>
  <c r="K264" i="5"/>
  <c r="L264" i="5"/>
  <c r="M264" i="5"/>
  <c r="N264" i="5"/>
  <c r="O264" i="5"/>
  <c r="P264" i="5"/>
  <c r="Q264" i="5"/>
  <c r="I265" i="5"/>
  <c r="J265" i="5"/>
  <c r="K265" i="5"/>
  <c r="L265" i="5"/>
  <c r="M265" i="5"/>
  <c r="N265" i="5"/>
  <c r="O265" i="5"/>
  <c r="P265" i="5"/>
  <c r="Q265" i="5"/>
  <c r="I266" i="5"/>
  <c r="J266" i="5"/>
  <c r="K266" i="5"/>
  <c r="L266" i="5"/>
  <c r="M266" i="5"/>
  <c r="N266" i="5"/>
  <c r="O266" i="5"/>
  <c r="P266" i="5"/>
  <c r="Q266" i="5"/>
  <c r="I267" i="5"/>
  <c r="J267" i="5"/>
  <c r="K267" i="5"/>
  <c r="L267" i="5"/>
  <c r="M267" i="5"/>
  <c r="N267" i="5"/>
  <c r="O267" i="5"/>
  <c r="P267" i="5"/>
  <c r="Q267" i="5"/>
  <c r="I268" i="5"/>
  <c r="J268" i="5"/>
  <c r="K268" i="5"/>
  <c r="L268" i="5"/>
  <c r="M268" i="5"/>
  <c r="N268" i="5"/>
  <c r="O268" i="5"/>
  <c r="P268" i="5"/>
  <c r="Q268" i="5"/>
  <c r="I269" i="5"/>
  <c r="J269" i="5"/>
  <c r="K269" i="5"/>
  <c r="L269" i="5"/>
  <c r="M269" i="5"/>
  <c r="N269" i="5"/>
  <c r="O269" i="5"/>
  <c r="P269" i="5"/>
  <c r="Q269" i="5"/>
  <c r="I270" i="5"/>
  <c r="J270" i="5"/>
  <c r="K270" i="5"/>
  <c r="L270" i="5"/>
  <c r="M270" i="5"/>
  <c r="N270" i="5"/>
  <c r="O270" i="5"/>
  <c r="P270" i="5"/>
  <c r="Q270" i="5"/>
  <c r="I271" i="5"/>
  <c r="J271" i="5"/>
  <c r="K271" i="5"/>
  <c r="L271" i="5"/>
  <c r="M271" i="5"/>
  <c r="N271" i="5"/>
  <c r="O271" i="5"/>
  <c r="P271" i="5"/>
  <c r="Q271" i="5"/>
  <c r="I272" i="5"/>
  <c r="J272" i="5"/>
  <c r="K272" i="5"/>
  <c r="L272" i="5"/>
  <c r="M272" i="5"/>
  <c r="N272" i="5"/>
  <c r="O272" i="5"/>
  <c r="P272" i="5"/>
  <c r="Q272" i="5"/>
  <c r="I273" i="5"/>
  <c r="J273" i="5"/>
  <c r="K273" i="5"/>
  <c r="L273" i="5"/>
  <c r="M273" i="5"/>
  <c r="N273" i="5"/>
  <c r="O273" i="5"/>
  <c r="P273" i="5"/>
  <c r="Q273" i="5"/>
  <c r="I274" i="5"/>
  <c r="J274" i="5"/>
  <c r="K274" i="5"/>
  <c r="L274" i="5"/>
  <c r="M274" i="5"/>
  <c r="N274" i="5"/>
  <c r="O274" i="5"/>
  <c r="P274" i="5"/>
  <c r="Q274" i="5"/>
  <c r="I275" i="5"/>
  <c r="J275" i="5"/>
  <c r="K275" i="5"/>
  <c r="L275" i="5"/>
  <c r="M275" i="5"/>
  <c r="N275" i="5"/>
  <c r="O275" i="5"/>
  <c r="P275" i="5"/>
  <c r="Q275" i="5"/>
  <c r="I276" i="5"/>
  <c r="J276" i="5"/>
  <c r="K276" i="5"/>
  <c r="L276" i="5"/>
  <c r="M276" i="5"/>
  <c r="N276" i="5"/>
  <c r="O276" i="5"/>
  <c r="P276" i="5"/>
  <c r="Q276" i="5"/>
  <c r="I277" i="5"/>
  <c r="J277" i="5"/>
  <c r="K277" i="5"/>
  <c r="L277" i="5"/>
  <c r="M277" i="5"/>
  <c r="N277" i="5"/>
  <c r="O277" i="5"/>
  <c r="P277" i="5"/>
  <c r="Q277" i="5"/>
  <c r="I278" i="5"/>
  <c r="J278" i="5"/>
  <c r="K278" i="5"/>
  <c r="L278" i="5"/>
  <c r="M278" i="5"/>
  <c r="N278" i="5"/>
  <c r="O278" i="5"/>
  <c r="P278" i="5"/>
  <c r="Q278" i="5"/>
  <c r="I279" i="5"/>
  <c r="J279" i="5"/>
  <c r="K279" i="5"/>
  <c r="L279" i="5"/>
  <c r="M279" i="5"/>
  <c r="N279" i="5"/>
  <c r="O279" i="5"/>
  <c r="P279" i="5"/>
  <c r="Q279" i="5"/>
  <c r="I280" i="5"/>
  <c r="J280" i="5"/>
  <c r="K280" i="5"/>
  <c r="L280" i="5"/>
  <c r="M280" i="5"/>
  <c r="N280" i="5"/>
  <c r="O280" i="5"/>
  <c r="P280" i="5"/>
  <c r="Q280" i="5"/>
  <c r="I281" i="5"/>
  <c r="J281" i="5"/>
  <c r="K281" i="5"/>
  <c r="L281" i="5"/>
  <c r="M281" i="5"/>
  <c r="N281" i="5"/>
  <c r="O281" i="5"/>
  <c r="P281" i="5"/>
  <c r="Q281" i="5"/>
  <c r="I282" i="5"/>
  <c r="J282" i="5"/>
  <c r="K282" i="5"/>
  <c r="L282" i="5"/>
  <c r="M282" i="5"/>
  <c r="N282" i="5"/>
  <c r="O282" i="5"/>
  <c r="P282" i="5"/>
  <c r="Q282" i="5"/>
  <c r="I283" i="5"/>
  <c r="J283" i="5"/>
  <c r="K283" i="5"/>
  <c r="L283" i="5"/>
  <c r="M283" i="5"/>
  <c r="N283" i="5"/>
  <c r="O283" i="5"/>
  <c r="P283" i="5"/>
  <c r="Q283" i="5"/>
  <c r="I284" i="5"/>
  <c r="J284" i="5"/>
  <c r="K284" i="5"/>
  <c r="L284" i="5"/>
  <c r="M284" i="5"/>
  <c r="N284" i="5"/>
  <c r="O284" i="5"/>
  <c r="P284" i="5"/>
  <c r="Q284" i="5"/>
  <c r="I285" i="5"/>
  <c r="J285" i="5"/>
  <c r="K285" i="5"/>
  <c r="L285" i="5"/>
  <c r="M285" i="5"/>
  <c r="N285" i="5"/>
  <c r="O285" i="5"/>
  <c r="P285" i="5"/>
  <c r="Q285" i="5"/>
  <c r="I286" i="5"/>
  <c r="J286" i="5"/>
  <c r="K286" i="5"/>
  <c r="L286" i="5"/>
  <c r="M286" i="5"/>
  <c r="N286" i="5"/>
  <c r="O286" i="5"/>
  <c r="P286" i="5"/>
  <c r="Q286" i="5"/>
  <c r="I287" i="5"/>
  <c r="J287" i="5"/>
  <c r="K287" i="5"/>
  <c r="L287" i="5"/>
  <c r="M287" i="5"/>
  <c r="N287" i="5"/>
  <c r="O287" i="5"/>
  <c r="P287" i="5"/>
  <c r="Q287" i="5"/>
  <c r="I288" i="5"/>
  <c r="J288" i="5"/>
  <c r="K288" i="5"/>
  <c r="L288" i="5"/>
  <c r="M288" i="5"/>
  <c r="N288" i="5"/>
  <c r="O288" i="5"/>
  <c r="P288" i="5"/>
  <c r="Q288" i="5"/>
  <c r="I289" i="5"/>
  <c r="J289" i="5"/>
  <c r="K289" i="5"/>
  <c r="L289" i="5"/>
  <c r="M289" i="5"/>
  <c r="N289" i="5"/>
  <c r="O289" i="5"/>
  <c r="P289" i="5"/>
  <c r="Q289" i="5"/>
  <c r="I290" i="5"/>
  <c r="J290" i="5"/>
  <c r="K290" i="5"/>
  <c r="L290" i="5"/>
  <c r="M290" i="5"/>
  <c r="N290" i="5"/>
  <c r="O290" i="5"/>
  <c r="P290" i="5"/>
  <c r="Q290" i="5"/>
  <c r="I291" i="5"/>
  <c r="J291" i="5"/>
  <c r="K291" i="5"/>
  <c r="L291" i="5"/>
  <c r="M291" i="5"/>
  <c r="N291" i="5"/>
  <c r="O291" i="5"/>
  <c r="P291" i="5"/>
  <c r="Q291" i="5"/>
  <c r="I292" i="5"/>
  <c r="J292" i="5"/>
  <c r="K292" i="5"/>
  <c r="L292" i="5"/>
  <c r="M292" i="5"/>
  <c r="N292" i="5"/>
  <c r="O292" i="5"/>
  <c r="P292" i="5"/>
  <c r="Q292" i="5"/>
  <c r="I293" i="5"/>
  <c r="J293" i="5"/>
  <c r="K293" i="5"/>
  <c r="L293" i="5"/>
  <c r="M293" i="5"/>
  <c r="N293" i="5"/>
  <c r="O293" i="5"/>
  <c r="P293" i="5"/>
  <c r="Q293" i="5"/>
  <c r="I294" i="5"/>
  <c r="J294" i="5"/>
  <c r="K294" i="5"/>
  <c r="L294" i="5"/>
  <c r="M294" i="5"/>
  <c r="N294" i="5"/>
  <c r="O294" i="5"/>
  <c r="P294" i="5"/>
  <c r="Q294" i="5"/>
  <c r="I295" i="5"/>
  <c r="J295" i="5"/>
  <c r="K295" i="5"/>
  <c r="L295" i="5"/>
  <c r="M295" i="5"/>
  <c r="N295" i="5"/>
  <c r="O295" i="5"/>
  <c r="P295" i="5"/>
  <c r="Q295" i="5"/>
  <c r="I296" i="5"/>
  <c r="J296" i="5"/>
  <c r="K296" i="5"/>
  <c r="L296" i="5"/>
  <c r="M296" i="5"/>
  <c r="N296" i="5"/>
  <c r="O296" i="5"/>
  <c r="P296" i="5"/>
  <c r="Q296" i="5"/>
  <c r="I297" i="5"/>
  <c r="J297" i="5"/>
  <c r="K297" i="5"/>
  <c r="T145" i="5" s="1"/>
  <c r="X146" i="4" s="1"/>
  <c r="L297" i="5"/>
  <c r="M297" i="5"/>
  <c r="N297" i="5"/>
  <c r="O297" i="5"/>
  <c r="P297" i="5"/>
  <c r="Q297" i="5"/>
  <c r="I298" i="5"/>
  <c r="J298" i="5"/>
  <c r="K298" i="5"/>
  <c r="L298" i="5"/>
  <c r="M298" i="5"/>
  <c r="N298" i="5"/>
  <c r="O298" i="5"/>
  <c r="P298" i="5"/>
  <c r="Q298" i="5"/>
  <c r="I299" i="5"/>
  <c r="J299" i="5"/>
  <c r="K299" i="5"/>
  <c r="L299" i="5"/>
  <c r="M299" i="5"/>
  <c r="N299" i="5"/>
  <c r="O299" i="5"/>
  <c r="P299" i="5"/>
  <c r="Q299" i="5"/>
  <c r="I300" i="5"/>
  <c r="J300" i="5"/>
  <c r="K300" i="5"/>
  <c r="L300" i="5"/>
  <c r="M300" i="5"/>
  <c r="N300" i="5"/>
  <c r="O300" i="5"/>
  <c r="P300" i="5"/>
  <c r="Q300" i="5"/>
  <c r="I301" i="5"/>
  <c r="J301" i="5"/>
  <c r="K301" i="5"/>
  <c r="L301" i="5"/>
  <c r="M301" i="5"/>
  <c r="N301" i="5"/>
  <c r="O301" i="5"/>
  <c r="P301" i="5"/>
  <c r="Q301" i="5"/>
  <c r="I302" i="5"/>
  <c r="J302" i="5"/>
  <c r="K302" i="5"/>
  <c r="L302" i="5"/>
  <c r="M302" i="5"/>
  <c r="N302" i="5"/>
  <c r="O302" i="5"/>
  <c r="P302" i="5"/>
  <c r="Q302" i="5"/>
  <c r="I303" i="5"/>
  <c r="J303" i="5"/>
  <c r="K303" i="5"/>
  <c r="L303" i="5"/>
  <c r="M303" i="5"/>
  <c r="N303" i="5"/>
  <c r="O303" i="5"/>
  <c r="P303" i="5"/>
  <c r="Q303" i="5"/>
  <c r="I304" i="5"/>
  <c r="J304" i="5"/>
  <c r="K304" i="5"/>
  <c r="L304" i="5"/>
  <c r="M304" i="5"/>
  <c r="N304" i="5"/>
  <c r="O304" i="5"/>
  <c r="P304" i="5"/>
  <c r="Q304" i="5"/>
  <c r="I305" i="5"/>
  <c r="J305" i="5"/>
  <c r="K305" i="5"/>
  <c r="T153" i="5" s="1"/>
  <c r="X154" i="4" s="1"/>
  <c r="L305" i="5"/>
  <c r="M305" i="5"/>
  <c r="N305" i="5"/>
  <c r="O305" i="5"/>
  <c r="P305" i="5"/>
  <c r="Q305" i="5"/>
  <c r="I306" i="5"/>
  <c r="J306" i="5"/>
  <c r="K306" i="5"/>
  <c r="L306" i="5"/>
  <c r="M306" i="5"/>
  <c r="N306" i="5"/>
  <c r="O306" i="5"/>
  <c r="P306" i="5"/>
  <c r="Q306" i="5"/>
  <c r="I307" i="5"/>
  <c r="J307" i="5"/>
  <c r="K307" i="5"/>
  <c r="L307" i="5"/>
  <c r="M307" i="5"/>
  <c r="N307" i="5"/>
  <c r="O307" i="5"/>
  <c r="P307" i="5"/>
  <c r="Q307" i="5"/>
  <c r="I308" i="5"/>
  <c r="J308" i="5"/>
  <c r="K308" i="5"/>
  <c r="L308" i="5"/>
  <c r="M308" i="5"/>
  <c r="N308" i="5"/>
  <c r="O308" i="5"/>
  <c r="P308" i="5"/>
  <c r="Q308" i="5"/>
  <c r="I309" i="5"/>
  <c r="J309" i="5"/>
  <c r="K309" i="5"/>
  <c r="L309" i="5"/>
  <c r="M309" i="5"/>
  <c r="N309" i="5"/>
  <c r="O309" i="5"/>
  <c r="P309" i="5"/>
  <c r="Q309" i="5"/>
  <c r="I310" i="5"/>
  <c r="J310" i="5"/>
  <c r="K310" i="5"/>
  <c r="L310" i="5"/>
  <c r="M310" i="5"/>
  <c r="N310" i="5"/>
  <c r="O310" i="5"/>
  <c r="P310" i="5"/>
  <c r="Q310" i="5"/>
  <c r="I311" i="5"/>
  <c r="J311" i="5"/>
  <c r="K311" i="5"/>
  <c r="L311" i="5"/>
  <c r="M311" i="5"/>
  <c r="N311" i="5"/>
  <c r="O311" i="5"/>
  <c r="P311" i="5"/>
  <c r="Q311" i="5"/>
  <c r="I312" i="5"/>
  <c r="J312" i="5"/>
  <c r="K312" i="5"/>
  <c r="L312" i="5"/>
  <c r="M312" i="5"/>
  <c r="N312" i="5"/>
  <c r="O312" i="5"/>
  <c r="P312" i="5"/>
  <c r="Q312" i="5"/>
  <c r="I313" i="5"/>
  <c r="J313" i="5"/>
  <c r="K313" i="5"/>
  <c r="L313" i="5"/>
  <c r="M313" i="5"/>
  <c r="N313" i="5"/>
  <c r="O313" i="5"/>
  <c r="P313" i="5"/>
  <c r="Q313" i="5"/>
  <c r="I314" i="5"/>
  <c r="J314" i="5"/>
  <c r="K314" i="5"/>
  <c r="L314" i="5"/>
  <c r="M314" i="5"/>
  <c r="N314" i="5"/>
  <c r="O314" i="5"/>
  <c r="P314" i="5"/>
  <c r="Q314" i="5"/>
  <c r="I315" i="5"/>
  <c r="J315" i="5"/>
  <c r="K315" i="5"/>
  <c r="L315" i="5"/>
  <c r="M315" i="5"/>
  <c r="N315" i="5"/>
  <c r="O315" i="5"/>
  <c r="P315" i="5"/>
  <c r="Q315" i="5"/>
  <c r="I316" i="5"/>
  <c r="J316" i="5"/>
  <c r="K316" i="5"/>
  <c r="L316" i="5"/>
  <c r="M316" i="5"/>
  <c r="N316" i="5"/>
  <c r="O316" i="5"/>
  <c r="P316" i="5"/>
  <c r="Q316" i="5"/>
  <c r="I317" i="5"/>
  <c r="J317" i="5"/>
  <c r="K317" i="5"/>
  <c r="L317" i="5"/>
  <c r="M317" i="5"/>
  <c r="N317" i="5"/>
  <c r="O317" i="5"/>
  <c r="P317" i="5"/>
  <c r="Q317" i="5"/>
  <c r="I318" i="5"/>
  <c r="J318" i="5"/>
  <c r="K318" i="5"/>
  <c r="L318" i="5"/>
  <c r="M318" i="5"/>
  <c r="N318" i="5"/>
  <c r="O318" i="5"/>
  <c r="P318" i="5"/>
  <c r="Q318" i="5"/>
  <c r="I319" i="5"/>
  <c r="J319" i="5"/>
  <c r="K319" i="5"/>
  <c r="L319" i="5"/>
  <c r="M319" i="5"/>
  <c r="N319" i="5"/>
  <c r="O319" i="5"/>
  <c r="P319" i="5"/>
  <c r="Q319" i="5"/>
  <c r="I320" i="5"/>
  <c r="J320" i="5"/>
  <c r="K320" i="5"/>
  <c r="L320" i="5"/>
  <c r="M320" i="5"/>
  <c r="N320" i="5"/>
  <c r="O320" i="5"/>
  <c r="P320" i="5"/>
  <c r="Q320" i="5"/>
  <c r="I321" i="5"/>
  <c r="J321" i="5"/>
  <c r="K321" i="5"/>
  <c r="L321" i="5"/>
  <c r="M321" i="5"/>
  <c r="N321" i="5"/>
  <c r="O321" i="5"/>
  <c r="P321" i="5"/>
  <c r="Q321" i="5"/>
  <c r="I322" i="5"/>
  <c r="J322" i="5"/>
  <c r="K322" i="5"/>
  <c r="L322" i="5"/>
  <c r="M322" i="5"/>
  <c r="N322" i="5"/>
  <c r="O322" i="5"/>
  <c r="P322" i="5"/>
  <c r="Q322" i="5"/>
  <c r="I323" i="5"/>
  <c r="J323" i="5"/>
  <c r="K323" i="5"/>
  <c r="L323" i="5"/>
  <c r="M323" i="5"/>
  <c r="N323" i="5"/>
  <c r="O323" i="5"/>
  <c r="P323" i="5"/>
  <c r="Q323" i="5"/>
  <c r="I324" i="5"/>
  <c r="J324" i="5"/>
  <c r="K324" i="5"/>
  <c r="L324" i="5"/>
  <c r="M324" i="5"/>
  <c r="N324" i="5"/>
  <c r="O324" i="5"/>
  <c r="P324" i="5"/>
  <c r="Q324" i="5"/>
  <c r="I325" i="5"/>
  <c r="J325" i="5"/>
  <c r="K325" i="5"/>
  <c r="L325" i="5"/>
  <c r="M325" i="5"/>
  <c r="N325" i="5"/>
  <c r="O325" i="5"/>
  <c r="P325" i="5"/>
  <c r="Q325" i="5"/>
  <c r="I326" i="5"/>
  <c r="J326" i="5"/>
  <c r="K326" i="5"/>
  <c r="L326" i="5"/>
  <c r="M326" i="5"/>
  <c r="N326" i="5"/>
  <c r="O326" i="5"/>
  <c r="P326" i="5"/>
  <c r="Q326" i="5"/>
  <c r="I327" i="5"/>
  <c r="J327" i="5"/>
  <c r="K327" i="5"/>
  <c r="L327" i="5"/>
  <c r="M327" i="5"/>
  <c r="N327" i="5"/>
  <c r="O327" i="5"/>
  <c r="P327" i="5"/>
  <c r="Q327" i="5"/>
  <c r="I328" i="5"/>
  <c r="J328" i="5"/>
  <c r="K328" i="5"/>
  <c r="L328" i="5"/>
  <c r="M328" i="5"/>
  <c r="N328" i="5"/>
  <c r="O328" i="5"/>
  <c r="P328" i="5"/>
  <c r="Q328" i="5"/>
  <c r="I329" i="5"/>
  <c r="J329" i="5"/>
  <c r="K329" i="5"/>
  <c r="L329" i="5"/>
  <c r="M329" i="5"/>
  <c r="N329" i="5"/>
  <c r="O329" i="5"/>
  <c r="P329" i="5"/>
  <c r="Q329" i="5"/>
  <c r="I330" i="5"/>
  <c r="J330" i="5"/>
  <c r="K330" i="5"/>
  <c r="L330" i="5"/>
  <c r="M330" i="5"/>
  <c r="N330" i="5"/>
  <c r="O330" i="5"/>
  <c r="P330" i="5"/>
  <c r="Q330" i="5"/>
  <c r="I331" i="5"/>
  <c r="J331" i="5"/>
  <c r="K331" i="5"/>
  <c r="L331" i="5"/>
  <c r="M331" i="5"/>
  <c r="N331" i="5"/>
  <c r="O331" i="5"/>
  <c r="P331" i="5"/>
  <c r="Q331" i="5"/>
  <c r="I332" i="5"/>
  <c r="J332" i="5"/>
  <c r="K332" i="5"/>
  <c r="L332" i="5"/>
  <c r="M332" i="5"/>
  <c r="N332" i="5"/>
  <c r="O332" i="5"/>
  <c r="P332" i="5"/>
  <c r="Q332" i="5"/>
  <c r="I333" i="5"/>
  <c r="J333" i="5"/>
  <c r="K333" i="5"/>
  <c r="L333" i="5"/>
  <c r="M333" i="5"/>
  <c r="N333" i="5"/>
  <c r="O333" i="5"/>
  <c r="P333" i="5"/>
  <c r="Q333" i="5"/>
  <c r="I334" i="5"/>
  <c r="J334" i="5"/>
  <c r="K334" i="5"/>
  <c r="L334" i="5"/>
  <c r="M334" i="5"/>
  <c r="N334" i="5"/>
  <c r="O334" i="5"/>
  <c r="P334" i="5"/>
  <c r="Q334" i="5"/>
  <c r="I335" i="5"/>
  <c r="J335" i="5"/>
  <c r="K335" i="5"/>
  <c r="L335" i="5"/>
  <c r="M335" i="5"/>
  <c r="N335" i="5"/>
  <c r="O335" i="5"/>
  <c r="P335" i="5"/>
  <c r="Q335" i="5"/>
  <c r="I336" i="5"/>
  <c r="J336" i="5"/>
  <c r="K336" i="5"/>
  <c r="L336" i="5"/>
  <c r="M336" i="5"/>
  <c r="N336" i="5"/>
  <c r="O336" i="5"/>
  <c r="P336" i="5"/>
  <c r="Q336" i="5"/>
  <c r="I337" i="5"/>
  <c r="J337" i="5"/>
  <c r="K337" i="5"/>
  <c r="L337" i="5"/>
  <c r="M337" i="5"/>
  <c r="N337" i="5"/>
  <c r="O337" i="5"/>
  <c r="P337" i="5"/>
  <c r="Q337" i="5"/>
  <c r="I338" i="5"/>
  <c r="J338" i="5"/>
  <c r="K338" i="5"/>
  <c r="L338" i="5"/>
  <c r="M338" i="5"/>
  <c r="N338" i="5"/>
  <c r="O338" i="5"/>
  <c r="P338" i="5"/>
  <c r="Q338" i="5"/>
  <c r="I339" i="5"/>
  <c r="J339" i="5"/>
  <c r="K339" i="5"/>
  <c r="L339" i="5"/>
  <c r="M339" i="5"/>
  <c r="N339" i="5"/>
  <c r="O339" i="5"/>
  <c r="P339" i="5"/>
  <c r="Q339" i="5"/>
  <c r="I340" i="5"/>
  <c r="J340" i="5"/>
  <c r="K340" i="5"/>
  <c r="L340" i="5"/>
  <c r="M340" i="5"/>
  <c r="N340" i="5"/>
  <c r="O340" i="5"/>
  <c r="P340" i="5"/>
  <c r="Q340" i="5"/>
  <c r="I341" i="5"/>
  <c r="J341" i="5"/>
  <c r="K341" i="5"/>
  <c r="L341" i="5"/>
  <c r="M341" i="5"/>
  <c r="N341" i="5"/>
  <c r="O341" i="5"/>
  <c r="P341" i="5"/>
  <c r="Q341" i="5"/>
  <c r="I342" i="5"/>
  <c r="J342" i="5"/>
  <c r="K342" i="5"/>
  <c r="L342" i="5"/>
  <c r="M342" i="5"/>
  <c r="N342" i="5"/>
  <c r="O342" i="5"/>
  <c r="P342" i="5"/>
  <c r="Q342" i="5"/>
  <c r="I343" i="5"/>
  <c r="J343" i="5"/>
  <c r="K343" i="5"/>
  <c r="L343" i="5"/>
  <c r="M343" i="5"/>
  <c r="N343" i="5"/>
  <c r="O343" i="5"/>
  <c r="P343" i="5"/>
  <c r="Q343" i="5"/>
  <c r="I344" i="5"/>
  <c r="J344" i="5"/>
  <c r="K344" i="5"/>
  <c r="L344" i="5"/>
  <c r="M344" i="5"/>
  <c r="N344" i="5"/>
  <c r="O344" i="5"/>
  <c r="P344" i="5"/>
  <c r="Q344" i="5"/>
  <c r="I345" i="5"/>
  <c r="J345" i="5"/>
  <c r="K345" i="5"/>
  <c r="L345" i="5"/>
  <c r="M345" i="5"/>
  <c r="N345" i="5"/>
  <c r="O345" i="5"/>
  <c r="P345" i="5"/>
  <c r="Q345" i="5"/>
  <c r="I346" i="5"/>
  <c r="J346" i="5"/>
  <c r="K346" i="5"/>
  <c r="L346" i="5"/>
  <c r="M346" i="5"/>
  <c r="N346" i="5"/>
  <c r="O346" i="5"/>
  <c r="P346" i="5"/>
  <c r="Q346" i="5"/>
  <c r="I347" i="5"/>
  <c r="J347" i="5"/>
  <c r="K347" i="5"/>
  <c r="L347" i="5"/>
  <c r="M347" i="5"/>
  <c r="N347" i="5"/>
  <c r="O347" i="5"/>
  <c r="P347" i="5"/>
  <c r="Q347" i="5"/>
  <c r="I348" i="5"/>
  <c r="J348" i="5"/>
  <c r="K348" i="5"/>
  <c r="L348" i="5"/>
  <c r="M348" i="5"/>
  <c r="N348" i="5"/>
  <c r="O348" i="5"/>
  <c r="P348" i="5"/>
  <c r="Q348" i="5"/>
  <c r="I349" i="5"/>
  <c r="J349" i="5"/>
  <c r="K349" i="5"/>
  <c r="L349" i="5"/>
  <c r="M349" i="5"/>
  <c r="N349" i="5"/>
  <c r="O349" i="5"/>
  <c r="P349" i="5"/>
  <c r="Q349" i="5"/>
  <c r="I350" i="5"/>
  <c r="J350" i="5"/>
  <c r="K350" i="5"/>
  <c r="L350" i="5"/>
  <c r="M350" i="5"/>
  <c r="N350" i="5"/>
  <c r="O350" i="5"/>
  <c r="P350" i="5"/>
  <c r="Q350" i="5"/>
  <c r="I351" i="5"/>
  <c r="J351" i="5"/>
  <c r="K351" i="5"/>
  <c r="L351" i="5"/>
  <c r="M351" i="5"/>
  <c r="N351" i="5"/>
  <c r="O351" i="5"/>
  <c r="P351" i="5"/>
  <c r="Q351" i="5"/>
  <c r="I352" i="5"/>
  <c r="J352" i="5"/>
  <c r="K352" i="5"/>
  <c r="L352" i="5"/>
  <c r="M352" i="5"/>
  <c r="N352" i="5"/>
  <c r="O352" i="5"/>
  <c r="P352" i="5"/>
  <c r="Q352" i="5"/>
  <c r="I353" i="5"/>
  <c r="J353" i="5"/>
  <c r="K353" i="5"/>
  <c r="L353" i="5"/>
  <c r="M353" i="5"/>
  <c r="N353" i="5"/>
  <c r="O353" i="5"/>
  <c r="P353" i="5"/>
  <c r="Q353" i="5"/>
  <c r="I354" i="5"/>
  <c r="J354" i="5"/>
  <c r="K354" i="5"/>
  <c r="L354" i="5"/>
  <c r="M354" i="5"/>
  <c r="N354" i="5"/>
  <c r="O354" i="5"/>
  <c r="P354" i="5"/>
  <c r="Q354" i="5"/>
  <c r="I355" i="5"/>
  <c r="J355" i="5"/>
  <c r="K355" i="5"/>
  <c r="L355" i="5"/>
  <c r="M355" i="5"/>
  <c r="N355" i="5"/>
  <c r="O355" i="5"/>
  <c r="P355" i="5"/>
  <c r="Q355" i="5"/>
  <c r="I356" i="5"/>
  <c r="J356" i="5"/>
  <c r="K356" i="5"/>
  <c r="L356" i="5"/>
  <c r="M356" i="5"/>
  <c r="N356" i="5"/>
  <c r="O356" i="5"/>
  <c r="P356" i="5"/>
  <c r="Q356" i="5"/>
  <c r="I357" i="5"/>
  <c r="J357" i="5"/>
  <c r="K357" i="5"/>
  <c r="L357" i="5"/>
  <c r="M357" i="5"/>
  <c r="N357" i="5"/>
  <c r="O357" i="5"/>
  <c r="P357" i="5"/>
  <c r="Q357" i="5"/>
  <c r="I358" i="5"/>
  <c r="J358" i="5"/>
  <c r="K358" i="5"/>
  <c r="L358" i="5"/>
  <c r="M358" i="5"/>
  <c r="N358" i="5"/>
  <c r="O358" i="5"/>
  <c r="P358" i="5"/>
  <c r="Q358" i="5"/>
  <c r="I359" i="5"/>
  <c r="J359" i="5"/>
  <c r="K359" i="5"/>
  <c r="L359" i="5"/>
  <c r="M359" i="5"/>
  <c r="N359" i="5"/>
  <c r="O359" i="5"/>
  <c r="P359" i="5"/>
  <c r="Q359" i="5"/>
  <c r="I360" i="5"/>
  <c r="J360" i="5"/>
  <c r="K360" i="5"/>
  <c r="L360" i="5"/>
  <c r="M360" i="5"/>
  <c r="N360" i="5"/>
  <c r="O360" i="5"/>
  <c r="P360" i="5"/>
  <c r="Q360" i="5"/>
  <c r="I361" i="5"/>
  <c r="J361" i="5"/>
  <c r="K361" i="5"/>
  <c r="L361" i="5"/>
  <c r="M361" i="5"/>
  <c r="N361" i="5"/>
  <c r="O361" i="5"/>
  <c r="P361" i="5"/>
  <c r="Q361" i="5"/>
  <c r="I362" i="5"/>
  <c r="J362" i="5"/>
  <c r="K362" i="5"/>
  <c r="L362" i="5"/>
  <c r="M362" i="5"/>
  <c r="N362" i="5"/>
  <c r="O362" i="5"/>
  <c r="P362" i="5"/>
  <c r="Q362" i="5"/>
  <c r="I363" i="5"/>
  <c r="J363" i="5"/>
  <c r="K363" i="5"/>
  <c r="L363" i="5"/>
  <c r="M363" i="5"/>
  <c r="N363" i="5"/>
  <c r="O363" i="5"/>
  <c r="P363" i="5"/>
  <c r="Q363" i="5"/>
  <c r="I364" i="5"/>
  <c r="J364" i="5"/>
  <c r="K364" i="5"/>
  <c r="L364" i="5"/>
  <c r="M364" i="5"/>
  <c r="N364" i="5"/>
  <c r="O364" i="5"/>
  <c r="P364" i="5"/>
  <c r="Q364" i="5"/>
  <c r="I365" i="5"/>
  <c r="J365" i="5"/>
  <c r="K365" i="5"/>
  <c r="L365" i="5"/>
  <c r="M365" i="5"/>
  <c r="N365" i="5"/>
  <c r="O365" i="5"/>
  <c r="P365" i="5"/>
  <c r="Q365" i="5"/>
  <c r="I366" i="5"/>
  <c r="J366" i="5"/>
  <c r="K366" i="5"/>
  <c r="L366" i="5"/>
  <c r="M366" i="5"/>
  <c r="N366" i="5"/>
  <c r="O366" i="5"/>
  <c r="P366" i="5"/>
  <c r="Q366" i="5"/>
  <c r="I367" i="5"/>
  <c r="J367" i="5"/>
  <c r="K367" i="5"/>
  <c r="L367" i="5"/>
  <c r="M367" i="5"/>
  <c r="N367" i="5"/>
  <c r="O367" i="5"/>
  <c r="P367" i="5"/>
  <c r="Q367" i="5"/>
  <c r="I368" i="5"/>
  <c r="J368" i="5"/>
  <c r="K368" i="5"/>
  <c r="L368" i="5"/>
  <c r="M368" i="5"/>
  <c r="N368" i="5"/>
  <c r="O368" i="5"/>
  <c r="P368" i="5"/>
  <c r="Q368" i="5"/>
  <c r="I369" i="5"/>
  <c r="J369" i="5"/>
  <c r="K369" i="5"/>
  <c r="L369" i="5"/>
  <c r="M369" i="5"/>
  <c r="N369" i="5"/>
  <c r="O369" i="5"/>
  <c r="P369" i="5"/>
  <c r="Q369" i="5"/>
  <c r="I370" i="5"/>
  <c r="J370" i="5"/>
  <c r="K370" i="5"/>
  <c r="L370" i="5"/>
  <c r="M370" i="5"/>
  <c r="N370" i="5"/>
  <c r="O370" i="5"/>
  <c r="P370" i="5"/>
  <c r="Q370" i="5"/>
  <c r="I371" i="5"/>
  <c r="J371" i="5"/>
  <c r="K371" i="5"/>
  <c r="L371" i="5"/>
  <c r="M371" i="5"/>
  <c r="N371" i="5"/>
  <c r="O371" i="5"/>
  <c r="P371" i="5"/>
  <c r="Q371" i="5"/>
  <c r="I372" i="5"/>
  <c r="J372" i="5"/>
  <c r="K372" i="5"/>
  <c r="L372" i="5"/>
  <c r="M372" i="5"/>
  <c r="N372" i="5"/>
  <c r="O372" i="5"/>
  <c r="P372" i="5"/>
  <c r="Q372" i="5"/>
  <c r="I373" i="5"/>
  <c r="J373" i="5"/>
  <c r="K373" i="5"/>
  <c r="L373" i="5"/>
  <c r="M373" i="5"/>
  <c r="N373" i="5"/>
  <c r="O373" i="5"/>
  <c r="P373" i="5"/>
  <c r="Q373" i="5"/>
  <c r="I374" i="5"/>
  <c r="J374" i="5"/>
  <c r="K374" i="5"/>
  <c r="L374" i="5"/>
  <c r="M374" i="5"/>
  <c r="N374" i="5"/>
  <c r="O374" i="5"/>
  <c r="P374" i="5"/>
  <c r="Q374" i="5"/>
  <c r="I375" i="5"/>
  <c r="J375" i="5"/>
  <c r="K375" i="5"/>
  <c r="L375" i="5"/>
  <c r="M375" i="5"/>
  <c r="N375" i="5"/>
  <c r="O375" i="5"/>
  <c r="P375" i="5"/>
  <c r="Q375" i="5"/>
  <c r="I376" i="5"/>
  <c r="J376" i="5"/>
  <c r="K376" i="5"/>
  <c r="L376" i="5"/>
  <c r="M376" i="5"/>
  <c r="N376" i="5"/>
  <c r="O376" i="5"/>
  <c r="P376" i="5"/>
  <c r="Q376" i="5"/>
  <c r="I377" i="5"/>
  <c r="J377" i="5"/>
  <c r="K377" i="5"/>
  <c r="L377" i="5"/>
  <c r="M377" i="5"/>
  <c r="N377" i="5"/>
  <c r="O377" i="5"/>
  <c r="P377" i="5"/>
  <c r="Q377" i="5"/>
  <c r="I378" i="5"/>
  <c r="J378" i="5"/>
  <c r="K378" i="5"/>
  <c r="L378" i="5"/>
  <c r="M378" i="5"/>
  <c r="N378" i="5"/>
  <c r="O378" i="5"/>
  <c r="P378" i="5"/>
  <c r="Q378" i="5"/>
  <c r="I379" i="5"/>
  <c r="J379" i="5"/>
  <c r="K379" i="5"/>
  <c r="L379" i="5"/>
  <c r="M379" i="5"/>
  <c r="N379" i="5"/>
  <c r="O379" i="5"/>
  <c r="P379" i="5"/>
  <c r="Q379" i="5"/>
  <c r="I380" i="5"/>
  <c r="J380" i="5"/>
  <c r="K380" i="5"/>
  <c r="L380" i="5"/>
  <c r="M380" i="5"/>
  <c r="N380" i="5"/>
  <c r="O380" i="5"/>
  <c r="P380" i="5"/>
  <c r="Q380" i="5"/>
  <c r="I381" i="5"/>
  <c r="J381" i="5"/>
  <c r="K381" i="5"/>
  <c r="L381" i="5"/>
  <c r="M381" i="5"/>
  <c r="N381" i="5"/>
  <c r="O381" i="5"/>
  <c r="P381" i="5"/>
  <c r="Q381" i="5"/>
  <c r="I382" i="5"/>
  <c r="J382" i="5"/>
  <c r="K382" i="5"/>
  <c r="L382" i="5"/>
  <c r="M382" i="5"/>
  <c r="N382" i="5"/>
  <c r="O382" i="5"/>
  <c r="P382" i="5"/>
  <c r="Q382" i="5"/>
  <c r="I383" i="5"/>
  <c r="J383" i="5"/>
  <c r="K383" i="5"/>
  <c r="L383" i="5"/>
  <c r="M383" i="5"/>
  <c r="N383" i="5"/>
  <c r="O383" i="5"/>
  <c r="P383" i="5"/>
  <c r="Q383" i="5"/>
  <c r="I384" i="5"/>
  <c r="J384" i="5"/>
  <c r="K384" i="5"/>
  <c r="L384" i="5"/>
  <c r="M384" i="5"/>
  <c r="N384" i="5"/>
  <c r="O384" i="5"/>
  <c r="P384" i="5"/>
  <c r="Q384" i="5"/>
  <c r="I385" i="5"/>
  <c r="J385" i="5"/>
  <c r="K385" i="5"/>
  <c r="L385" i="5"/>
  <c r="M385" i="5"/>
  <c r="N385" i="5"/>
  <c r="O385" i="5"/>
  <c r="P385" i="5"/>
  <c r="Q385" i="5"/>
  <c r="I386" i="5"/>
  <c r="J386" i="5"/>
  <c r="K386" i="5"/>
  <c r="L386" i="5"/>
  <c r="M386" i="5"/>
  <c r="N386" i="5"/>
  <c r="O386" i="5"/>
  <c r="P386" i="5"/>
  <c r="Q386" i="5"/>
  <c r="I387" i="5"/>
  <c r="J387" i="5"/>
  <c r="K387" i="5"/>
  <c r="L387" i="5"/>
  <c r="M387" i="5"/>
  <c r="N387" i="5"/>
  <c r="O387" i="5"/>
  <c r="P387" i="5"/>
  <c r="Q387" i="5"/>
  <c r="I388" i="5"/>
  <c r="J388" i="5"/>
  <c r="K388" i="5"/>
  <c r="L388" i="5"/>
  <c r="M388" i="5"/>
  <c r="N388" i="5"/>
  <c r="O388" i="5"/>
  <c r="P388" i="5"/>
  <c r="Q388" i="5"/>
  <c r="I389" i="5"/>
  <c r="J389" i="5"/>
  <c r="K389" i="5"/>
  <c r="L389" i="5"/>
  <c r="M389" i="5"/>
  <c r="N389" i="5"/>
  <c r="O389" i="5"/>
  <c r="P389" i="5"/>
  <c r="Q389" i="5"/>
  <c r="I390" i="5"/>
  <c r="J390" i="5"/>
  <c r="K390" i="5"/>
  <c r="L390" i="5"/>
  <c r="M390" i="5"/>
  <c r="N390" i="5"/>
  <c r="O390" i="5"/>
  <c r="P390" i="5"/>
  <c r="Q390" i="5"/>
  <c r="I391" i="5"/>
  <c r="J391" i="5"/>
  <c r="K391" i="5"/>
  <c r="L391" i="5"/>
  <c r="M391" i="5"/>
  <c r="N391" i="5"/>
  <c r="O391" i="5"/>
  <c r="P391" i="5"/>
  <c r="Q391" i="5"/>
  <c r="I392" i="5"/>
  <c r="J392" i="5"/>
  <c r="K392" i="5"/>
  <c r="L392" i="5"/>
  <c r="M392" i="5"/>
  <c r="N392" i="5"/>
  <c r="O392" i="5"/>
  <c r="P392" i="5"/>
  <c r="Q392" i="5"/>
  <c r="I393" i="5"/>
  <c r="J393" i="5"/>
  <c r="K393" i="5"/>
  <c r="L393" i="5"/>
  <c r="M393" i="5"/>
  <c r="N393" i="5"/>
  <c r="O393" i="5"/>
  <c r="P393" i="5"/>
  <c r="Q393" i="5"/>
  <c r="I394" i="5"/>
  <c r="J394" i="5"/>
  <c r="K394" i="5"/>
  <c r="L394" i="5"/>
  <c r="M394" i="5"/>
  <c r="N394" i="5"/>
  <c r="O394" i="5"/>
  <c r="P394" i="5"/>
  <c r="Q394" i="5"/>
  <c r="I395" i="5"/>
  <c r="J395" i="5"/>
  <c r="K395" i="5"/>
  <c r="L395" i="5"/>
  <c r="M395" i="5"/>
  <c r="N395" i="5"/>
  <c r="O395" i="5"/>
  <c r="P395" i="5"/>
  <c r="Q395" i="5"/>
  <c r="I396" i="5"/>
  <c r="J396" i="5"/>
  <c r="K396" i="5"/>
  <c r="L396" i="5"/>
  <c r="M396" i="5"/>
  <c r="N396" i="5"/>
  <c r="O396" i="5"/>
  <c r="P396" i="5"/>
  <c r="Q396" i="5"/>
  <c r="I397" i="5"/>
  <c r="J397" i="5"/>
  <c r="K397" i="5"/>
  <c r="L397" i="5"/>
  <c r="M397" i="5"/>
  <c r="N397" i="5"/>
  <c r="O397" i="5"/>
  <c r="P397" i="5"/>
  <c r="Q397" i="5"/>
  <c r="I398" i="5"/>
  <c r="J398" i="5"/>
  <c r="K398" i="5"/>
  <c r="L398" i="5"/>
  <c r="M398" i="5"/>
  <c r="N398" i="5"/>
  <c r="O398" i="5"/>
  <c r="P398" i="5"/>
  <c r="Q398" i="5"/>
  <c r="I399" i="5"/>
  <c r="J399" i="5"/>
  <c r="K399" i="5"/>
  <c r="L399" i="5"/>
  <c r="M399" i="5"/>
  <c r="N399" i="5"/>
  <c r="O399" i="5"/>
  <c r="P399" i="5"/>
  <c r="Q399" i="5"/>
  <c r="I400" i="5"/>
  <c r="J400" i="5"/>
  <c r="K400" i="5"/>
  <c r="L400" i="5"/>
  <c r="M400" i="5"/>
  <c r="N400" i="5"/>
  <c r="O400" i="5"/>
  <c r="P400" i="5"/>
  <c r="Q400" i="5"/>
  <c r="I401" i="5"/>
  <c r="J401" i="5"/>
  <c r="K401" i="5"/>
  <c r="L401" i="5"/>
  <c r="M401" i="5"/>
  <c r="N401" i="5"/>
  <c r="O401" i="5"/>
  <c r="P401" i="5"/>
  <c r="Q401" i="5"/>
  <c r="I402" i="5"/>
  <c r="J402" i="5"/>
  <c r="K402" i="5"/>
  <c r="L402" i="5"/>
  <c r="M402" i="5"/>
  <c r="N402" i="5"/>
  <c r="O402" i="5"/>
  <c r="P402" i="5"/>
  <c r="Q402" i="5"/>
  <c r="I403" i="5"/>
  <c r="J403" i="5"/>
  <c r="K403" i="5"/>
  <c r="L403" i="5"/>
  <c r="M403" i="5"/>
  <c r="N403" i="5"/>
  <c r="O403" i="5"/>
  <c r="P403" i="5"/>
  <c r="Q403" i="5"/>
  <c r="I404" i="5"/>
  <c r="J404" i="5"/>
  <c r="K404" i="5"/>
  <c r="L404" i="5"/>
  <c r="M404" i="5"/>
  <c r="N404" i="5"/>
  <c r="O404" i="5"/>
  <c r="P404" i="5"/>
  <c r="Q404" i="5"/>
  <c r="I405" i="5"/>
  <c r="J405" i="5"/>
  <c r="K405" i="5"/>
  <c r="L405" i="5"/>
  <c r="M405" i="5"/>
  <c r="N405" i="5"/>
  <c r="O405" i="5"/>
  <c r="P405" i="5"/>
  <c r="Q405" i="5"/>
  <c r="I406" i="5"/>
  <c r="J406" i="5"/>
  <c r="K406" i="5"/>
  <c r="L406" i="5"/>
  <c r="M406" i="5"/>
  <c r="N406" i="5"/>
  <c r="O406" i="5"/>
  <c r="P406" i="5"/>
  <c r="Q406" i="5"/>
  <c r="I407" i="5"/>
  <c r="J407" i="5"/>
  <c r="K407" i="5"/>
  <c r="L407" i="5"/>
  <c r="M407" i="5"/>
  <c r="N407" i="5"/>
  <c r="O407" i="5"/>
  <c r="P407" i="5"/>
  <c r="Q407" i="5"/>
  <c r="I408" i="5"/>
  <c r="J408" i="5"/>
  <c r="K408" i="5"/>
  <c r="L408" i="5"/>
  <c r="M408" i="5"/>
  <c r="N408" i="5"/>
  <c r="O408" i="5"/>
  <c r="P408" i="5"/>
  <c r="Q408" i="5"/>
  <c r="I409" i="5"/>
  <c r="J409" i="5"/>
  <c r="K409" i="5"/>
  <c r="L409" i="5"/>
  <c r="M409" i="5"/>
  <c r="N409" i="5"/>
  <c r="O409" i="5"/>
  <c r="P409" i="5"/>
  <c r="Q409" i="5"/>
  <c r="I410" i="5"/>
  <c r="J410" i="5"/>
  <c r="K410" i="5"/>
  <c r="L410" i="5"/>
  <c r="M410" i="5"/>
  <c r="N410" i="5"/>
  <c r="O410" i="5"/>
  <c r="P410" i="5"/>
  <c r="Q410" i="5"/>
  <c r="I411" i="5"/>
  <c r="J411" i="5"/>
  <c r="K411" i="5"/>
  <c r="L411" i="5"/>
  <c r="M411" i="5"/>
  <c r="N411" i="5"/>
  <c r="O411" i="5"/>
  <c r="P411" i="5"/>
  <c r="Q411" i="5"/>
  <c r="I412" i="5"/>
  <c r="J412" i="5"/>
  <c r="K412" i="5"/>
  <c r="L412" i="5"/>
  <c r="M412" i="5"/>
  <c r="N412" i="5"/>
  <c r="O412" i="5"/>
  <c r="P412" i="5"/>
  <c r="Q412" i="5"/>
  <c r="I413" i="5"/>
  <c r="J413" i="5"/>
  <c r="K413" i="5"/>
  <c r="L413" i="5"/>
  <c r="M413" i="5"/>
  <c r="N413" i="5"/>
  <c r="O413" i="5"/>
  <c r="P413" i="5"/>
  <c r="Q413" i="5"/>
  <c r="I414" i="5"/>
  <c r="J414" i="5"/>
  <c r="K414" i="5"/>
  <c r="L414" i="5"/>
  <c r="M414" i="5"/>
  <c r="N414" i="5"/>
  <c r="O414" i="5"/>
  <c r="P414" i="5"/>
  <c r="Q414" i="5"/>
  <c r="I415" i="5"/>
  <c r="J415" i="5"/>
  <c r="K415" i="5"/>
  <c r="L415" i="5"/>
  <c r="M415" i="5"/>
  <c r="N415" i="5"/>
  <c r="O415" i="5"/>
  <c r="P415" i="5"/>
  <c r="Q415" i="5"/>
  <c r="I416" i="5"/>
  <c r="J416" i="5"/>
  <c r="K416" i="5"/>
  <c r="L416" i="5"/>
  <c r="M416" i="5"/>
  <c r="N416" i="5"/>
  <c r="O416" i="5"/>
  <c r="P416" i="5"/>
  <c r="Q416" i="5"/>
  <c r="I417" i="5"/>
  <c r="J417" i="5"/>
  <c r="K417" i="5"/>
  <c r="L417" i="5"/>
  <c r="M417" i="5"/>
  <c r="N417" i="5"/>
  <c r="O417" i="5"/>
  <c r="P417" i="5"/>
  <c r="Q417" i="5"/>
  <c r="I418" i="5"/>
  <c r="J418" i="5"/>
  <c r="K418" i="5"/>
  <c r="L418" i="5"/>
  <c r="M418" i="5"/>
  <c r="N418" i="5"/>
  <c r="O418" i="5"/>
  <c r="P418" i="5"/>
  <c r="Q418" i="5"/>
  <c r="I419" i="5"/>
  <c r="J419" i="5"/>
  <c r="K419" i="5"/>
  <c r="L419" i="5"/>
  <c r="M419" i="5"/>
  <c r="N419" i="5"/>
  <c r="O419" i="5"/>
  <c r="P419" i="5"/>
  <c r="Q419" i="5"/>
  <c r="I420" i="5"/>
  <c r="J420" i="5"/>
  <c r="K420" i="5"/>
  <c r="L420" i="5"/>
  <c r="M420" i="5"/>
  <c r="N420" i="5"/>
  <c r="O420" i="5"/>
  <c r="P420" i="5"/>
  <c r="Q420" i="5"/>
  <c r="I421" i="5"/>
  <c r="J421" i="5"/>
  <c r="K421" i="5"/>
  <c r="L421" i="5"/>
  <c r="M421" i="5"/>
  <c r="N421" i="5"/>
  <c r="O421" i="5"/>
  <c r="P421" i="5"/>
  <c r="Q421" i="5"/>
  <c r="I422" i="5"/>
  <c r="J422" i="5"/>
  <c r="K422" i="5"/>
  <c r="L422" i="5"/>
  <c r="M422" i="5"/>
  <c r="N422" i="5"/>
  <c r="O422" i="5"/>
  <c r="P422" i="5"/>
  <c r="Q422" i="5"/>
  <c r="I423" i="5"/>
  <c r="J423" i="5"/>
  <c r="K423" i="5"/>
  <c r="L423" i="5"/>
  <c r="M423" i="5"/>
  <c r="N423" i="5"/>
  <c r="O423" i="5"/>
  <c r="P423" i="5"/>
  <c r="Q423" i="5"/>
  <c r="I424" i="5"/>
  <c r="J424" i="5"/>
  <c r="K424" i="5"/>
  <c r="L424" i="5"/>
  <c r="M424" i="5"/>
  <c r="N424" i="5"/>
  <c r="O424" i="5"/>
  <c r="P424" i="5"/>
  <c r="Q424" i="5"/>
  <c r="I425" i="5"/>
  <c r="J425" i="5"/>
  <c r="K425" i="5"/>
  <c r="L425" i="5"/>
  <c r="M425" i="5"/>
  <c r="N425" i="5"/>
  <c r="O425" i="5"/>
  <c r="P425" i="5"/>
  <c r="Q425" i="5"/>
  <c r="I426" i="5"/>
  <c r="J426" i="5"/>
  <c r="K426" i="5"/>
  <c r="L426" i="5"/>
  <c r="M426" i="5"/>
  <c r="N426" i="5"/>
  <c r="O426" i="5"/>
  <c r="P426" i="5"/>
  <c r="Q426" i="5"/>
  <c r="I427" i="5"/>
  <c r="J427" i="5"/>
  <c r="K427" i="5"/>
  <c r="L427" i="5"/>
  <c r="M427" i="5"/>
  <c r="N427" i="5"/>
  <c r="O427" i="5"/>
  <c r="P427" i="5"/>
  <c r="Q427" i="5"/>
  <c r="I428" i="5"/>
  <c r="J428" i="5"/>
  <c r="K428" i="5"/>
  <c r="L428" i="5"/>
  <c r="M428" i="5"/>
  <c r="N428" i="5"/>
  <c r="O428" i="5"/>
  <c r="P428" i="5"/>
  <c r="Q428" i="5"/>
  <c r="I429" i="5"/>
  <c r="J429" i="5"/>
  <c r="K429" i="5"/>
  <c r="L429" i="5"/>
  <c r="M429" i="5"/>
  <c r="N429" i="5"/>
  <c r="O429" i="5"/>
  <c r="P429" i="5"/>
  <c r="Q429" i="5"/>
  <c r="I430" i="5"/>
  <c r="J430" i="5"/>
  <c r="K430" i="5"/>
  <c r="L430" i="5"/>
  <c r="M430" i="5"/>
  <c r="N430" i="5"/>
  <c r="O430" i="5"/>
  <c r="P430" i="5"/>
  <c r="Q430" i="5"/>
  <c r="I431" i="5"/>
  <c r="J431" i="5"/>
  <c r="K431" i="5"/>
  <c r="L431" i="5"/>
  <c r="M431" i="5"/>
  <c r="N431" i="5"/>
  <c r="O431" i="5"/>
  <c r="P431" i="5"/>
  <c r="Q431" i="5"/>
  <c r="I432" i="5"/>
  <c r="J432" i="5"/>
  <c r="K432" i="5"/>
  <c r="L432" i="5"/>
  <c r="M432" i="5"/>
  <c r="N432" i="5"/>
  <c r="O432" i="5"/>
  <c r="P432" i="5"/>
  <c r="Q432" i="5"/>
  <c r="I433" i="5"/>
  <c r="J433" i="5"/>
  <c r="K433" i="5"/>
  <c r="L433" i="5"/>
  <c r="M433" i="5"/>
  <c r="N433" i="5"/>
  <c r="O433" i="5"/>
  <c r="P433" i="5"/>
  <c r="Q433" i="5"/>
  <c r="I434" i="5"/>
  <c r="J434" i="5"/>
  <c r="K434" i="5"/>
  <c r="L434" i="5"/>
  <c r="M434" i="5"/>
  <c r="N434" i="5"/>
  <c r="O434" i="5"/>
  <c r="P434" i="5"/>
  <c r="Q434" i="5"/>
  <c r="I435" i="5"/>
  <c r="J435" i="5"/>
  <c r="K435" i="5"/>
  <c r="L435" i="5"/>
  <c r="M435" i="5"/>
  <c r="N435" i="5"/>
  <c r="O435" i="5"/>
  <c r="P435" i="5"/>
  <c r="Q435" i="5"/>
  <c r="I436" i="5"/>
  <c r="J436" i="5"/>
  <c r="K436" i="5"/>
  <c r="L436" i="5"/>
  <c r="M436" i="5"/>
  <c r="N436" i="5"/>
  <c r="O436" i="5"/>
  <c r="P436" i="5"/>
  <c r="Q436" i="5"/>
  <c r="I437" i="5"/>
  <c r="J437" i="5"/>
  <c r="K437" i="5"/>
  <c r="L437" i="5"/>
  <c r="M437" i="5"/>
  <c r="N437" i="5"/>
  <c r="O437" i="5"/>
  <c r="P437" i="5"/>
  <c r="Q437" i="5"/>
  <c r="I438" i="5"/>
  <c r="J438" i="5"/>
  <c r="K438" i="5"/>
  <c r="L438" i="5"/>
  <c r="M438" i="5"/>
  <c r="N438" i="5"/>
  <c r="O438" i="5"/>
  <c r="P438" i="5"/>
  <c r="Q438" i="5"/>
  <c r="I439" i="5"/>
  <c r="J439" i="5"/>
  <c r="K439" i="5"/>
  <c r="L439" i="5"/>
  <c r="M439" i="5"/>
  <c r="N439" i="5"/>
  <c r="O439" i="5"/>
  <c r="P439" i="5"/>
  <c r="Q439" i="5"/>
  <c r="I440" i="5"/>
  <c r="J440" i="5"/>
  <c r="K440" i="5"/>
  <c r="L440" i="5"/>
  <c r="M440" i="5"/>
  <c r="N440" i="5"/>
  <c r="O440" i="5"/>
  <c r="P440" i="5"/>
  <c r="Q440" i="5"/>
  <c r="I441" i="5"/>
  <c r="J441" i="5"/>
  <c r="K441" i="5"/>
  <c r="L441" i="5"/>
  <c r="M441" i="5"/>
  <c r="N441" i="5"/>
  <c r="O441" i="5"/>
  <c r="P441" i="5"/>
  <c r="Q441" i="5"/>
  <c r="I442" i="5"/>
  <c r="J442" i="5"/>
  <c r="K442" i="5"/>
  <c r="L442" i="5"/>
  <c r="M442" i="5"/>
  <c r="N442" i="5"/>
  <c r="O442" i="5"/>
  <c r="P442" i="5"/>
  <c r="Q44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H301" i="5"/>
  <c r="H302" i="5"/>
  <c r="H303" i="5"/>
  <c r="H304" i="5"/>
  <c r="H305" i="5"/>
  <c r="H306" i="5"/>
  <c r="H307" i="5"/>
  <c r="H308" i="5"/>
  <c r="H309" i="5"/>
  <c r="H310" i="5"/>
  <c r="H311" i="5"/>
  <c r="H312" i="5"/>
  <c r="H313" i="5"/>
  <c r="H314" i="5"/>
  <c r="H315" i="5"/>
  <c r="H316" i="5"/>
  <c r="H317" i="5"/>
  <c r="H318" i="5"/>
  <c r="H319" i="5"/>
  <c r="H320" i="5"/>
  <c r="H321" i="5"/>
  <c r="H322" i="5"/>
  <c r="H323" i="5"/>
  <c r="H324" i="5"/>
  <c r="H325" i="5"/>
  <c r="H326" i="5"/>
  <c r="H327" i="5"/>
  <c r="H328" i="5"/>
  <c r="H329" i="5"/>
  <c r="H330" i="5"/>
  <c r="H331" i="5"/>
  <c r="H332" i="5"/>
  <c r="H333" i="5"/>
  <c r="H334" i="5"/>
  <c r="H335" i="5"/>
  <c r="H336" i="5"/>
  <c r="H337" i="5"/>
  <c r="H338" i="5"/>
  <c r="H339" i="5"/>
  <c r="H340" i="5"/>
  <c r="H341" i="5"/>
  <c r="H342" i="5"/>
  <c r="H343" i="5"/>
  <c r="H344" i="5"/>
  <c r="H345" i="5"/>
  <c r="H346" i="5"/>
  <c r="H347" i="5"/>
  <c r="H348" i="5"/>
  <c r="H349" i="5"/>
  <c r="H350" i="5"/>
  <c r="H351" i="5"/>
  <c r="H352" i="5"/>
  <c r="H353" i="5"/>
  <c r="H354" i="5"/>
  <c r="H355" i="5"/>
  <c r="H356" i="5"/>
  <c r="H357" i="5"/>
  <c r="H358" i="5"/>
  <c r="H359" i="5"/>
  <c r="H360" i="5"/>
  <c r="H361" i="5"/>
  <c r="H362" i="5"/>
  <c r="H363" i="5"/>
  <c r="H364" i="5"/>
  <c r="H365" i="5"/>
  <c r="H366" i="5"/>
  <c r="H367" i="5"/>
  <c r="H368" i="5"/>
  <c r="H369" i="5"/>
  <c r="H370" i="5"/>
  <c r="H371" i="5"/>
  <c r="H372" i="5"/>
  <c r="H373" i="5"/>
  <c r="H374" i="5"/>
  <c r="H375" i="5"/>
  <c r="H376" i="5"/>
  <c r="H377" i="5"/>
  <c r="H378" i="5"/>
  <c r="H379" i="5"/>
  <c r="H380" i="5"/>
  <c r="H381" i="5"/>
  <c r="H382" i="5"/>
  <c r="H383" i="5"/>
  <c r="H384" i="5"/>
  <c r="H385" i="5"/>
  <c r="H386" i="5"/>
  <c r="H387" i="5"/>
  <c r="H388" i="5"/>
  <c r="H389" i="5"/>
  <c r="H390" i="5"/>
  <c r="H391" i="5"/>
  <c r="H392" i="5"/>
  <c r="H393" i="5"/>
  <c r="H394" i="5"/>
  <c r="H395" i="5"/>
  <c r="H396" i="5"/>
  <c r="H397" i="5"/>
  <c r="H398" i="5"/>
  <c r="H399" i="5"/>
  <c r="H400" i="5"/>
  <c r="H401" i="5"/>
  <c r="H402" i="5"/>
  <c r="H403" i="5"/>
  <c r="H404" i="5"/>
  <c r="H405" i="5"/>
  <c r="H406" i="5"/>
  <c r="H407" i="5"/>
  <c r="H408" i="5"/>
  <c r="H409" i="5"/>
  <c r="H410" i="5"/>
  <c r="H411" i="5"/>
  <c r="H412" i="5"/>
  <c r="H413" i="5"/>
  <c r="H414" i="5"/>
  <c r="H415" i="5"/>
  <c r="H416" i="5"/>
  <c r="H417" i="5"/>
  <c r="H418" i="5"/>
  <c r="H419" i="5"/>
  <c r="H420" i="5"/>
  <c r="H421" i="5"/>
  <c r="H422" i="5"/>
  <c r="H423" i="5"/>
  <c r="H424" i="5"/>
  <c r="H425" i="5"/>
  <c r="H426" i="5"/>
  <c r="H427" i="5"/>
  <c r="H428" i="5"/>
  <c r="H429" i="5"/>
  <c r="H430" i="5"/>
  <c r="H431" i="5"/>
  <c r="H432" i="5"/>
  <c r="H433" i="5"/>
  <c r="H434" i="5"/>
  <c r="H435" i="5"/>
  <c r="H436" i="5"/>
  <c r="H437" i="5"/>
  <c r="H438" i="5"/>
  <c r="H439" i="5"/>
  <c r="H440" i="5"/>
  <c r="H441" i="5"/>
  <c r="H44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G331" i="5"/>
  <c r="G332" i="5"/>
  <c r="G333" i="5"/>
  <c r="G334" i="5"/>
  <c r="G335" i="5"/>
  <c r="G336" i="5"/>
  <c r="G337" i="5"/>
  <c r="G338" i="5"/>
  <c r="G339" i="5"/>
  <c r="G340" i="5"/>
  <c r="G341" i="5"/>
  <c r="G342" i="5"/>
  <c r="G343" i="5"/>
  <c r="G344" i="5"/>
  <c r="G345" i="5"/>
  <c r="G346" i="5"/>
  <c r="G347" i="5"/>
  <c r="G348" i="5"/>
  <c r="G349" i="5"/>
  <c r="G350" i="5"/>
  <c r="G351" i="5"/>
  <c r="G352" i="5"/>
  <c r="G353" i="5"/>
  <c r="G354" i="5"/>
  <c r="G355" i="5"/>
  <c r="G356" i="5"/>
  <c r="G357" i="5"/>
  <c r="G358" i="5"/>
  <c r="G359" i="5"/>
  <c r="G360" i="5"/>
  <c r="G361" i="5"/>
  <c r="G362" i="5"/>
  <c r="G363" i="5"/>
  <c r="G364" i="5"/>
  <c r="G365" i="5"/>
  <c r="G366" i="5"/>
  <c r="G367" i="5"/>
  <c r="G368" i="5"/>
  <c r="G369" i="5"/>
  <c r="G370" i="5"/>
  <c r="G371" i="5"/>
  <c r="G372" i="5"/>
  <c r="G373" i="5"/>
  <c r="G374" i="5"/>
  <c r="G375" i="5"/>
  <c r="G376" i="5"/>
  <c r="G377" i="5"/>
  <c r="G378" i="5"/>
  <c r="G379" i="5"/>
  <c r="G380" i="5"/>
  <c r="G381" i="5"/>
  <c r="G382" i="5"/>
  <c r="G383" i="5"/>
  <c r="G384" i="5"/>
  <c r="G385" i="5"/>
  <c r="G386" i="5"/>
  <c r="G387" i="5"/>
  <c r="G388" i="5"/>
  <c r="G389" i="5"/>
  <c r="G390" i="5"/>
  <c r="G391" i="5"/>
  <c r="G392" i="5"/>
  <c r="G393" i="5"/>
  <c r="G394" i="5"/>
  <c r="G395" i="5"/>
  <c r="G396" i="5"/>
  <c r="G397" i="5"/>
  <c r="G398" i="5"/>
  <c r="G399" i="5"/>
  <c r="G400" i="5"/>
  <c r="G401" i="5"/>
  <c r="G402" i="5"/>
  <c r="G403" i="5"/>
  <c r="G404" i="5"/>
  <c r="G405" i="5"/>
  <c r="G406" i="5"/>
  <c r="G407" i="5"/>
  <c r="G408" i="5"/>
  <c r="G409" i="5"/>
  <c r="G410" i="5"/>
  <c r="G411" i="5"/>
  <c r="G412" i="5"/>
  <c r="G413" i="5"/>
  <c r="G414" i="5"/>
  <c r="G415" i="5"/>
  <c r="G416" i="5"/>
  <c r="G417" i="5"/>
  <c r="G418" i="5"/>
  <c r="G419" i="5"/>
  <c r="G420" i="5"/>
  <c r="G421" i="5"/>
  <c r="G422" i="5"/>
  <c r="G423" i="5"/>
  <c r="G424" i="5"/>
  <c r="G425" i="5"/>
  <c r="G426" i="5"/>
  <c r="G427" i="5"/>
  <c r="G428" i="5"/>
  <c r="G429" i="5"/>
  <c r="G430" i="5"/>
  <c r="G431" i="5"/>
  <c r="G432" i="5"/>
  <c r="G433" i="5"/>
  <c r="G434" i="5"/>
  <c r="G435" i="5"/>
  <c r="G436" i="5"/>
  <c r="G437" i="5"/>
  <c r="G438" i="5"/>
  <c r="G439" i="5"/>
  <c r="G440" i="5"/>
  <c r="G441" i="5"/>
  <c r="G44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M3" i="5"/>
  <c r="I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B114" i="5"/>
  <c r="B115" i="5"/>
  <c r="B116" i="5"/>
  <c r="B117" i="5"/>
  <c r="B118" i="5"/>
  <c r="B119" i="5"/>
  <c r="B120" i="5"/>
  <c r="B121" i="5"/>
  <c r="B122" i="5"/>
  <c r="B123" i="5"/>
  <c r="B124" i="5"/>
  <c r="B125" i="5"/>
  <c r="B126" i="5"/>
  <c r="B127" i="5"/>
  <c r="B128" i="5"/>
  <c r="B129" i="5"/>
  <c r="B130" i="5"/>
  <c r="B131" i="5"/>
  <c r="B132" i="5"/>
  <c r="B133" i="5"/>
  <c r="B134" i="5"/>
  <c r="B135" i="5"/>
  <c r="B136" i="5"/>
  <c r="B137" i="5"/>
  <c r="B138" i="5"/>
  <c r="B139" i="5"/>
  <c r="B140" i="5"/>
  <c r="B141" i="5"/>
  <c r="B142" i="5"/>
  <c r="B143" i="5"/>
  <c r="B144" i="5"/>
  <c r="B145" i="5"/>
  <c r="B146" i="5"/>
  <c r="B147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298" i="5"/>
  <c r="B299" i="5"/>
  <c r="B300" i="5"/>
  <c r="B301" i="5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417" i="5"/>
  <c r="B418" i="5"/>
  <c r="B419" i="5"/>
  <c r="B420" i="5"/>
  <c r="B421" i="5"/>
  <c r="B422" i="5"/>
  <c r="B423" i="5"/>
  <c r="B424" i="5"/>
  <c r="B425" i="5"/>
  <c r="B426" i="5"/>
  <c r="B427" i="5"/>
  <c r="B428" i="5"/>
  <c r="B429" i="5"/>
  <c r="B430" i="5"/>
  <c r="B431" i="5"/>
  <c r="B432" i="5"/>
  <c r="B433" i="5"/>
  <c r="B434" i="5"/>
  <c r="B435" i="5"/>
  <c r="B436" i="5"/>
  <c r="B437" i="5"/>
  <c r="B438" i="5"/>
  <c r="B439" i="5"/>
  <c r="B440" i="5"/>
  <c r="B441" i="5"/>
  <c r="B442" i="5"/>
  <c r="A4" i="5"/>
  <c r="A5" i="5"/>
  <c r="A6" i="5"/>
  <c r="A7" i="5"/>
  <c r="A8" i="5"/>
  <c r="A9" i="5"/>
  <c r="A10" i="5"/>
  <c r="A11" i="5"/>
  <c r="A12" i="5"/>
  <c r="A13" i="5"/>
  <c r="A14" i="5"/>
  <c r="A15" i="5"/>
  <c r="A16" i="5"/>
  <c r="A17" i="5"/>
  <c r="A18" i="5"/>
  <c r="A19" i="5"/>
  <c r="A20" i="5"/>
  <c r="A21" i="5"/>
  <c r="A22" i="5"/>
  <c r="A23" i="5"/>
  <c r="A24" i="5"/>
  <c r="A25" i="5"/>
  <c r="A26" i="5"/>
  <c r="A27" i="5"/>
  <c r="A28" i="5"/>
  <c r="A29" i="5"/>
  <c r="A30" i="5"/>
  <c r="A31" i="5"/>
  <c r="A32" i="5"/>
  <c r="A33" i="5"/>
  <c r="A34" i="5"/>
  <c r="A35" i="5"/>
  <c r="A36" i="5"/>
  <c r="A37" i="5"/>
  <c r="A38" i="5"/>
  <c r="A39" i="5"/>
  <c r="A40" i="5"/>
  <c r="A41" i="5"/>
  <c r="A42" i="5"/>
  <c r="A43" i="5"/>
  <c r="A44" i="5"/>
  <c r="A45" i="5"/>
  <c r="A46" i="5"/>
  <c r="A47" i="5"/>
  <c r="A48" i="5"/>
  <c r="A49" i="5"/>
  <c r="A50" i="5"/>
  <c r="A51" i="5"/>
  <c r="A52" i="5"/>
  <c r="A53" i="5"/>
  <c r="A54" i="5"/>
  <c r="A55" i="5"/>
  <c r="A56" i="5"/>
  <c r="A57" i="5"/>
  <c r="A58" i="5"/>
  <c r="A59" i="5"/>
  <c r="A60" i="5"/>
  <c r="A61" i="5"/>
  <c r="A62" i="5"/>
  <c r="A63" i="5"/>
  <c r="A64" i="5"/>
  <c r="A65" i="5"/>
  <c r="A66" i="5"/>
  <c r="A67" i="5"/>
  <c r="A68" i="5"/>
  <c r="A69" i="5"/>
  <c r="A70" i="5"/>
  <c r="A71" i="5"/>
  <c r="A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96" i="5"/>
  <c r="A97" i="5"/>
  <c r="A98" i="5"/>
  <c r="A99" i="5"/>
  <c r="A100" i="5"/>
  <c r="A101" i="5"/>
  <c r="A102" i="5"/>
  <c r="A103" i="5"/>
  <c r="A104" i="5"/>
  <c r="A105" i="5"/>
  <c r="A106" i="5"/>
  <c r="A107" i="5"/>
  <c r="A108" i="5"/>
  <c r="A109" i="5"/>
  <c r="A110" i="5"/>
  <c r="A111" i="5"/>
  <c r="A112" i="5"/>
  <c r="A113" i="5"/>
  <c r="A114" i="5"/>
  <c r="A115" i="5"/>
  <c r="A116" i="5"/>
  <c r="A117" i="5"/>
  <c r="A118" i="5"/>
  <c r="A119" i="5"/>
  <c r="A120" i="5"/>
  <c r="A121" i="5"/>
  <c r="A122" i="5"/>
  <c r="A123" i="5"/>
  <c r="A124" i="5"/>
  <c r="A125" i="5"/>
  <c r="A126" i="5"/>
  <c r="A127" i="5"/>
  <c r="A128" i="5"/>
  <c r="A129" i="5"/>
  <c r="A130" i="5"/>
  <c r="A131" i="5"/>
  <c r="A132" i="5"/>
  <c r="A133" i="5"/>
  <c r="A134" i="5"/>
  <c r="A135" i="5"/>
  <c r="A136" i="5"/>
  <c r="A137" i="5"/>
  <c r="A138" i="5"/>
  <c r="A139" i="5"/>
  <c r="A140" i="5"/>
  <c r="A141" i="5"/>
  <c r="A142" i="5"/>
  <c r="A143" i="5"/>
  <c r="A144" i="5"/>
  <c r="A145" i="5"/>
  <c r="A146" i="5"/>
  <c r="A147" i="5"/>
  <c r="A148" i="5"/>
  <c r="A149" i="5"/>
  <c r="A150" i="5"/>
  <c r="A151" i="5"/>
  <c r="A152" i="5"/>
  <c r="A153" i="5"/>
  <c r="A154" i="5"/>
  <c r="A155" i="5"/>
  <c r="A156" i="5"/>
  <c r="A157" i="5"/>
  <c r="A158" i="5"/>
  <c r="A159" i="5"/>
  <c r="A160" i="5"/>
  <c r="A161" i="5"/>
  <c r="A162" i="5"/>
  <c r="A163" i="5"/>
  <c r="A164" i="5"/>
  <c r="A165" i="5"/>
  <c r="A166" i="5"/>
  <c r="A167" i="5"/>
  <c r="A168" i="5"/>
  <c r="A169" i="5"/>
  <c r="A170" i="5"/>
  <c r="A171" i="5"/>
  <c r="A172" i="5"/>
  <c r="A173" i="5"/>
  <c r="A174" i="5"/>
  <c r="A175" i="5"/>
  <c r="A176" i="5"/>
  <c r="A177" i="5"/>
  <c r="A178" i="5"/>
  <c r="A179" i="5"/>
  <c r="A180" i="5"/>
  <c r="A181" i="5"/>
  <c r="A182" i="5"/>
  <c r="A183" i="5"/>
  <c r="A184" i="5"/>
  <c r="A185" i="5"/>
  <c r="A186" i="5"/>
  <c r="A187" i="5"/>
  <c r="A188" i="5"/>
  <c r="A189" i="5"/>
  <c r="A190" i="5"/>
  <c r="A191" i="5"/>
  <c r="A192" i="5"/>
  <c r="A193" i="5"/>
  <c r="A194" i="5"/>
  <c r="A195" i="5"/>
  <c r="A196" i="5"/>
  <c r="A197" i="5"/>
  <c r="A198" i="5"/>
  <c r="A199" i="5"/>
  <c r="A200" i="5"/>
  <c r="A201" i="5"/>
  <c r="A202" i="5"/>
  <c r="A203" i="5"/>
  <c r="A204" i="5"/>
  <c r="A205" i="5"/>
  <c r="A206" i="5"/>
  <c r="A207" i="5"/>
  <c r="A208" i="5"/>
  <c r="A209" i="5"/>
  <c r="A210" i="5"/>
  <c r="A211" i="5"/>
  <c r="A212" i="5"/>
  <c r="A213" i="5"/>
  <c r="A214" i="5"/>
  <c r="A215" i="5"/>
  <c r="A216" i="5"/>
  <c r="A217" i="5"/>
  <c r="A218" i="5"/>
  <c r="A219" i="5"/>
  <c r="A220" i="5"/>
  <c r="A221" i="5"/>
  <c r="A222" i="5"/>
  <c r="A223" i="5"/>
  <c r="A224" i="5"/>
  <c r="A225" i="5"/>
  <c r="A226" i="5"/>
  <c r="A227" i="5"/>
  <c r="A228" i="5"/>
  <c r="A229" i="5"/>
  <c r="A230" i="5"/>
  <c r="A231" i="5"/>
  <c r="A232" i="5"/>
  <c r="A233" i="5"/>
  <c r="A234" i="5"/>
  <c r="A235" i="5"/>
  <c r="A236" i="5"/>
  <c r="A237" i="5"/>
  <c r="A238" i="5"/>
  <c r="A239" i="5"/>
  <c r="A240" i="5"/>
  <c r="A241" i="5"/>
  <c r="A242" i="5"/>
  <c r="A243" i="5"/>
  <c r="A244" i="5"/>
  <c r="A245" i="5"/>
  <c r="A246" i="5"/>
  <c r="A247" i="5"/>
  <c r="A248" i="5"/>
  <c r="A249" i="5"/>
  <c r="A250" i="5"/>
  <c r="A251" i="5"/>
  <c r="A252" i="5"/>
  <c r="A253" i="5"/>
  <c r="A254" i="5"/>
  <c r="A255" i="5"/>
  <c r="A256" i="5"/>
  <c r="A257" i="5"/>
  <c r="A258" i="5"/>
  <c r="A259" i="5"/>
  <c r="A260" i="5"/>
  <c r="A261" i="5"/>
  <c r="A262" i="5"/>
  <c r="A263" i="5"/>
  <c r="A264" i="5"/>
  <c r="A265" i="5"/>
  <c r="A266" i="5"/>
  <c r="A267" i="5"/>
  <c r="A268" i="5"/>
  <c r="A269" i="5"/>
  <c r="A270" i="5"/>
  <c r="A271" i="5"/>
  <c r="A272" i="5"/>
  <c r="A273" i="5"/>
  <c r="A274" i="5"/>
  <c r="A275" i="5"/>
  <c r="A276" i="5"/>
  <c r="A277" i="5"/>
  <c r="A278" i="5"/>
  <c r="A279" i="5"/>
  <c r="A280" i="5"/>
  <c r="A281" i="5"/>
  <c r="A282" i="5"/>
  <c r="A283" i="5"/>
  <c r="A284" i="5"/>
  <c r="A285" i="5"/>
  <c r="A286" i="5"/>
  <c r="A287" i="5"/>
  <c r="A288" i="5"/>
  <c r="A289" i="5"/>
  <c r="A290" i="5"/>
  <c r="A291" i="5"/>
  <c r="A292" i="5"/>
  <c r="A293" i="5"/>
  <c r="A294" i="5"/>
  <c r="A295" i="5"/>
  <c r="A296" i="5"/>
  <c r="A297" i="5"/>
  <c r="A298" i="5"/>
  <c r="A299" i="5"/>
  <c r="A300" i="5"/>
  <c r="A301" i="5"/>
  <c r="A302" i="5"/>
  <c r="A303" i="5"/>
  <c r="A304" i="5"/>
  <c r="A305" i="5"/>
  <c r="A306" i="5"/>
  <c r="A307" i="5"/>
  <c r="A308" i="5"/>
  <c r="A309" i="5"/>
  <c r="A310" i="5"/>
  <c r="A311" i="5"/>
  <c r="A312" i="5"/>
  <c r="A313" i="5"/>
  <c r="A314" i="5"/>
  <c r="A315" i="5"/>
  <c r="A316" i="5"/>
  <c r="A317" i="5"/>
  <c r="A318" i="5"/>
  <c r="A319" i="5"/>
  <c r="A320" i="5"/>
  <c r="A321" i="5"/>
  <c r="A322" i="5"/>
  <c r="A323" i="5"/>
  <c r="A324" i="5"/>
  <c r="A325" i="5"/>
  <c r="A326" i="5"/>
  <c r="A327" i="5"/>
  <c r="A328" i="5"/>
  <c r="A329" i="5"/>
  <c r="A330" i="5"/>
  <c r="A331" i="5"/>
  <c r="A332" i="5"/>
  <c r="A333" i="5"/>
  <c r="A334" i="5"/>
  <c r="A335" i="5"/>
  <c r="A336" i="5"/>
  <c r="A337" i="5"/>
  <c r="A338" i="5"/>
  <c r="A339" i="5"/>
  <c r="A340" i="5"/>
  <c r="A341" i="5"/>
  <c r="A342" i="5"/>
  <c r="A343" i="5"/>
  <c r="A344" i="5"/>
  <c r="A345" i="5"/>
  <c r="A346" i="5"/>
  <c r="A347" i="5"/>
  <c r="A348" i="5"/>
  <c r="A349" i="5"/>
  <c r="A350" i="5"/>
  <c r="A351" i="5"/>
  <c r="A352" i="5"/>
  <c r="A353" i="5"/>
  <c r="A354" i="5"/>
  <c r="A355" i="5"/>
  <c r="A356" i="5"/>
  <c r="A357" i="5"/>
  <c r="A358" i="5"/>
  <c r="A359" i="5"/>
  <c r="A360" i="5"/>
  <c r="A361" i="5"/>
  <c r="A362" i="5"/>
  <c r="A363" i="5"/>
  <c r="A364" i="5"/>
  <c r="A365" i="5"/>
  <c r="A366" i="5"/>
  <c r="A367" i="5"/>
  <c r="A368" i="5"/>
  <c r="A369" i="5"/>
  <c r="A370" i="5"/>
  <c r="A371" i="5"/>
  <c r="A372" i="5"/>
  <c r="A373" i="5"/>
  <c r="A374" i="5"/>
  <c r="A375" i="5"/>
  <c r="A376" i="5"/>
  <c r="A377" i="5"/>
  <c r="A378" i="5"/>
  <c r="A379" i="5"/>
  <c r="A380" i="5"/>
  <c r="A381" i="5"/>
  <c r="A382" i="5"/>
  <c r="A383" i="5"/>
  <c r="A384" i="5"/>
  <c r="A385" i="5"/>
  <c r="A386" i="5"/>
  <c r="A387" i="5"/>
  <c r="A388" i="5"/>
  <c r="A389" i="5"/>
  <c r="A390" i="5"/>
  <c r="A391" i="5"/>
  <c r="A392" i="5"/>
  <c r="A393" i="5"/>
  <c r="A394" i="5"/>
  <c r="A395" i="5"/>
  <c r="A396" i="5"/>
  <c r="A397" i="5"/>
  <c r="A398" i="5"/>
  <c r="A399" i="5"/>
  <c r="A400" i="5"/>
  <c r="A401" i="5"/>
  <c r="A402" i="5"/>
  <c r="A403" i="5"/>
  <c r="A404" i="5"/>
  <c r="A405" i="5"/>
  <c r="A406" i="5"/>
  <c r="A407" i="5"/>
  <c r="A408" i="5"/>
  <c r="A409" i="5"/>
  <c r="A410" i="5"/>
  <c r="A411" i="5"/>
  <c r="A412" i="5"/>
  <c r="A413" i="5"/>
  <c r="A414" i="5"/>
  <c r="A415" i="5"/>
  <c r="A416" i="5"/>
  <c r="A417" i="5"/>
  <c r="A418" i="5"/>
  <c r="A419" i="5"/>
  <c r="A420" i="5"/>
  <c r="A421" i="5"/>
  <c r="A422" i="5"/>
  <c r="A423" i="5"/>
  <c r="A424" i="5"/>
  <c r="A425" i="5"/>
  <c r="A426" i="5"/>
  <c r="A427" i="5"/>
  <c r="A428" i="5"/>
  <c r="A429" i="5"/>
  <c r="A430" i="5"/>
  <c r="A431" i="5"/>
  <c r="A432" i="5"/>
  <c r="A433" i="5"/>
  <c r="A434" i="5"/>
  <c r="A435" i="5"/>
  <c r="A436" i="5"/>
  <c r="A437" i="5"/>
  <c r="A438" i="5"/>
  <c r="A439" i="5"/>
  <c r="A440" i="5"/>
  <c r="A441" i="5"/>
  <c r="A442" i="5"/>
  <c r="D401" i="5"/>
  <c r="D402" i="5"/>
  <c r="D403" i="5"/>
  <c r="D404" i="5"/>
  <c r="D405" i="5"/>
  <c r="D406" i="5"/>
  <c r="D407" i="5"/>
  <c r="D408" i="5"/>
  <c r="D409" i="5"/>
  <c r="D410" i="5"/>
  <c r="D411" i="5"/>
  <c r="D412" i="5"/>
  <c r="D413" i="5"/>
  <c r="D414" i="5"/>
  <c r="D415" i="5"/>
  <c r="D416" i="5"/>
  <c r="D417" i="5"/>
  <c r="D418" i="5"/>
  <c r="D419" i="5"/>
  <c r="D420" i="5"/>
  <c r="D421" i="5"/>
  <c r="D422" i="5"/>
  <c r="D423" i="5"/>
  <c r="D424" i="5"/>
  <c r="D425" i="5"/>
  <c r="D426" i="5"/>
  <c r="D427" i="5"/>
  <c r="D428" i="5"/>
  <c r="D429" i="5"/>
  <c r="D430" i="5"/>
  <c r="D431" i="5"/>
  <c r="D432" i="5"/>
  <c r="D433" i="5"/>
  <c r="D434" i="5"/>
  <c r="D435" i="5"/>
  <c r="D436" i="5"/>
  <c r="D437" i="5"/>
  <c r="D438" i="5"/>
  <c r="D439" i="5"/>
  <c r="D440" i="5"/>
  <c r="D441" i="5"/>
  <c r="D442" i="5"/>
  <c r="O97" i="4"/>
  <c r="Q97" i="4"/>
  <c r="S97" i="4"/>
  <c r="O98" i="4"/>
  <c r="S98" i="4"/>
  <c r="U98" i="4"/>
  <c r="S99" i="4"/>
  <c r="U99" i="4"/>
  <c r="U100" i="4"/>
  <c r="O101" i="4"/>
  <c r="Q101" i="4"/>
  <c r="U101" i="4"/>
  <c r="O102" i="4"/>
  <c r="Q102" i="4"/>
  <c r="U102" i="4"/>
  <c r="Q103" i="4"/>
  <c r="S103" i="4"/>
  <c r="U104" i="4"/>
  <c r="O105" i="4"/>
  <c r="Q105" i="4"/>
  <c r="S105" i="4"/>
  <c r="U105" i="4"/>
  <c r="O106" i="4"/>
  <c r="Q106" i="4"/>
  <c r="S106" i="4"/>
  <c r="U106" i="4"/>
  <c r="Q107" i="4"/>
  <c r="S107" i="4"/>
  <c r="U108" i="4"/>
  <c r="O109" i="4"/>
  <c r="S109" i="4"/>
  <c r="U109" i="4"/>
  <c r="S110" i="4"/>
  <c r="U110" i="4"/>
  <c r="Q111" i="4"/>
  <c r="S111" i="4"/>
  <c r="O112" i="4"/>
  <c r="Q112" i="4"/>
  <c r="S112" i="4"/>
  <c r="U112" i="4"/>
  <c r="O113" i="4"/>
  <c r="Q113" i="4"/>
  <c r="S113" i="4"/>
  <c r="U113" i="4"/>
  <c r="O114" i="4"/>
  <c r="S114" i="4"/>
  <c r="U114" i="4"/>
  <c r="Q115" i="4"/>
  <c r="S115" i="4"/>
  <c r="U115" i="4"/>
  <c r="O116" i="4"/>
  <c r="S116" i="4"/>
  <c r="U116" i="4"/>
  <c r="O117" i="4"/>
  <c r="Q117" i="4"/>
  <c r="S117" i="4"/>
  <c r="U117" i="4"/>
  <c r="S118" i="4"/>
  <c r="O119" i="4"/>
  <c r="Q119" i="4"/>
  <c r="O120" i="4"/>
  <c r="Q120" i="4"/>
  <c r="U120" i="4"/>
  <c r="O121" i="4"/>
  <c r="Q121" i="4"/>
  <c r="S121" i="4"/>
  <c r="O122" i="4"/>
  <c r="Q122" i="4"/>
  <c r="S122" i="4"/>
  <c r="Q123" i="4"/>
  <c r="S123" i="4"/>
  <c r="O125" i="4"/>
  <c r="O126" i="4"/>
  <c r="S126" i="4"/>
  <c r="U126" i="4"/>
  <c r="O127" i="4"/>
  <c r="Q127" i="4"/>
  <c r="S127" i="4"/>
  <c r="U127" i="4"/>
  <c r="S128" i="4"/>
  <c r="U128" i="4"/>
  <c r="O129" i="4"/>
  <c r="Q129" i="4"/>
  <c r="U129" i="4"/>
  <c r="O130" i="4"/>
  <c r="Q130" i="4"/>
  <c r="O131" i="4"/>
  <c r="Q131" i="4"/>
  <c r="S131" i="4"/>
  <c r="U131" i="4"/>
  <c r="Q132" i="4"/>
  <c r="S132" i="4"/>
  <c r="U132" i="4"/>
  <c r="Q133" i="4"/>
  <c r="S133" i="4"/>
  <c r="U133" i="4"/>
  <c r="O134" i="4"/>
  <c r="Q134" i="4"/>
  <c r="S134" i="4"/>
  <c r="U134" i="4"/>
  <c r="S135" i="4"/>
  <c r="U135" i="4"/>
  <c r="O136" i="4"/>
  <c r="Q136" i="4"/>
  <c r="U136" i="4"/>
  <c r="O137" i="4"/>
  <c r="Q137" i="4"/>
  <c r="O138" i="4"/>
  <c r="S138" i="4"/>
  <c r="U138" i="4"/>
  <c r="S139" i="4"/>
  <c r="U139" i="4"/>
  <c r="O140" i="4"/>
  <c r="Q140" i="4"/>
  <c r="S140" i="4"/>
  <c r="U140" i="4"/>
  <c r="O141" i="4"/>
  <c r="S141" i="4"/>
  <c r="U141" i="4"/>
  <c r="O142" i="4"/>
  <c r="Q142" i="4"/>
  <c r="S142" i="4"/>
  <c r="U142" i="4"/>
  <c r="U143" i="4"/>
  <c r="O144" i="4"/>
  <c r="S144" i="4"/>
  <c r="Q145" i="4"/>
  <c r="S145" i="4"/>
  <c r="U145" i="4"/>
  <c r="O146" i="4"/>
  <c r="Q146" i="4"/>
  <c r="S146" i="4"/>
  <c r="O147" i="4"/>
  <c r="Q147" i="4"/>
  <c r="S147" i="4"/>
  <c r="U147" i="4"/>
  <c r="O148" i="4"/>
  <c r="Q148" i="4"/>
  <c r="U148" i="4"/>
  <c r="Q149" i="4"/>
  <c r="S149" i="4"/>
  <c r="U149" i="4"/>
  <c r="S150" i="4"/>
  <c r="U150" i="4"/>
  <c r="H96" i="4"/>
  <c r="J96" i="4"/>
  <c r="F97" i="4"/>
  <c r="J97" i="4"/>
  <c r="H98" i="4"/>
  <c r="J98" i="4"/>
  <c r="F99" i="4"/>
  <c r="J99" i="4"/>
  <c r="J100" i="4"/>
  <c r="H101" i="4"/>
  <c r="J101" i="4"/>
  <c r="L101" i="4"/>
  <c r="F102" i="4"/>
  <c r="J102" i="4"/>
  <c r="H104" i="4"/>
  <c r="J104" i="4"/>
  <c r="F105" i="4"/>
  <c r="J105" i="4"/>
  <c r="L105" i="4"/>
  <c r="J106" i="4"/>
  <c r="F107" i="4"/>
  <c r="J107" i="4"/>
  <c r="L108" i="4"/>
  <c r="H109" i="4"/>
  <c r="J109" i="4"/>
  <c r="L109" i="4"/>
  <c r="F110" i="4"/>
  <c r="H110" i="4"/>
  <c r="J110" i="4"/>
  <c r="L110" i="4"/>
  <c r="H111" i="4"/>
  <c r="J111" i="4"/>
  <c r="L111" i="4"/>
  <c r="H112" i="4"/>
  <c r="J112" i="4"/>
  <c r="F113" i="4"/>
  <c r="J113" i="4"/>
  <c r="L113" i="4"/>
  <c r="F114" i="4"/>
  <c r="F115" i="4"/>
  <c r="L115" i="4"/>
  <c r="J117" i="4"/>
  <c r="L117" i="4"/>
  <c r="F118" i="4"/>
  <c r="L118" i="4"/>
  <c r="H119" i="4"/>
  <c r="J119" i="4"/>
  <c r="L119" i="4"/>
  <c r="H120" i="4"/>
  <c r="J120" i="4"/>
  <c r="F121" i="4"/>
  <c r="L121" i="4"/>
  <c r="F122" i="4"/>
  <c r="H122" i="4"/>
  <c r="J122" i="4"/>
  <c r="F123" i="4"/>
  <c r="L123" i="4"/>
  <c r="H124" i="4"/>
  <c r="J124" i="4"/>
  <c r="L124" i="4"/>
  <c r="J125" i="4"/>
  <c r="H126" i="4"/>
  <c r="L127" i="4"/>
  <c r="H128" i="4"/>
  <c r="J128" i="4"/>
  <c r="J129" i="4"/>
  <c r="F130" i="4"/>
  <c r="J130" i="4"/>
  <c r="F131" i="4"/>
  <c r="J131" i="4"/>
  <c r="L131" i="4"/>
  <c r="L132" i="4"/>
  <c r="J133" i="4"/>
  <c r="F134" i="4"/>
  <c r="H134" i="4"/>
  <c r="J134" i="4"/>
  <c r="L135" i="4"/>
  <c r="J136" i="4"/>
  <c r="J137" i="4"/>
  <c r="L137" i="4"/>
  <c r="H138" i="4"/>
  <c r="F139" i="4"/>
  <c r="J139" i="4"/>
  <c r="L139" i="4"/>
  <c r="H140" i="4"/>
  <c r="L140" i="4"/>
  <c r="F142" i="4"/>
  <c r="H142" i="4"/>
  <c r="J142" i="4"/>
  <c r="J143" i="4"/>
  <c r="L143" i="4"/>
  <c r="J145" i="4"/>
  <c r="F146" i="4"/>
  <c r="H146" i="4"/>
  <c r="J146" i="4"/>
  <c r="F147" i="4"/>
  <c r="J147" i="4"/>
  <c r="F148" i="4"/>
  <c r="H148" i="4"/>
  <c r="J148" i="4"/>
  <c r="L148" i="4"/>
  <c r="J149" i="4"/>
  <c r="F150" i="4"/>
  <c r="H150" i="4"/>
  <c r="J150" i="4"/>
  <c r="S39" i="4"/>
  <c r="Q39" i="4"/>
  <c r="O39" i="4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07" i="5"/>
  <c r="D308" i="5"/>
  <c r="D309" i="5"/>
  <c r="D310" i="5"/>
  <c r="D311" i="5"/>
  <c r="D312" i="5"/>
  <c r="D313" i="5"/>
  <c r="D314" i="5"/>
  <c r="D315" i="5"/>
  <c r="D316" i="5"/>
  <c r="D317" i="5"/>
  <c r="D318" i="5"/>
  <c r="D319" i="5"/>
  <c r="D320" i="5"/>
  <c r="D321" i="5"/>
  <c r="D322" i="5"/>
  <c r="D323" i="5"/>
  <c r="D324" i="5"/>
  <c r="D325" i="5"/>
  <c r="D326" i="5"/>
  <c r="D327" i="5"/>
  <c r="D328" i="5"/>
  <c r="D329" i="5"/>
  <c r="D330" i="5"/>
  <c r="D331" i="5"/>
  <c r="D332" i="5"/>
  <c r="D333" i="5"/>
  <c r="D334" i="5"/>
  <c r="D335" i="5"/>
  <c r="D336" i="5"/>
  <c r="D337" i="5"/>
  <c r="D338" i="5"/>
  <c r="D339" i="5"/>
  <c r="D340" i="5"/>
  <c r="D341" i="5"/>
  <c r="D342" i="5"/>
  <c r="D343" i="5"/>
  <c r="D344" i="5"/>
  <c r="D345" i="5"/>
  <c r="D346" i="5"/>
  <c r="D347" i="5"/>
  <c r="D348" i="5"/>
  <c r="D349" i="5"/>
  <c r="D350" i="5"/>
  <c r="D351" i="5"/>
  <c r="D352" i="5"/>
  <c r="D353" i="5"/>
  <c r="D354" i="5"/>
  <c r="D355" i="5"/>
  <c r="D356" i="5"/>
  <c r="D357" i="5"/>
  <c r="D358" i="5"/>
  <c r="D359" i="5"/>
  <c r="D360" i="5"/>
  <c r="D361" i="5"/>
  <c r="D362" i="5"/>
  <c r="D363" i="5"/>
  <c r="D364" i="5"/>
  <c r="D365" i="5"/>
  <c r="D366" i="5"/>
  <c r="D367" i="5"/>
  <c r="D368" i="5"/>
  <c r="D369" i="5"/>
  <c r="D370" i="5"/>
  <c r="D371" i="5"/>
  <c r="D372" i="5"/>
  <c r="D373" i="5"/>
  <c r="D374" i="5"/>
  <c r="D375" i="5"/>
  <c r="D376" i="5"/>
  <c r="D377" i="5"/>
  <c r="D378" i="5"/>
  <c r="D379" i="5"/>
  <c r="D380" i="5"/>
  <c r="D381" i="5"/>
  <c r="D382" i="5"/>
  <c r="D383" i="5"/>
  <c r="D384" i="5"/>
  <c r="D385" i="5"/>
  <c r="D386" i="5"/>
  <c r="D387" i="5"/>
  <c r="D388" i="5"/>
  <c r="D389" i="5"/>
  <c r="D390" i="5"/>
  <c r="D391" i="5"/>
  <c r="D392" i="5"/>
  <c r="D393" i="5"/>
  <c r="D394" i="5"/>
  <c r="D395" i="5"/>
  <c r="D396" i="5"/>
  <c r="D397" i="5"/>
  <c r="D398" i="5"/>
  <c r="D399" i="5"/>
  <c r="D400" i="5"/>
  <c r="F3" i="5"/>
  <c r="G3" i="5"/>
  <c r="H3" i="5"/>
  <c r="U5" i="4"/>
  <c r="U8" i="4"/>
  <c r="U9" i="4"/>
  <c r="U10" i="4"/>
  <c r="U12" i="4"/>
  <c r="U14" i="4"/>
  <c r="U15" i="4"/>
  <c r="U16" i="4"/>
  <c r="U18" i="4"/>
  <c r="U19" i="4"/>
  <c r="U20" i="4"/>
  <c r="U21" i="4"/>
  <c r="U23" i="4"/>
  <c r="U25" i="4"/>
  <c r="U26" i="4"/>
  <c r="U28" i="4"/>
  <c r="U29" i="4"/>
  <c r="U30" i="4"/>
  <c r="U31" i="4"/>
  <c r="U33" i="4"/>
  <c r="U34" i="4"/>
  <c r="U35" i="4"/>
  <c r="U36" i="4"/>
  <c r="U37" i="4"/>
  <c r="U38" i="4"/>
  <c r="U40" i="4"/>
  <c r="U41" i="4"/>
  <c r="U42" i="4"/>
  <c r="U43" i="4"/>
  <c r="U44" i="4"/>
  <c r="U46" i="4"/>
  <c r="U47" i="4"/>
  <c r="U48" i="4"/>
  <c r="U49" i="4"/>
  <c r="U52" i="4"/>
  <c r="U53" i="4"/>
  <c r="U55" i="4"/>
  <c r="U56" i="4"/>
  <c r="U58" i="4"/>
  <c r="U59" i="4"/>
  <c r="U60" i="4"/>
  <c r="U61" i="4"/>
  <c r="U62" i="4"/>
  <c r="U63" i="4"/>
  <c r="U64" i="4"/>
  <c r="U68" i="4"/>
  <c r="U71" i="4"/>
  <c r="U72" i="4"/>
  <c r="U75" i="4"/>
  <c r="U77" i="4"/>
  <c r="U79" i="4"/>
  <c r="U80" i="4"/>
  <c r="U83" i="4"/>
  <c r="U84" i="4"/>
  <c r="U85" i="4"/>
  <c r="U86" i="4"/>
  <c r="U87" i="4"/>
  <c r="U88" i="4"/>
  <c r="U92" i="4"/>
  <c r="U94" i="4"/>
  <c r="U95" i="4"/>
  <c r="U96" i="4"/>
  <c r="U4" i="4"/>
  <c r="S6" i="4"/>
  <c r="S8" i="4"/>
  <c r="S9" i="4"/>
  <c r="S11" i="4"/>
  <c r="S12" i="4"/>
  <c r="S15" i="4"/>
  <c r="S18" i="4"/>
  <c r="S19" i="4"/>
  <c r="S20" i="4"/>
  <c r="S21" i="4"/>
  <c r="S22" i="4"/>
  <c r="S23" i="4"/>
  <c r="S28" i="4"/>
  <c r="S29" i="4"/>
  <c r="S30" i="4"/>
  <c r="S31" i="4"/>
  <c r="S34" i="4"/>
  <c r="S35" i="4"/>
  <c r="S36" i="4"/>
  <c r="S40" i="4"/>
  <c r="S41" i="4"/>
  <c r="S42" i="4"/>
  <c r="S44" i="4"/>
  <c r="S45" i="4"/>
  <c r="S46" i="4"/>
  <c r="S47" i="4"/>
  <c r="S48" i="4"/>
  <c r="S49" i="4"/>
  <c r="S50" i="4"/>
  <c r="S51" i="4"/>
  <c r="S52" i="4"/>
  <c r="S53" i="4"/>
  <c r="S54" i="4"/>
  <c r="S55" i="4"/>
  <c r="S57" i="4"/>
  <c r="S58" i="4"/>
  <c r="S59" i="4"/>
  <c r="S60" i="4"/>
  <c r="S62" i="4"/>
  <c r="S64" i="4"/>
  <c r="S65" i="4"/>
  <c r="S66" i="4"/>
  <c r="S67" i="4"/>
  <c r="S68" i="4"/>
  <c r="S69" i="4"/>
  <c r="S70" i="4"/>
  <c r="S72" i="4"/>
  <c r="S74" i="4"/>
  <c r="S75" i="4"/>
  <c r="S77" i="4"/>
  <c r="S78" i="4"/>
  <c r="S81" i="4"/>
  <c r="S82" i="4"/>
  <c r="S83" i="4"/>
  <c r="S84" i="4"/>
  <c r="S85" i="4"/>
  <c r="S86" i="4"/>
  <c r="S87" i="4"/>
  <c r="S89" i="4"/>
  <c r="S90" i="4"/>
  <c r="S91" i="4"/>
  <c r="S92" i="4"/>
  <c r="S93" i="4"/>
  <c r="S94" i="4"/>
  <c r="S95" i="4"/>
  <c r="Q5" i="4"/>
  <c r="Q6" i="4"/>
  <c r="Q7" i="4"/>
  <c r="Q8" i="4"/>
  <c r="Q9" i="4"/>
  <c r="Q10" i="4"/>
  <c r="Q11" i="4"/>
  <c r="Q12" i="4"/>
  <c r="Q16" i="4"/>
  <c r="Q17" i="4"/>
  <c r="Q20" i="4"/>
  <c r="Q21" i="4"/>
  <c r="Q22" i="4"/>
  <c r="Q24" i="4"/>
  <c r="Q25" i="4"/>
  <c r="Q26" i="4"/>
  <c r="Q27" i="4"/>
  <c r="Q28" i="4"/>
  <c r="Q30" i="4"/>
  <c r="Q31" i="4"/>
  <c r="Q34" i="4"/>
  <c r="Q35" i="4"/>
  <c r="Q36" i="4"/>
  <c r="Q40" i="4"/>
  <c r="Q43" i="4"/>
  <c r="Q44" i="4"/>
  <c r="Q45" i="4"/>
  <c r="Q47" i="4"/>
  <c r="Q48" i="4"/>
  <c r="Q49" i="4"/>
  <c r="Q50" i="4"/>
  <c r="Q54" i="4"/>
  <c r="Q55" i="4"/>
  <c r="Q56" i="4"/>
  <c r="Q57" i="4"/>
  <c r="Q58" i="4"/>
  <c r="Q60" i="4"/>
  <c r="Q61" i="4"/>
  <c r="Q62" i="4"/>
  <c r="Q63" i="4"/>
  <c r="Q64" i="4"/>
  <c r="Q65" i="4"/>
  <c r="Q66" i="4"/>
  <c r="Q67" i="4"/>
  <c r="Q69" i="4"/>
  <c r="Q70" i="4"/>
  <c r="Q71" i="4"/>
  <c r="Q73" i="4"/>
  <c r="Q74" i="4"/>
  <c r="Q75" i="4"/>
  <c r="Q76" i="4"/>
  <c r="Q77" i="4"/>
  <c r="Q79" i="4"/>
  <c r="Q80" i="4"/>
  <c r="Q82" i="4"/>
  <c r="Q83" i="4"/>
  <c r="Q84" i="4"/>
  <c r="Q85" i="4"/>
  <c r="Q86" i="4"/>
  <c r="Q87" i="4"/>
  <c r="Q88" i="4"/>
  <c r="Q89" i="4"/>
  <c r="Q90" i="4"/>
  <c r="Q91" i="4"/>
  <c r="Q92" i="4"/>
  <c r="Q93" i="4"/>
  <c r="Q94" i="4"/>
  <c r="Q4" i="4"/>
  <c r="O5" i="4"/>
  <c r="O7" i="4"/>
  <c r="O8" i="4"/>
  <c r="O10" i="4"/>
  <c r="O14" i="4"/>
  <c r="O16" i="4"/>
  <c r="O17" i="4"/>
  <c r="O20" i="4"/>
  <c r="O21" i="4"/>
  <c r="O23" i="4"/>
  <c r="O24" i="4"/>
  <c r="O26" i="4"/>
  <c r="O27" i="4"/>
  <c r="O28" i="4"/>
  <c r="O30" i="4"/>
  <c r="O32" i="4"/>
  <c r="O33" i="4"/>
  <c r="O34" i="4"/>
  <c r="O38" i="4"/>
  <c r="O40" i="4"/>
  <c r="O43" i="4"/>
  <c r="O45" i="4"/>
  <c r="O46" i="4"/>
  <c r="O49" i="4"/>
  <c r="O51" i="4"/>
  <c r="O52" i="4"/>
  <c r="O53" i="4"/>
  <c r="O54" i="4"/>
  <c r="O55" i="4"/>
  <c r="O56" i="4"/>
  <c r="O57" i="4"/>
  <c r="O58" i="4"/>
  <c r="O59" i="4"/>
  <c r="O61" i="4"/>
  <c r="O62" i="4"/>
  <c r="O63" i="4"/>
  <c r="O64" i="4"/>
  <c r="O66" i="4"/>
  <c r="O67" i="4"/>
  <c r="O68" i="4"/>
  <c r="O70" i="4"/>
  <c r="O71" i="4"/>
  <c r="O72" i="4"/>
  <c r="O74" i="4"/>
  <c r="O75" i="4"/>
  <c r="O76" i="4"/>
  <c r="O77" i="4"/>
  <c r="O79" i="4"/>
  <c r="O80" i="4"/>
  <c r="O81" i="4"/>
  <c r="O82" i="4"/>
  <c r="O83" i="4"/>
  <c r="O84" i="4"/>
  <c r="O85" i="4"/>
  <c r="O86" i="4"/>
  <c r="O87" i="4"/>
  <c r="O89" i="4"/>
  <c r="O90" i="4"/>
  <c r="O91" i="4"/>
  <c r="O93" i="4"/>
  <c r="O94" i="4"/>
  <c r="O95" i="4"/>
  <c r="O96" i="4"/>
  <c r="O4" i="4"/>
  <c r="J3" i="5"/>
  <c r="K3" i="5"/>
  <c r="A153" i="3"/>
  <c r="B153" i="3"/>
  <c r="C153" i="3"/>
  <c r="D153" i="3"/>
  <c r="A154" i="3"/>
  <c r="B154" i="3"/>
  <c r="C154" i="3"/>
  <c r="D154" i="3"/>
  <c r="A153" i="2"/>
  <c r="D153" i="2"/>
  <c r="A154" i="2"/>
  <c r="D154" i="2"/>
  <c r="A129" i="4"/>
  <c r="B129" i="4"/>
  <c r="C129" i="4"/>
  <c r="D129" i="4"/>
  <c r="A130" i="4"/>
  <c r="B130" i="4"/>
  <c r="C130" i="4"/>
  <c r="D130" i="4"/>
  <c r="A131" i="4"/>
  <c r="B131" i="4"/>
  <c r="C131" i="4"/>
  <c r="D131" i="4"/>
  <c r="A132" i="4"/>
  <c r="B132" i="4"/>
  <c r="C132" i="4"/>
  <c r="D132" i="4"/>
  <c r="A133" i="4"/>
  <c r="B133" i="4"/>
  <c r="C133" i="4"/>
  <c r="D133" i="4"/>
  <c r="A134" i="4"/>
  <c r="B134" i="4"/>
  <c r="C134" i="4"/>
  <c r="D134" i="4"/>
  <c r="A135" i="4"/>
  <c r="B135" i="4"/>
  <c r="C135" i="4"/>
  <c r="D135" i="4"/>
  <c r="A136" i="4"/>
  <c r="B136" i="4"/>
  <c r="C136" i="4"/>
  <c r="D136" i="4"/>
  <c r="A137" i="4"/>
  <c r="B137" i="4"/>
  <c r="C137" i="4"/>
  <c r="D137" i="4"/>
  <c r="A138" i="4"/>
  <c r="B138" i="4"/>
  <c r="C138" i="4"/>
  <c r="D138" i="4"/>
  <c r="A139" i="4"/>
  <c r="B139" i="4"/>
  <c r="C139" i="4"/>
  <c r="D139" i="4"/>
  <c r="A140" i="4"/>
  <c r="B140" i="4"/>
  <c r="C140" i="4"/>
  <c r="D140" i="4"/>
  <c r="A141" i="4"/>
  <c r="B141" i="4"/>
  <c r="C141" i="4"/>
  <c r="D141" i="4"/>
  <c r="A142" i="4"/>
  <c r="B142" i="4"/>
  <c r="C142" i="4"/>
  <c r="D142" i="4"/>
  <c r="A143" i="4"/>
  <c r="B143" i="4"/>
  <c r="C143" i="4"/>
  <c r="D143" i="4"/>
  <c r="A144" i="4"/>
  <c r="B144" i="4"/>
  <c r="C144" i="4"/>
  <c r="D144" i="4"/>
  <c r="A145" i="4"/>
  <c r="B145" i="4"/>
  <c r="C145" i="4"/>
  <c r="D145" i="4"/>
  <c r="A146" i="4"/>
  <c r="B146" i="4"/>
  <c r="C146" i="4"/>
  <c r="D146" i="4"/>
  <c r="A147" i="4"/>
  <c r="B147" i="4"/>
  <c r="C147" i="4"/>
  <c r="D147" i="4"/>
  <c r="A148" i="4"/>
  <c r="B148" i="4"/>
  <c r="C148" i="4"/>
  <c r="D148" i="4"/>
  <c r="A149" i="4"/>
  <c r="B149" i="4"/>
  <c r="C149" i="4"/>
  <c r="D149" i="4"/>
  <c r="A150" i="4"/>
  <c r="B150" i="4"/>
  <c r="C150" i="4"/>
  <c r="D150" i="4"/>
  <c r="A112" i="4"/>
  <c r="B112" i="4"/>
  <c r="C112" i="4"/>
  <c r="D112" i="4"/>
  <c r="A113" i="4"/>
  <c r="B113" i="4"/>
  <c r="C113" i="4"/>
  <c r="D113" i="4"/>
  <c r="A114" i="4"/>
  <c r="B114" i="4"/>
  <c r="C114" i="4"/>
  <c r="D114" i="4"/>
  <c r="A115" i="4"/>
  <c r="B115" i="4"/>
  <c r="C115" i="4"/>
  <c r="D115" i="4"/>
  <c r="A116" i="4"/>
  <c r="B116" i="4"/>
  <c r="C116" i="4"/>
  <c r="D116" i="4"/>
  <c r="A117" i="4"/>
  <c r="B117" i="4"/>
  <c r="C117" i="4"/>
  <c r="D117" i="4"/>
  <c r="A118" i="4"/>
  <c r="B118" i="4"/>
  <c r="C118" i="4"/>
  <c r="D118" i="4"/>
  <c r="A119" i="4"/>
  <c r="B119" i="4"/>
  <c r="C119" i="4"/>
  <c r="D119" i="4"/>
  <c r="A120" i="4"/>
  <c r="B120" i="4"/>
  <c r="C120" i="4"/>
  <c r="D120" i="4"/>
  <c r="A121" i="4"/>
  <c r="B121" i="4"/>
  <c r="C121" i="4"/>
  <c r="D121" i="4"/>
  <c r="A122" i="4"/>
  <c r="B122" i="4"/>
  <c r="C122" i="4"/>
  <c r="D122" i="4"/>
  <c r="A123" i="4"/>
  <c r="B123" i="4"/>
  <c r="C123" i="4"/>
  <c r="D123" i="4"/>
  <c r="A124" i="4"/>
  <c r="B124" i="4"/>
  <c r="C124" i="4"/>
  <c r="D124" i="4"/>
  <c r="A125" i="4"/>
  <c r="B125" i="4"/>
  <c r="C125" i="4"/>
  <c r="D125" i="4"/>
  <c r="A126" i="4"/>
  <c r="B126" i="4"/>
  <c r="C126" i="4"/>
  <c r="D126" i="4"/>
  <c r="A127" i="4"/>
  <c r="B127" i="4"/>
  <c r="C127" i="4"/>
  <c r="D127" i="4"/>
  <c r="A128" i="4"/>
  <c r="B128" i="4"/>
  <c r="C128" i="4"/>
  <c r="D128" i="4"/>
  <c r="A89" i="4"/>
  <c r="B89" i="4"/>
  <c r="C89" i="4"/>
  <c r="D89" i="4"/>
  <c r="A90" i="4"/>
  <c r="B90" i="4"/>
  <c r="C90" i="4"/>
  <c r="D90" i="4"/>
  <c r="A91" i="4"/>
  <c r="B91" i="4"/>
  <c r="C91" i="4"/>
  <c r="D91" i="4"/>
  <c r="A92" i="4"/>
  <c r="B92" i="4"/>
  <c r="C92" i="4"/>
  <c r="D92" i="4"/>
  <c r="A93" i="4"/>
  <c r="B93" i="4"/>
  <c r="C93" i="4"/>
  <c r="D93" i="4"/>
  <c r="A94" i="4"/>
  <c r="B94" i="4"/>
  <c r="C94" i="4"/>
  <c r="D94" i="4"/>
  <c r="A95" i="4"/>
  <c r="B95" i="4"/>
  <c r="C95" i="4"/>
  <c r="D95" i="4"/>
  <c r="A96" i="4"/>
  <c r="B96" i="4"/>
  <c r="C96" i="4"/>
  <c r="D96" i="4"/>
  <c r="A97" i="4"/>
  <c r="B97" i="4"/>
  <c r="C97" i="4"/>
  <c r="D97" i="4"/>
  <c r="A98" i="4"/>
  <c r="B98" i="4"/>
  <c r="C98" i="4"/>
  <c r="D98" i="4"/>
  <c r="A99" i="4"/>
  <c r="B99" i="4"/>
  <c r="C99" i="4"/>
  <c r="D99" i="4"/>
  <c r="A100" i="4"/>
  <c r="B100" i="4"/>
  <c r="C100" i="4"/>
  <c r="D100" i="4"/>
  <c r="A101" i="4"/>
  <c r="B101" i="4"/>
  <c r="C101" i="4"/>
  <c r="D101" i="4"/>
  <c r="A102" i="4"/>
  <c r="B102" i="4"/>
  <c r="C102" i="4"/>
  <c r="D102" i="4"/>
  <c r="A103" i="4"/>
  <c r="B103" i="4"/>
  <c r="C103" i="4"/>
  <c r="D103" i="4"/>
  <c r="A104" i="4"/>
  <c r="B104" i="4"/>
  <c r="C104" i="4"/>
  <c r="D104" i="4"/>
  <c r="A105" i="4"/>
  <c r="B105" i="4"/>
  <c r="C105" i="4"/>
  <c r="D105" i="4"/>
  <c r="A106" i="4"/>
  <c r="B106" i="4"/>
  <c r="C106" i="4"/>
  <c r="D106" i="4"/>
  <c r="A107" i="4"/>
  <c r="B107" i="4"/>
  <c r="C107" i="4"/>
  <c r="D107" i="4"/>
  <c r="A108" i="4"/>
  <c r="B108" i="4"/>
  <c r="C108" i="4"/>
  <c r="D108" i="4"/>
  <c r="A109" i="4"/>
  <c r="B109" i="4"/>
  <c r="C109" i="4"/>
  <c r="D109" i="4"/>
  <c r="A110" i="4"/>
  <c r="B110" i="4"/>
  <c r="C110" i="4"/>
  <c r="D110" i="4"/>
  <c r="A111" i="4"/>
  <c r="B111" i="4"/>
  <c r="C111" i="4"/>
  <c r="D111" i="4"/>
  <c r="A133" i="3"/>
  <c r="B133" i="3"/>
  <c r="C133" i="3"/>
  <c r="D133" i="3"/>
  <c r="A134" i="3"/>
  <c r="B134" i="3"/>
  <c r="C134" i="3"/>
  <c r="D134" i="3"/>
  <c r="A135" i="3"/>
  <c r="B135" i="3"/>
  <c r="C135" i="3"/>
  <c r="D135" i="3"/>
  <c r="A136" i="3"/>
  <c r="B136" i="3"/>
  <c r="C136" i="3"/>
  <c r="D136" i="3"/>
  <c r="A137" i="3"/>
  <c r="B137" i="3"/>
  <c r="C137" i="3"/>
  <c r="D137" i="3"/>
  <c r="A138" i="3"/>
  <c r="B138" i="3"/>
  <c r="C138" i="3"/>
  <c r="D138" i="3"/>
  <c r="A139" i="3"/>
  <c r="B139" i="3"/>
  <c r="C139" i="3"/>
  <c r="D139" i="3"/>
  <c r="A140" i="3"/>
  <c r="B140" i="3"/>
  <c r="C140" i="3"/>
  <c r="D140" i="3"/>
  <c r="A141" i="3"/>
  <c r="B141" i="3"/>
  <c r="C141" i="3"/>
  <c r="D141" i="3"/>
  <c r="A142" i="3"/>
  <c r="B142" i="3"/>
  <c r="C142" i="3"/>
  <c r="D142" i="3"/>
  <c r="A143" i="3"/>
  <c r="B143" i="3"/>
  <c r="C143" i="3"/>
  <c r="D143" i="3"/>
  <c r="A144" i="3"/>
  <c r="B144" i="3"/>
  <c r="C144" i="3"/>
  <c r="D144" i="3"/>
  <c r="A145" i="3"/>
  <c r="B145" i="3"/>
  <c r="C145" i="3"/>
  <c r="D145" i="3"/>
  <c r="A146" i="3"/>
  <c r="B146" i="3"/>
  <c r="C146" i="3"/>
  <c r="D146" i="3"/>
  <c r="A147" i="3"/>
  <c r="B147" i="3"/>
  <c r="C147" i="3"/>
  <c r="D147" i="3"/>
  <c r="A148" i="3"/>
  <c r="B148" i="3"/>
  <c r="C148" i="3"/>
  <c r="D148" i="3"/>
  <c r="A149" i="3"/>
  <c r="B149" i="3"/>
  <c r="C149" i="3"/>
  <c r="D149" i="3"/>
  <c r="A150" i="3"/>
  <c r="B150" i="3"/>
  <c r="C150" i="3"/>
  <c r="D150" i="3"/>
  <c r="A151" i="3"/>
  <c r="B151" i="3"/>
  <c r="C151" i="3"/>
  <c r="D151" i="3"/>
  <c r="A152" i="3"/>
  <c r="B152" i="3"/>
  <c r="C152" i="3"/>
  <c r="D152" i="3"/>
  <c r="A106" i="3"/>
  <c r="B106" i="3"/>
  <c r="C106" i="3"/>
  <c r="D106" i="3"/>
  <c r="A107" i="3"/>
  <c r="B107" i="3"/>
  <c r="C107" i="3"/>
  <c r="D107" i="3"/>
  <c r="A108" i="3"/>
  <c r="B108" i="3"/>
  <c r="C108" i="3"/>
  <c r="D108" i="3"/>
  <c r="A109" i="3"/>
  <c r="B109" i="3"/>
  <c r="C109" i="3"/>
  <c r="D109" i="3"/>
  <c r="A110" i="3"/>
  <c r="B110" i="3"/>
  <c r="C110" i="3"/>
  <c r="D110" i="3"/>
  <c r="A111" i="3"/>
  <c r="B111" i="3"/>
  <c r="C111" i="3"/>
  <c r="D111" i="3"/>
  <c r="A112" i="3"/>
  <c r="B112" i="3"/>
  <c r="C112" i="3"/>
  <c r="D112" i="3"/>
  <c r="A113" i="3"/>
  <c r="B113" i="3"/>
  <c r="C113" i="3"/>
  <c r="D113" i="3"/>
  <c r="A114" i="3"/>
  <c r="B114" i="3"/>
  <c r="C114" i="3"/>
  <c r="D114" i="3"/>
  <c r="A115" i="3"/>
  <c r="B115" i="3"/>
  <c r="C115" i="3"/>
  <c r="D115" i="3"/>
  <c r="A116" i="3"/>
  <c r="B116" i="3"/>
  <c r="C116" i="3"/>
  <c r="D116" i="3"/>
  <c r="A117" i="3"/>
  <c r="B117" i="3"/>
  <c r="C117" i="3"/>
  <c r="D117" i="3"/>
  <c r="A118" i="3"/>
  <c r="B118" i="3"/>
  <c r="C118" i="3"/>
  <c r="D118" i="3"/>
  <c r="A119" i="3"/>
  <c r="B119" i="3"/>
  <c r="C119" i="3"/>
  <c r="D119" i="3"/>
  <c r="A120" i="3"/>
  <c r="B120" i="3"/>
  <c r="C120" i="3"/>
  <c r="D120" i="3"/>
  <c r="A121" i="3"/>
  <c r="B121" i="3"/>
  <c r="C121" i="3"/>
  <c r="D121" i="3"/>
  <c r="A122" i="3"/>
  <c r="B122" i="3"/>
  <c r="C122" i="3"/>
  <c r="D122" i="3"/>
  <c r="A123" i="3"/>
  <c r="B123" i="3"/>
  <c r="C123" i="3"/>
  <c r="D123" i="3"/>
  <c r="A124" i="3"/>
  <c r="B124" i="3"/>
  <c r="C124" i="3"/>
  <c r="D124" i="3"/>
  <c r="A125" i="3"/>
  <c r="B125" i="3"/>
  <c r="C125" i="3"/>
  <c r="D125" i="3"/>
  <c r="A126" i="3"/>
  <c r="B126" i="3"/>
  <c r="C126" i="3"/>
  <c r="D126" i="3"/>
  <c r="A127" i="3"/>
  <c r="B127" i="3"/>
  <c r="C127" i="3"/>
  <c r="D127" i="3"/>
  <c r="A128" i="3"/>
  <c r="B128" i="3"/>
  <c r="C128" i="3"/>
  <c r="D128" i="3"/>
  <c r="A129" i="3"/>
  <c r="B129" i="3"/>
  <c r="C129" i="3"/>
  <c r="D129" i="3"/>
  <c r="A130" i="3"/>
  <c r="B130" i="3"/>
  <c r="C130" i="3"/>
  <c r="D130" i="3"/>
  <c r="A131" i="3"/>
  <c r="B131" i="3"/>
  <c r="C131" i="3"/>
  <c r="D131" i="3"/>
  <c r="A132" i="3"/>
  <c r="B132" i="3"/>
  <c r="C132" i="3"/>
  <c r="D132" i="3"/>
  <c r="A88" i="3"/>
  <c r="B88" i="3"/>
  <c r="C88" i="3"/>
  <c r="D88" i="3"/>
  <c r="H88" i="4"/>
  <c r="A89" i="3"/>
  <c r="B89" i="3"/>
  <c r="C89" i="3"/>
  <c r="D89" i="3"/>
  <c r="H89" i="4"/>
  <c r="J89" i="4"/>
  <c r="A90" i="3"/>
  <c r="B90" i="3"/>
  <c r="C90" i="3"/>
  <c r="D90" i="3"/>
  <c r="H90" i="4"/>
  <c r="J90" i="4"/>
  <c r="A91" i="3"/>
  <c r="B91" i="3"/>
  <c r="C91" i="3"/>
  <c r="D91" i="3"/>
  <c r="H91" i="4"/>
  <c r="J91" i="4"/>
  <c r="A92" i="3"/>
  <c r="B92" i="3"/>
  <c r="C92" i="3"/>
  <c r="D92" i="3"/>
  <c r="F92" i="4"/>
  <c r="J92" i="4"/>
  <c r="A93" i="3"/>
  <c r="B93" i="3"/>
  <c r="C93" i="3"/>
  <c r="D93" i="3"/>
  <c r="J93" i="4"/>
  <c r="A94" i="3"/>
  <c r="B94" i="3"/>
  <c r="C94" i="3"/>
  <c r="D94" i="3"/>
  <c r="F94" i="4"/>
  <c r="J94" i="4"/>
  <c r="A95" i="3"/>
  <c r="B95" i="3"/>
  <c r="C95" i="3"/>
  <c r="D95" i="3"/>
  <c r="H95" i="4"/>
  <c r="A96" i="3"/>
  <c r="B96" i="3"/>
  <c r="C96" i="3"/>
  <c r="D96" i="3"/>
  <c r="A97" i="3"/>
  <c r="B97" i="3"/>
  <c r="C97" i="3"/>
  <c r="D97" i="3"/>
  <c r="A98" i="3"/>
  <c r="B98" i="3"/>
  <c r="C98" i="3"/>
  <c r="D98" i="3"/>
  <c r="A99" i="3"/>
  <c r="B99" i="3"/>
  <c r="C99" i="3"/>
  <c r="D99" i="3"/>
  <c r="A100" i="3"/>
  <c r="B100" i="3"/>
  <c r="C100" i="3"/>
  <c r="D100" i="3"/>
  <c r="A101" i="3"/>
  <c r="B101" i="3"/>
  <c r="C101" i="3"/>
  <c r="D101" i="3"/>
  <c r="A102" i="3"/>
  <c r="B102" i="3"/>
  <c r="C102" i="3"/>
  <c r="D102" i="3"/>
  <c r="A103" i="3"/>
  <c r="B103" i="3"/>
  <c r="C103" i="3"/>
  <c r="D103" i="3"/>
  <c r="A104" i="3"/>
  <c r="B104" i="3"/>
  <c r="C104" i="3"/>
  <c r="D104" i="3"/>
  <c r="A105" i="3"/>
  <c r="B105" i="3"/>
  <c r="C105" i="3"/>
  <c r="D105" i="3"/>
  <c r="A137" i="2"/>
  <c r="D137" i="2"/>
  <c r="A138" i="2"/>
  <c r="D138" i="2"/>
  <c r="A139" i="2"/>
  <c r="D139" i="2"/>
  <c r="A140" i="2"/>
  <c r="D140" i="2"/>
  <c r="A141" i="2"/>
  <c r="D141" i="2"/>
  <c r="A142" i="2"/>
  <c r="D142" i="2"/>
  <c r="A143" i="2"/>
  <c r="D143" i="2"/>
  <c r="A144" i="2"/>
  <c r="D144" i="2"/>
  <c r="A145" i="2"/>
  <c r="D145" i="2"/>
  <c r="A146" i="2"/>
  <c r="D146" i="2"/>
  <c r="A147" i="2"/>
  <c r="D147" i="2"/>
  <c r="A148" i="2"/>
  <c r="D148" i="2"/>
  <c r="A149" i="2"/>
  <c r="D149" i="2"/>
  <c r="A150" i="2"/>
  <c r="D150" i="2"/>
  <c r="A151" i="2"/>
  <c r="D151" i="2"/>
  <c r="A152" i="2"/>
  <c r="D152" i="2"/>
  <c r="A104" i="2"/>
  <c r="D104" i="2"/>
  <c r="A105" i="2"/>
  <c r="D105" i="2"/>
  <c r="A106" i="2"/>
  <c r="D106" i="2"/>
  <c r="A107" i="2"/>
  <c r="D107" i="2"/>
  <c r="A108" i="2"/>
  <c r="D108" i="2"/>
  <c r="A109" i="2"/>
  <c r="D109" i="2"/>
  <c r="A110" i="2"/>
  <c r="D110" i="2"/>
  <c r="A111" i="2"/>
  <c r="D111" i="2"/>
  <c r="A112" i="2"/>
  <c r="D112" i="2"/>
  <c r="A113" i="2"/>
  <c r="D113" i="2"/>
  <c r="A114" i="2"/>
  <c r="D114" i="2"/>
  <c r="A115" i="2"/>
  <c r="D115" i="2"/>
  <c r="A116" i="2"/>
  <c r="D116" i="2"/>
  <c r="A117" i="2"/>
  <c r="D117" i="2"/>
  <c r="A118" i="2"/>
  <c r="D118" i="2"/>
  <c r="A119" i="2"/>
  <c r="D119" i="2"/>
  <c r="A120" i="2"/>
  <c r="D120" i="2"/>
  <c r="A121" i="2"/>
  <c r="D121" i="2"/>
  <c r="A122" i="2"/>
  <c r="D122" i="2"/>
  <c r="A123" i="2"/>
  <c r="D123" i="2"/>
  <c r="A124" i="2"/>
  <c r="D124" i="2"/>
  <c r="A125" i="2"/>
  <c r="D125" i="2"/>
  <c r="A126" i="2"/>
  <c r="D126" i="2"/>
  <c r="A127" i="2"/>
  <c r="D127" i="2"/>
  <c r="A128" i="2"/>
  <c r="D128" i="2"/>
  <c r="A129" i="2"/>
  <c r="D129" i="2"/>
  <c r="A130" i="2"/>
  <c r="D130" i="2"/>
  <c r="A131" i="2"/>
  <c r="D131" i="2"/>
  <c r="A132" i="2"/>
  <c r="D132" i="2"/>
  <c r="A133" i="2"/>
  <c r="D133" i="2"/>
  <c r="A134" i="2"/>
  <c r="D134" i="2"/>
  <c r="A135" i="2"/>
  <c r="D135" i="2"/>
  <c r="A136" i="2"/>
  <c r="D136" i="2"/>
  <c r="A88" i="2"/>
  <c r="D88" i="2"/>
  <c r="A89" i="2"/>
  <c r="D89" i="2"/>
  <c r="A90" i="2"/>
  <c r="D90" i="2"/>
  <c r="A91" i="2"/>
  <c r="D91" i="2"/>
  <c r="A92" i="2"/>
  <c r="D92" i="2"/>
  <c r="A93" i="2"/>
  <c r="D93" i="2"/>
  <c r="A94" i="2"/>
  <c r="D94" i="2"/>
  <c r="A95" i="2"/>
  <c r="D95" i="2"/>
  <c r="A96" i="2"/>
  <c r="D96" i="2"/>
  <c r="A97" i="2"/>
  <c r="D97" i="2"/>
  <c r="A98" i="2"/>
  <c r="D98" i="2"/>
  <c r="A99" i="2"/>
  <c r="D99" i="2"/>
  <c r="A100" i="2"/>
  <c r="D100" i="2"/>
  <c r="A101" i="2"/>
  <c r="D101" i="2"/>
  <c r="A102" i="2"/>
  <c r="D102" i="2"/>
  <c r="A103" i="2"/>
  <c r="D103" i="2"/>
  <c r="F89" i="4"/>
  <c r="L95" i="4"/>
  <c r="L93" i="4"/>
  <c r="L89" i="4"/>
  <c r="L88" i="4"/>
  <c r="Q3" i="5"/>
  <c r="P3" i="5"/>
  <c r="O3" i="5"/>
  <c r="N3" i="5"/>
  <c r="L3" i="5"/>
  <c r="A3" i="5"/>
  <c r="B3" i="5"/>
  <c r="C3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B2" i="5"/>
  <c r="C2" i="5"/>
  <c r="D2" i="5"/>
  <c r="A2" i="5"/>
  <c r="F60" i="4"/>
  <c r="F61" i="4"/>
  <c r="F85" i="4"/>
  <c r="J44" i="4"/>
  <c r="L44" i="4"/>
  <c r="J45" i="4"/>
  <c r="A4" i="4"/>
  <c r="B4" i="4"/>
  <c r="C4" i="4"/>
  <c r="D4" i="4"/>
  <c r="A5" i="4"/>
  <c r="B5" i="4"/>
  <c r="C5" i="4"/>
  <c r="D5" i="4"/>
  <c r="A6" i="4"/>
  <c r="B6" i="4"/>
  <c r="C6" i="4"/>
  <c r="D6" i="4"/>
  <c r="A7" i="4"/>
  <c r="B7" i="4"/>
  <c r="C7" i="4"/>
  <c r="D7" i="4"/>
  <c r="A8" i="4"/>
  <c r="B8" i="4"/>
  <c r="C8" i="4"/>
  <c r="D8" i="4"/>
  <c r="A9" i="4"/>
  <c r="B9" i="4"/>
  <c r="C9" i="4"/>
  <c r="D9" i="4"/>
  <c r="A10" i="4"/>
  <c r="B10" i="4"/>
  <c r="C10" i="4"/>
  <c r="D10" i="4"/>
  <c r="A11" i="4"/>
  <c r="B11" i="4"/>
  <c r="C11" i="4"/>
  <c r="D11" i="4"/>
  <c r="A12" i="4"/>
  <c r="B12" i="4"/>
  <c r="C12" i="4"/>
  <c r="D12" i="4"/>
  <c r="A13" i="4"/>
  <c r="B13" i="4"/>
  <c r="C13" i="4"/>
  <c r="D13" i="4"/>
  <c r="A14" i="4"/>
  <c r="B14" i="4"/>
  <c r="C14" i="4"/>
  <c r="D14" i="4"/>
  <c r="A15" i="4"/>
  <c r="B15" i="4"/>
  <c r="C15" i="4"/>
  <c r="D15" i="4"/>
  <c r="A16" i="4"/>
  <c r="B16" i="4"/>
  <c r="C16" i="4"/>
  <c r="D16" i="4"/>
  <c r="A17" i="4"/>
  <c r="B17" i="4"/>
  <c r="C17" i="4"/>
  <c r="D17" i="4"/>
  <c r="A18" i="4"/>
  <c r="B18" i="4"/>
  <c r="C18" i="4"/>
  <c r="D18" i="4"/>
  <c r="A19" i="4"/>
  <c r="B19" i="4"/>
  <c r="C19" i="4"/>
  <c r="D19" i="4"/>
  <c r="A20" i="4"/>
  <c r="B20" i="4"/>
  <c r="C20" i="4"/>
  <c r="D20" i="4"/>
  <c r="A21" i="4"/>
  <c r="B21" i="4"/>
  <c r="C21" i="4"/>
  <c r="D21" i="4"/>
  <c r="A22" i="4"/>
  <c r="B22" i="4"/>
  <c r="C22" i="4"/>
  <c r="D22" i="4"/>
  <c r="A23" i="4"/>
  <c r="B23" i="4"/>
  <c r="C23" i="4"/>
  <c r="D23" i="4"/>
  <c r="A24" i="4"/>
  <c r="B24" i="4"/>
  <c r="C24" i="4"/>
  <c r="D24" i="4"/>
  <c r="A25" i="4"/>
  <c r="B25" i="4"/>
  <c r="C25" i="4"/>
  <c r="D25" i="4"/>
  <c r="A26" i="4"/>
  <c r="B26" i="4"/>
  <c r="C26" i="4"/>
  <c r="D26" i="4"/>
  <c r="A27" i="4"/>
  <c r="B27" i="4"/>
  <c r="C27" i="4"/>
  <c r="D27" i="4"/>
  <c r="A28" i="4"/>
  <c r="B28" i="4"/>
  <c r="C28" i="4"/>
  <c r="D28" i="4"/>
  <c r="A29" i="4"/>
  <c r="B29" i="4"/>
  <c r="C29" i="4"/>
  <c r="D29" i="4"/>
  <c r="A30" i="4"/>
  <c r="B30" i="4"/>
  <c r="C30" i="4"/>
  <c r="D30" i="4"/>
  <c r="A31" i="4"/>
  <c r="B31" i="4"/>
  <c r="C31" i="4"/>
  <c r="D31" i="4"/>
  <c r="A32" i="4"/>
  <c r="B32" i="4"/>
  <c r="C32" i="4"/>
  <c r="D32" i="4"/>
  <c r="A33" i="4"/>
  <c r="B33" i="4"/>
  <c r="C33" i="4"/>
  <c r="D33" i="4"/>
  <c r="A34" i="4"/>
  <c r="B34" i="4"/>
  <c r="C34" i="4"/>
  <c r="D34" i="4"/>
  <c r="A35" i="4"/>
  <c r="B35" i="4"/>
  <c r="C35" i="4"/>
  <c r="D35" i="4"/>
  <c r="A36" i="4"/>
  <c r="B36" i="4"/>
  <c r="C36" i="4"/>
  <c r="D36" i="4"/>
  <c r="A37" i="4"/>
  <c r="B37" i="4"/>
  <c r="C37" i="4"/>
  <c r="D37" i="4"/>
  <c r="A38" i="4"/>
  <c r="B38" i="4"/>
  <c r="C38" i="4"/>
  <c r="D38" i="4"/>
  <c r="A39" i="4"/>
  <c r="B39" i="4"/>
  <c r="C39" i="4"/>
  <c r="D39" i="4"/>
  <c r="A40" i="4"/>
  <c r="B40" i="4"/>
  <c r="C40" i="4"/>
  <c r="D40" i="4"/>
  <c r="A41" i="4"/>
  <c r="B41" i="4"/>
  <c r="C41" i="4"/>
  <c r="D41" i="4"/>
  <c r="A42" i="4"/>
  <c r="B42" i="4"/>
  <c r="C42" i="4"/>
  <c r="D42" i="4"/>
  <c r="A43" i="4"/>
  <c r="B43" i="4"/>
  <c r="C43" i="4"/>
  <c r="D43" i="4"/>
  <c r="A44" i="4"/>
  <c r="B44" i="4"/>
  <c r="C44" i="4"/>
  <c r="D44" i="4"/>
  <c r="A45" i="4"/>
  <c r="B45" i="4"/>
  <c r="C45" i="4"/>
  <c r="D45" i="4"/>
  <c r="A46" i="4"/>
  <c r="B46" i="4"/>
  <c r="C46" i="4"/>
  <c r="D46" i="4"/>
  <c r="A47" i="4"/>
  <c r="B47" i="4"/>
  <c r="C47" i="4"/>
  <c r="D47" i="4"/>
  <c r="A48" i="4"/>
  <c r="B48" i="4"/>
  <c r="C48" i="4"/>
  <c r="D48" i="4"/>
  <c r="A49" i="4"/>
  <c r="B49" i="4"/>
  <c r="C49" i="4"/>
  <c r="D49" i="4"/>
  <c r="A50" i="4"/>
  <c r="B50" i="4"/>
  <c r="C50" i="4"/>
  <c r="D50" i="4"/>
  <c r="A51" i="4"/>
  <c r="B51" i="4"/>
  <c r="C51" i="4"/>
  <c r="D51" i="4"/>
  <c r="A52" i="4"/>
  <c r="B52" i="4"/>
  <c r="C52" i="4"/>
  <c r="D52" i="4"/>
  <c r="A53" i="4"/>
  <c r="B53" i="4"/>
  <c r="C53" i="4"/>
  <c r="D53" i="4"/>
  <c r="A54" i="4"/>
  <c r="B54" i="4"/>
  <c r="C54" i="4"/>
  <c r="D54" i="4"/>
  <c r="A55" i="4"/>
  <c r="B55" i="4"/>
  <c r="C55" i="4"/>
  <c r="D55" i="4"/>
  <c r="A56" i="4"/>
  <c r="B56" i="4"/>
  <c r="C56" i="4"/>
  <c r="D56" i="4"/>
  <c r="A57" i="4"/>
  <c r="B57" i="4"/>
  <c r="C57" i="4"/>
  <c r="D57" i="4"/>
  <c r="A58" i="4"/>
  <c r="B58" i="4"/>
  <c r="C58" i="4"/>
  <c r="D58" i="4"/>
  <c r="A59" i="4"/>
  <c r="B59" i="4"/>
  <c r="C59" i="4"/>
  <c r="D59" i="4"/>
  <c r="A60" i="4"/>
  <c r="B60" i="4"/>
  <c r="C60" i="4"/>
  <c r="D60" i="4"/>
  <c r="A61" i="4"/>
  <c r="B61" i="4"/>
  <c r="C61" i="4"/>
  <c r="D61" i="4"/>
  <c r="A62" i="4"/>
  <c r="B62" i="4"/>
  <c r="C62" i="4"/>
  <c r="D62" i="4"/>
  <c r="A63" i="4"/>
  <c r="B63" i="4"/>
  <c r="C63" i="4"/>
  <c r="D63" i="4"/>
  <c r="A64" i="4"/>
  <c r="B64" i="4"/>
  <c r="C64" i="4"/>
  <c r="D64" i="4"/>
  <c r="A65" i="4"/>
  <c r="B65" i="4"/>
  <c r="C65" i="4"/>
  <c r="D65" i="4"/>
  <c r="A66" i="4"/>
  <c r="B66" i="4"/>
  <c r="C66" i="4"/>
  <c r="D66" i="4"/>
  <c r="A67" i="4"/>
  <c r="B67" i="4"/>
  <c r="C67" i="4"/>
  <c r="D67" i="4"/>
  <c r="A68" i="4"/>
  <c r="B68" i="4"/>
  <c r="C68" i="4"/>
  <c r="D68" i="4"/>
  <c r="A69" i="4"/>
  <c r="B69" i="4"/>
  <c r="C69" i="4"/>
  <c r="D69" i="4"/>
  <c r="A70" i="4"/>
  <c r="B70" i="4"/>
  <c r="C70" i="4"/>
  <c r="D70" i="4"/>
  <c r="A71" i="4"/>
  <c r="B71" i="4"/>
  <c r="C71" i="4"/>
  <c r="D71" i="4"/>
  <c r="A72" i="4"/>
  <c r="B72" i="4"/>
  <c r="C72" i="4"/>
  <c r="D72" i="4"/>
  <c r="A73" i="4"/>
  <c r="B73" i="4"/>
  <c r="C73" i="4"/>
  <c r="D73" i="4"/>
  <c r="A74" i="4"/>
  <c r="B74" i="4"/>
  <c r="C74" i="4"/>
  <c r="D74" i="4"/>
  <c r="A75" i="4"/>
  <c r="B75" i="4"/>
  <c r="C75" i="4"/>
  <c r="D75" i="4"/>
  <c r="A76" i="4"/>
  <c r="B76" i="4"/>
  <c r="C76" i="4"/>
  <c r="D76" i="4"/>
  <c r="A77" i="4"/>
  <c r="B77" i="4"/>
  <c r="C77" i="4"/>
  <c r="D77" i="4"/>
  <c r="A78" i="4"/>
  <c r="B78" i="4"/>
  <c r="C78" i="4"/>
  <c r="D78" i="4"/>
  <c r="A79" i="4"/>
  <c r="B79" i="4"/>
  <c r="C79" i="4"/>
  <c r="D79" i="4"/>
  <c r="A80" i="4"/>
  <c r="B80" i="4"/>
  <c r="C80" i="4"/>
  <c r="D80" i="4"/>
  <c r="A81" i="4"/>
  <c r="B81" i="4"/>
  <c r="C81" i="4"/>
  <c r="D81" i="4"/>
  <c r="A82" i="4"/>
  <c r="B82" i="4"/>
  <c r="C82" i="4"/>
  <c r="D82" i="4"/>
  <c r="A83" i="4"/>
  <c r="B83" i="4"/>
  <c r="C83" i="4"/>
  <c r="D83" i="4"/>
  <c r="A84" i="4"/>
  <c r="B84" i="4"/>
  <c r="C84" i="4"/>
  <c r="D84" i="4"/>
  <c r="A85" i="4"/>
  <c r="B85" i="4"/>
  <c r="C85" i="4"/>
  <c r="D85" i="4"/>
  <c r="A86" i="4"/>
  <c r="B86" i="4"/>
  <c r="C86" i="4"/>
  <c r="D86" i="4"/>
  <c r="A87" i="4"/>
  <c r="B87" i="4"/>
  <c r="C87" i="4"/>
  <c r="D87" i="4"/>
  <c r="A88" i="4"/>
  <c r="B88" i="4"/>
  <c r="C88" i="4"/>
  <c r="D88" i="4"/>
  <c r="B3" i="4"/>
  <c r="C3" i="4"/>
  <c r="D3" i="4"/>
  <c r="A3" i="4"/>
  <c r="A3" i="3"/>
  <c r="B3" i="3"/>
  <c r="C3" i="3"/>
  <c r="D3" i="3"/>
  <c r="A4" i="3"/>
  <c r="B4" i="3"/>
  <c r="C4" i="3"/>
  <c r="D4" i="3"/>
  <c r="A5" i="3"/>
  <c r="B5" i="3"/>
  <c r="C5" i="3"/>
  <c r="D5" i="3"/>
  <c r="A6" i="3"/>
  <c r="B6" i="3"/>
  <c r="C6" i="3"/>
  <c r="D6" i="3"/>
  <c r="A7" i="3"/>
  <c r="B7" i="3"/>
  <c r="C7" i="3"/>
  <c r="D7" i="3"/>
  <c r="A8" i="3"/>
  <c r="B8" i="3"/>
  <c r="C8" i="3"/>
  <c r="D8" i="3"/>
  <c r="A9" i="3"/>
  <c r="B9" i="3"/>
  <c r="C9" i="3"/>
  <c r="D9" i="3"/>
  <c r="A10" i="3"/>
  <c r="B10" i="3"/>
  <c r="C10" i="3"/>
  <c r="D10" i="3"/>
  <c r="A11" i="3"/>
  <c r="B11" i="3"/>
  <c r="C11" i="3"/>
  <c r="D11" i="3"/>
  <c r="A12" i="3"/>
  <c r="B12" i="3"/>
  <c r="C12" i="3"/>
  <c r="D12" i="3"/>
  <c r="A13" i="3"/>
  <c r="B13" i="3"/>
  <c r="C13" i="3"/>
  <c r="D13" i="3"/>
  <c r="A14" i="3"/>
  <c r="B14" i="3"/>
  <c r="C14" i="3"/>
  <c r="D14" i="3"/>
  <c r="A15" i="3"/>
  <c r="B15" i="3"/>
  <c r="C15" i="3"/>
  <c r="D15" i="3"/>
  <c r="A16" i="3"/>
  <c r="B16" i="3"/>
  <c r="C16" i="3"/>
  <c r="D16" i="3"/>
  <c r="A17" i="3"/>
  <c r="B17" i="3"/>
  <c r="C17" i="3"/>
  <c r="D17" i="3"/>
  <c r="A18" i="3"/>
  <c r="B18" i="3"/>
  <c r="C18" i="3"/>
  <c r="D18" i="3"/>
  <c r="A19" i="3"/>
  <c r="B19" i="3"/>
  <c r="C19" i="3"/>
  <c r="D19" i="3"/>
  <c r="A20" i="3"/>
  <c r="B20" i="3"/>
  <c r="C20" i="3"/>
  <c r="D20" i="3"/>
  <c r="A21" i="3"/>
  <c r="B21" i="3"/>
  <c r="C21" i="3"/>
  <c r="D21" i="3"/>
  <c r="A22" i="3"/>
  <c r="B22" i="3"/>
  <c r="C22" i="3"/>
  <c r="D22" i="3"/>
  <c r="A23" i="3"/>
  <c r="B23" i="3"/>
  <c r="C23" i="3"/>
  <c r="D23" i="3"/>
  <c r="A24" i="3"/>
  <c r="B24" i="3"/>
  <c r="C24" i="3"/>
  <c r="D24" i="3"/>
  <c r="A25" i="3"/>
  <c r="B25" i="3"/>
  <c r="C25" i="3"/>
  <c r="D25" i="3"/>
  <c r="A26" i="3"/>
  <c r="B26" i="3"/>
  <c r="C26" i="3"/>
  <c r="D26" i="3"/>
  <c r="A27" i="3"/>
  <c r="B27" i="3"/>
  <c r="C27" i="3"/>
  <c r="D27" i="3"/>
  <c r="A28" i="3"/>
  <c r="B28" i="3"/>
  <c r="C28" i="3"/>
  <c r="D28" i="3"/>
  <c r="A29" i="3"/>
  <c r="B29" i="3"/>
  <c r="C29" i="3"/>
  <c r="D29" i="3"/>
  <c r="A30" i="3"/>
  <c r="B30" i="3"/>
  <c r="C30" i="3"/>
  <c r="D30" i="3"/>
  <c r="A31" i="3"/>
  <c r="B31" i="3"/>
  <c r="C31" i="3"/>
  <c r="D31" i="3"/>
  <c r="A32" i="3"/>
  <c r="B32" i="3"/>
  <c r="C32" i="3"/>
  <c r="D32" i="3"/>
  <c r="A33" i="3"/>
  <c r="B33" i="3"/>
  <c r="C33" i="3"/>
  <c r="D33" i="3"/>
  <c r="A34" i="3"/>
  <c r="B34" i="3"/>
  <c r="C34" i="3"/>
  <c r="D34" i="3"/>
  <c r="A35" i="3"/>
  <c r="B35" i="3"/>
  <c r="C35" i="3"/>
  <c r="D35" i="3"/>
  <c r="A36" i="3"/>
  <c r="B36" i="3"/>
  <c r="C36" i="3"/>
  <c r="D36" i="3"/>
  <c r="A37" i="3"/>
  <c r="B37" i="3"/>
  <c r="C37" i="3"/>
  <c r="D37" i="3"/>
  <c r="A38" i="3"/>
  <c r="B38" i="3"/>
  <c r="C38" i="3"/>
  <c r="D38" i="3"/>
  <c r="A39" i="3"/>
  <c r="B39" i="3"/>
  <c r="C39" i="3"/>
  <c r="D39" i="3"/>
  <c r="A40" i="3"/>
  <c r="B40" i="3"/>
  <c r="C40" i="3"/>
  <c r="D40" i="3"/>
  <c r="A41" i="3"/>
  <c r="B41" i="3"/>
  <c r="C41" i="3"/>
  <c r="D41" i="3"/>
  <c r="A42" i="3"/>
  <c r="B42" i="3"/>
  <c r="C42" i="3"/>
  <c r="D42" i="3"/>
  <c r="A43" i="3"/>
  <c r="B43" i="3"/>
  <c r="C43" i="3"/>
  <c r="D43" i="3"/>
  <c r="A44" i="3"/>
  <c r="B44" i="3"/>
  <c r="C44" i="3"/>
  <c r="D44" i="3"/>
  <c r="A45" i="3"/>
  <c r="B45" i="3"/>
  <c r="C45" i="3"/>
  <c r="D45" i="3"/>
  <c r="A46" i="3"/>
  <c r="B46" i="3"/>
  <c r="C46" i="3"/>
  <c r="D46" i="3"/>
  <c r="A47" i="3"/>
  <c r="B47" i="3"/>
  <c r="C47" i="3"/>
  <c r="D47" i="3"/>
  <c r="A48" i="3"/>
  <c r="B48" i="3"/>
  <c r="C48" i="3"/>
  <c r="D48" i="3"/>
  <c r="A49" i="3"/>
  <c r="B49" i="3"/>
  <c r="C49" i="3"/>
  <c r="D49" i="3"/>
  <c r="A50" i="3"/>
  <c r="B50" i="3"/>
  <c r="C50" i="3"/>
  <c r="D50" i="3"/>
  <c r="A51" i="3"/>
  <c r="B51" i="3"/>
  <c r="C51" i="3"/>
  <c r="D51" i="3"/>
  <c r="A52" i="3"/>
  <c r="B52" i="3"/>
  <c r="C52" i="3"/>
  <c r="D52" i="3"/>
  <c r="A53" i="3"/>
  <c r="B53" i="3"/>
  <c r="C53" i="3"/>
  <c r="D53" i="3"/>
  <c r="A54" i="3"/>
  <c r="B54" i="3"/>
  <c r="C54" i="3"/>
  <c r="D54" i="3"/>
  <c r="A55" i="3"/>
  <c r="B55" i="3"/>
  <c r="C55" i="3"/>
  <c r="D55" i="3"/>
  <c r="A56" i="3"/>
  <c r="B56" i="3"/>
  <c r="C56" i="3"/>
  <c r="D56" i="3"/>
  <c r="A57" i="3"/>
  <c r="B57" i="3"/>
  <c r="C57" i="3"/>
  <c r="D57" i="3"/>
  <c r="A58" i="3"/>
  <c r="B58" i="3"/>
  <c r="C58" i="3"/>
  <c r="D58" i="3"/>
  <c r="A59" i="3"/>
  <c r="B59" i="3"/>
  <c r="C59" i="3"/>
  <c r="D59" i="3"/>
  <c r="A60" i="3"/>
  <c r="B60" i="3"/>
  <c r="C60" i="3"/>
  <c r="D60" i="3"/>
  <c r="A61" i="3"/>
  <c r="B61" i="3"/>
  <c r="C61" i="3"/>
  <c r="D61" i="3"/>
  <c r="A62" i="3"/>
  <c r="B62" i="3"/>
  <c r="C62" i="3"/>
  <c r="D62" i="3"/>
  <c r="A63" i="3"/>
  <c r="B63" i="3"/>
  <c r="C63" i="3"/>
  <c r="D63" i="3"/>
  <c r="A64" i="3"/>
  <c r="B64" i="3"/>
  <c r="C64" i="3"/>
  <c r="D64" i="3"/>
  <c r="A65" i="3"/>
  <c r="B65" i="3"/>
  <c r="C65" i="3"/>
  <c r="D65" i="3"/>
  <c r="A66" i="3"/>
  <c r="B66" i="3"/>
  <c r="C66" i="3"/>
  <c r="D66" i="3"/>
  <c r="A67" i="3"/>
  <c r="B67" i="3"/>
  <c r="C67" i="3"/>
  <c r="D67" i="3"/>
  <c r="A68" i="3"/>
  <c r="B68" i="3"/>
  <c r="C68" i="3"/>
  <c r="D68" i="3"/>
  <c r="A69" i="3"/>
  <c r="B69" i="3"/>
  <c r="C69" i="3"/>
  <c r="D69" i="3"/>
  <c r="A70" i="3"/>
  <c r="B70" i="3"/>
  <c r="C70" i="3"/>
  <c r="D70" i="3"/>
  <c r="A71" i="3"/>
  <c r="B71" i="3"/>
  <c r="C71" i="3"/>
  <c r="D71" i="3"/>
  <c r="A72" i="3"/>
  <c r="B72" i="3"/>
  <c r="C72" i="3"/>
  <c r="D72" i="3"/>
  <c r="A73" i="3"/>
  <c r="B73" i="3"/>
  <c r="C73" i="3"/>
  <c r="D73" i="3"/>
  <c r="A74" i="3"/>
  <c r="B74" i="3"/>
  <c r="C74" i="3"/>
  <c r="D74" i="3"/>
  <c r="A75" i="3"/>
  <c r="B75" i="3"/>
  <c r="C75" i="3"/>
  <c r="D75" i="3"/>
  <c r="A76" i="3"/>
  <c r="B76" i="3"/>
  <c r="C76" i="3"/>
  <c r="D76" i="3"/>
  <c r="A77" i="3"/>
  <c r="B77" i="3"/>
  <c r="C77" i="3"/>
  <c r="D77" i="3"/>
  <c r="A78" i="3"/>
  <c r="B78" i="3"/>
  <c r="C78" i="3"/>
  <c r="D78" i="3"/>
  <c r="A79" i="3"/>
  <c r="B79" i="3"/>
  <c r="C79" i="3"/>
  <c r="D79" i="3"/>
  <c r="A80" i="3"/>
  <c r="B80" i="3"/>
  <c r="C80" i="3"/>
  <c r="D80" i="3"/>
  <c r="A81" i="3"/>
  <c r="B81" i="3"/>
  <c r="C81" i="3"/>
  <c r="D81" i="3"/>
  <c r="A82" i="3"/>
  <c r="B82" i="3"/>
  <c r="C82" i="3"/>
  <c r="D82" i="3"/>
  <c r="A83" i="3"/>
  <c r="B83" i="3"/>
  <c r="C83" i="3"/>
  <c r="D83" i="3"/>
  <c r="A84" i="3"/>
  <c r="B84" i="3"/>
  <c r="C84" i="3"/>
  <c r="D84" i="3"/>
  <c r="A85" i="3"/>
  <c r="B85" i="3"/>
  <c r="C85" i="3"/>
  <c r="D85" i="3"/>
  <c r="A86" i="3"/>
  <c r="B86" i="3"/>
  <c r="C86" i="3"/>
  <c r="D86" i="3"/>
  <c r="A87" i="3"/>
  <c r="B87" i="3"/>
  <c r="C87" i="3"/>
  <c r="D87" i="3"/>
  <c r="B2" i="3"/>
  <c r="C2" i="3"/>
  <c r="D2" i="3"/>
  <c r="A2" i="3"/>
  <c r="A3" i="2"/>
  <c r="D3" i="2"/>
  <c r="A4" i="2"/>
  <c r="D4" i="2"/>
  <c r="A5" i="2"/>
  <c r="D5" i="2"/>
  <c r="A6" i="2"/>
  <c r="D6" i="2"/>
  <c r="A7" i="2"/>
  <c r="D7" i="2"/>
  <c r="A8" i="2"/>
  <c r="D8" i="2"/>
  <c r="A9" i="2"/>
  <c r="D9" i="2"/>
  <c r="A10" i="2"/>
  <c r="D10" i="2"/>
  <c r="A11" i="2"/>
  <c r="D11" i="2"/>
  <c r="A12" i="2"/>
  <c r="D12" i="2"/>
  <c r="A13" i="2"/>
  <c r="D13" i="2"/>
  <c r="A14" i="2"/>
  <c r="D14" i="2"/>
  <c r="A15" i="2"/>
  <c r="D15" i="2"/>
  <c r="A16" i="2"/>
  <c r="D16" i="2"/>
  <c r="A17" i="2"/>
  <c r="D17" i="2"/>
  <c r="A18" i="2"/>
  <c r="D18" i="2"/>
  <c r="A19" i="2"/>
  <c r="D19" i="2"/>
  <c r="A20" i="2"/>
  <c r="D20" i="2"/>
  <c r="A21" i="2"/>
  <c r="D21" i="2"/>
  <c r="A22" i="2"/>
  <c r="D22" i="2"/>
  <c r="A23" i="2"/>
  <c r="D23" i="2"/>
  <c r="A24" i="2"/>
  <c r="D24" i="2"/>
  <c r="A25" i="2"/>
  <c r="D25" i="2"/>
  <c r="A26" i="2"/>
  <c r="D26" i="2"/>
  <c r="A27" i="2"/>
  <c r="D27" i="2"/>
  <c r="A28" i="2"/>
  <c r="D28" i="2"/>
  <c r="A29" i="2"/>
  <c r="D29" i="2"/>
  <c r="A30" i="2"/>
  <c r="D30" i="2"/>
  <c r="A31" i="2"/>
  <c r="D31" i="2"/>
  <c r="A32" i="2"/>
  <c r="D32" i="2"/>
  <c r="A33" i="2"/>
  <c r="D33" i="2"/>
  <c r="A34" i="2"/>
  <c r="D34" i="2"/>
  <c r="A35" i="2"/>
  <c r="D35" i="2"/>
  <c r="A36" i="2"/>
  <c r="D36" i="2"/>
  <c r="A37" i="2"/>
  <c r="D37" i="2"/>
  <c r="A38" i="2"/>
  <c r="D38" i="2"/>
  <c r="A39" i="2"/>
  <c r="D39" i="2"/>
  <c r="A40" i="2"/>
  <c r="D40" i="2"/>
  <c r="A41" i="2"/>
  <c r="D41" i="2"/>
  <c r="A42" i="2"/>
  <c r="D42" i="2"/>
  <c r="A43" i="2"/>
  <c r="D43" i="2"/>
  <c r="A44" i="2"/>
  <c r="D44" i="2"/>
  <c r="A45" i="2"/>
  <c r="D45" i="2"/>
  <c r="A46" i="2"/>
  <c r="D46" i="2"/>
  <c r="A47" i="2"/>
  <c r="D47" i="2"/>
  <c r="A48" i="2"/>
  <c r="D48" i="2"/>
  <c r="A49" i="2"/>
  <c r="D49" i="2"/>
  <c r="A50" i="2"/>
  <c r="D50" i="2"/>
  <c r="A51" i="2"/>
  <c r="D51" i="2"/>
  <c r="A52" i="2"/>
  <c r="D52" i="2"/>
  <c r="A53" i="2"/>
  <c r="D53" i="2"/>
  <c r="A54" i="2"/>
  <c r="D54" i="2"/>
  <c r="A55" i="2"/>
  <c r="D55" i="2"/>
  <c r="A56" i="2"/>
  <c r="D56" i="2"/>
  <c r="A57" i="2"/>
  <c r="D57" i="2"/>
  <c r="A58" i="2"/>
  <c r="D58" i="2"/>
  <c r="A59" i="2"/>
  <c r="D59" i="2"/>
  <c r="A60" i="2"/>
  <c r="D60" i="2"/>
  <c r="A61" i="2"/>
  <c r="D61" i="2"/>
  <c r="A62" i="2"/>
  <c r="D62" i="2"/>
  <c r="A63" i="2"/>
  <c r="D63" i="2"/>
  <c r="A64" i="2"/>
  <c r="D64" i="2"/>
  <c r="A65" i="2"/>
  <c r="D65" i="2"/>
  <c r="A66" i="2"/>
  <c r="D66" i="2"/>
  <c r="A67" i="2"/>
  <c r="D67" i="2"/>
  <c r="A68" i="2"/>
  <c r="D68" i="2"/>
  <c r="A69" i="2"/>
  <c r="D69" i="2"/>
  <c r="A70" i="2"/>
  <c r="D70" i="2"/>
  <c r="A71" i="2"/>
  <c r="D71" i="2"/>
  <c r="A72" i="2"/>
  <c r="D72" i="2"/>
  <c r="A73" i="2"/>
  <c r="D73" i="2"/>
  <c r="A74" i="2"/>
  <c r="D74" i="2"/>
  <c r="A75" i="2"/>
  <c r="D75" i="2"/>
  <c r="A76" i="2"/>
  <c r="D76" i="2"/>
  <c r="A77" i="2"/>
  <c r="D77" i="2"/>
  <c r="A78" i="2"/>
  <c r="D78" i="2"/>
  <c r="A79" i="2"/>
  <c r="D79" i="2"/>
  <c r="A80" i="2"/>
  <c r="D80" i="2"/>
  <c r="A81" i="2"/>
  <c r="D81" i="2"/>
  <c r="A82" i="2"/>
  <c r="D82" i="2"/>
  <c r="A83" i="2"/>
  <c r="D83" i="2"/>
  <c r="A84" i="2"/>
  <c r="D84" i="2"/>
  <c r="A85" i="2"/>
  <c r="D85" i="2"/>
  <c r="A86" i="2"/>
  <c r="D86" i="2"/>
  <c r="A87" i="2"/>
  <c r="D87" i="2"/>
  <c r="B2" i="2"/>
  <c r="C2" i="2"/>
  <c r="D2" i="2"/>
  <c r="A2" i="2"/>
  <c r="L13" i="4"/>
  <c r="H37" i="4"/>
  <c r="H29" i="4"/>
  <c r="H21" i="4"/>
  <c r="L20" i="4"/>
  <c r="F30" i="4"/>
  <c r="L23" i="4"/>
  <c r="L36" i="4"/>
  <c r="L66" i="4"/>
  <c r="L29" i="4"/>
  <c r="L37" i="4"/>
  <c r="L82" i="4"/>
  <c r="L21" i="4"/>
  <c r="L60" i="4"/>
  <c r="F37" i="4"/>
  <c r="F84" i="4"/>
  <c r="J48" i="4"/>
  <c r="J17" i="4"/>
  <c r="F68" i="4"/>
  <c r="F13" i="4"/>
  <c r="F36" i="4"/>
  <c r="F69" i="4"/>
  <c r="J37" i="4"/>
  <c r="J61" i="4"/>
  <c r="F47" i="4"/>
  <c r="J38" i="4"/>
  <c r="F21" i="4"/>
  <c r="F20" i="4"/>
  <c r="F73" i="4"/>
  <c r="F14" i="4"/>
  <c r="J81" i="4"/>
  <c r="J36" i="4"/>
  <c r="F29" i="4"/>
  <c r="J18" i="4"/>
  <c r="J46" i="4"/>
  <c r="F28" i="4"/>
  <c r="J75" i="4"/>
  <c r="J59" i="4"/>
  <c r="H41" i="4"/>
  <c r="F70" i="4"/>
  <c r="F62" i="4"/>
  <c r="F50" i="4"/>
  <c r="F27" i="4"/>
  <c r="F19" i="4"/>
  <c r="H7" i="4"/>
  <c r="F33" i="4"/>
  <c r="F17" i="4"/>
  <c r="H86" i="4"/>
  <c r="H63" i="4"/>
  <c r="H31" i="4"/>
  <c r="J57" i="4"/>
  <c r="J34" i="4"/>
  <c r="J26" i="4"/>
  <c r="H87" i="4"/>
  <c r="J80" i="4"/>
  <c r="F79" i="4"/>
  <c r="F49" i="4"/>
  <c r="J10" i="4"/>
  <c r="F82" i="4"/>
  <c r="F35" i="4"/>
  <c r="F11" i="4"/>
  <c r="H45" i="4"/>
  <c r="J29" i="4"/>
  <c r="F81" i="4"/>
  <c r="F57" i="4"/>
  <c r="F41" i="4"/>
  <c r="F18" i="4"/>
  <c r="J82" i="4"/>
  <c r="J73" i="4"/>
  <c r="J64" i="4"/>
  <c r="J49" i="4"/>
  <c r="J41" i="4"/>
  <c r="J25" i="4"/>
  <c r="J24" i="4"/>
  <c r="J19" i="4"/>
  <c r="F40" i="4"/>
  <c r="J58" i="4"/>
  <c r="J42" i="4"/>
  <c r="J27" i="4"/>
  <c r="J11" i="4"/>
  <c r="L58" i="4"/>
  <c r="L51" i="4"/>
  <c r="L27" i="4"/>
  <c r="J74" i="4"/>
  <c r="F42" i="4"/>
  <c r="L84" i="4"/>
  <c r="L83" i="4"/>
  <c r="L70" i="4"/>
  <c r="F12" i="4"/>
  <c r="F67" i="4"/>
  <c r="L12" i="4"/>
  <c r="J66" i="4"/>
  <c r="F75" i="4"/>
  <c r="J50" i="4"/>
  <c r="L68" i="4"/>
  <c r="J5" i="4"/>
  <c r="J65" i="4"/>
  <c r="H4" i="4"/>
  <c r="L87" i="4"/>
  <c r="L79" i="4"/>
  <c r="L71" i="4"/>
  <c r="L55" i="4"/>
  <c r="L39" i="4"/>
  <c r="L24" i="4"/>
  <c r="L16" i="4"/>
  <c r="J6" i="4"/>
  <c r="J86" i="4"/>
  <c r="J54" i="4"/>
  <c r="H81" i="4"/>
  <c r="H75" i="4"/>
  <c r="H57" i="4"/>
  <c r="H77" i="4"/>
  <c r="L65" i="4"/>
  <c r="J47" i="4"/>
  <c r="J32" i="4"/>
  <c r="J16" i="4"/>
  <c r="H79" i="4"/>
  <c r="H47" i="4"/>
  <c r="H16" i="4"/>
  <c r="J71" i="4"/>
  <c r="L63" i="4"/>
  <c r="F25" i="4"/>
  <c r="L26" i="4"/>
  <c r="L86" i="4"/>
  <c r="J53" i="4"/>
  <c r="J9" i="4"/>
  <c r="L77" i="4"/>
  <c r="L69" i="4"/>
  <c r="J67" i="4"/>
  <c r="L61" i="4"/>
  <c r="L45" i="4"/>
  <c r="L38" i="4"/>
  <c r="L30" i="4"/>
  <c r="J20" i="4"/>
  <c r="L14" i="4"/>
  <c r="H73" i="4"/>
  <c r="H18" i="4"/>
  <c r="H39" i="4"/>
  <c r="F55" i="4"/>
  <c r="L72" i="4"/>
  <c r="J70" i="4"/>
  <c r="L64" i="4"/>
  <c r="J62" i="4"/>
  <c r="L56" i="4"/>
  <c r="H44" i="4"/>
  <c r="L33" i="4"/>
  <c r="J31" i="4"/>
  <c r="L25" i="4"/>
  <c r="J23" i="4"/>
  <c r="L17" i="4"/>
  <c r="H13" i="4"/>
  <c r="L9" i="4"/>
  <c r="J7" i="4"/>
  <c r="H5" i="4"/>
  <c r="F87" i="4"/>
  <c r="F71" i="4"/>
  <c r="F63" i="4"/>
  <c r="F24" i="4"/>
  <c r="F16" i="4"/>
  <c r="F8" i="4"/>
  <c r="H71" i="4"/>
  <c r="H70" i="4"/>
  <c r="H67" i="4"/>
  <c r="H64" i="4"/>
  <c r="H59" i="4"/>
  <c r="H56" i="4"/>
  <c r="H55" i="4"/>
  <c r="H54" i="4"/>
  <c r="H34" i="4"/>
  <c r="H33" i="4"/>
  <c r="H32" i="4"/>
  <c r="H23" i="4"/>
  <c r="H17" i="4"/>
  <c r="H15" i="4"/>
  <c r="H9" i="4"/>
  <c r="J4" i="4"/>
  <c r="L73" i="4"/>
  <c r="H69" i="4"/>
  <c r="H61" i="4"/>
  <c r="L57" i="4"/>
  <c r="J55" i="4"/>
  <c r="H38" i="4"/>
  <c r="H22" i="4"/>
  <c r="L18" i="4"/>
  <c r="H14" i="4"/>
  <c r="H6" i="4"/>
  <c r="F54" i="4"/>
  <c r="F46" i="4"/>
  <c r="F15" i="4"/>
  <c r="F7" i="4"/>
  <c r="L15" i="4"/>
  <c r="J72" i="4"/>
  <c r="J84" i="4"/>
  <c r="L5" i="4"/>
  <c r="L85" i="4"/>
  <c r="L53" i="4"/>
  <c r="L22" i="4"/>
  <c r="H10" i="4"/>
  <c r="H49" i="4"/>
  <c r="H82" i="4"/>
  <c r="H74" i="4"/>
  <c r="H66" i="4"/>
  <c r="L62" i="4"/>
  <c r="H58" i="4"/>
  <c r="H50" i="4"/>
  <c r="H35" i="4"/>
  <c r="L31" i="4"/>
  <c r="H27" i="4"/>
  <c r="H19" i="4"/>
  <c r="L7" i="4"/>
  <c r="F65" i="4"/>
  <c r="H26" i="4"/>
  <c r="L4" i="4"/>
  <c r="F5" i="4"/>
  <c r="F9" i="4"/>
  <c r="S152" i="5"/>
  <c r="W153" i="4" s="1"/>
  <c r="T149" i="5"/>
  <c r="X150" i="4" s="1"/>
  <c r="U146" i="5"/>
  <c r="Y147" i="4" s="1"/>
  <c r="S145" i="5"/>
  <c r="W146" i="4" s="1"/>
  <c r="T141" i="5"/>
  <c r="X142" i="4" s="1"/>
  <c r="V135" i="5"/>
  <c r="Z136" i="4" s="1"/>
  <c r="U130" i="5"/>
  <c r="Y131" i="4" s="1"/>
  <c r="V128" i="5"/>
  <c r="Z129" i="4" s="1"/>
  <c r="AE129" i="4" s="1"/>
  <c r="S128" i="5"/>
  <c r="W129" i="4" s="1"/>
  <c r="V127" i="5"/>
  <c r="Z128" i="4" s="1"/>
  <c r="S126" i="5"/>
  <c r="W127" i="4" s="1"/>
  <c r="V119" i="5"/>
  <c r="Z120" i="4" s="1"/>
  <c r="T117" i="5"/>
  <c r="X118" i="4" s="1"/>
  <c r="U115" i="5"/>
  <c r="Y116" i="4" s="1"/>
  <c r="U114" i="5"/>
  <c r="Y115" i="4" s="1"/>
  <c r="T109" i="5"/>
  <c r="X110" i="4" s="1"/>
  <c r="V103" i="5"/>
  <c r="Z104" i="4" s="1"/>
  <c r="U98" i="5"/>
  <c r="Y99" i="4" s="1"/>
  <c r="V96" i="5"/>
  <c r="Z97" i="4" s="1"/>
  <c r="S96" i="5"/>
  <c r="W97" i="4" s="1"/>
  <c r="U90" i="5"/>
  <c r="Y91" i="4" s="1"/>
  <c r="S88" i="5"/>
  <c r="W89" i="4" s="1"/>
  <c r="V87" i="5"/>
  <c r="Z88" i="4" s="1"/>
  <c r="U82" i="5"/>
  <c r="Y83" i="4" s="1"/>
  <c r="S80" i="5"/>
  <c r="W81" i="4" s="1"/>
  <c r="V79" i="5"/>
  <c r="Z80" i="4" s="1"/>
  <c r="V71" i="5"/>
  <c r="Z72" i="4" s="1"/>
  <c r="T69" i="5"/>
  <c r="X70" i="4" s="1"/>
  <c r="U66" i="5"/>
  <c r="Y67" i="4" s="1"/>
  <c r="AD67" i="4" s="1"/>
  <c r="T61" i="5"/>
  <c r="X62" i="4" s="1"/>
  <c r="T53" i="5"/>
  <c r="X54" i="4" s="1"/>
  <c r="U50" i="5"/>
  <c r="Y51" i="4" s="1"/>
  <c r="S48" i="5"/>
  <c r="W49" i="4" s="1"/>
  <c r="T45" i="5"/>
  <c r="X46" i="4" s="1"/>
  <c r="U42" i="5"/>
  <c r="Y43" i="4" s="1"/>
  <c r="U34" i="5"/>
  <c r="Y35" i="4" s="1"/>
  <c r="S32" i="5"/>
  <c r="W33" i="4"/>
  <c r="V31" i="5"/>
  <c r="Z32" i="4" s="1"/>
  <c r="T29" i="5"/>
  <c r="X30" i="4" s="1"/>
  <c r="U26" i="5"/>
  <c r="Y27" i="4" s="1"/>
  <c r="T13" i="5"/>
  <c r="X14" i="4" s="1"/>
  <c r="U10" i="5"/>
  <c r="Y11" i="4" s="1"/>
  <c r="S9" i="5"/>
  <c r="W10" i="4" s="1"/>
  <c r="V8" i="5"/>
  <c r="Z9" i="4" s="1"/>
  <c r="V7" i="5"/>
  <c r="Z8" i="4" s="1"/>
  <c r="X9" i="5"/>
  <c r="W169" i="4" s="1"/>
  <c r="Z10" i="5"/>
  <c r="Y170" i="4" s="1"/>
  <c r="X16" i="5"/>
  <c r="W176" i="4" s="1"/>
  <c r="Z18" i="5"/>
  <c r="Y178" i="4" s="1"/>
  <c r="Y29" i="5"/>
  <c r="X189" i="4" s="1"/>
  <c r="X32" i="5"/>
  <c r="W192" i="4" s="1"/>
  <c r="Z34" i="5"/>
  <c r="Y194" i="4" s="1"/>
  <c r="Z35" i="5"/>
  <c r="Y195" i="4" s="1"/>
  <c r="AD195" i="4" s="1"/>
  <c r="X40" i="5"/>
  <c r="W200" i="4" s="1"/>
  <c r="AA40" i="5"/>
  <c r="Z200" i="4" s="1"/>
  <c r="Z42" i="5"/>
  <c r="Y202" i="4" s="1"/>
  <c r="Y45" i="5"/>
  <c r="X205" i="4" s="1"/>
  <c r="X48" i="5"/>
  <c r="W208" i="4" s="1"/>
  <c r="X49" i="5"/>
  <c r="W209" i="4" s="1"/>
  <c r="Z50" i="5"/>
  <c r="Y210" i="4" s="1"/>
  <c r="Y53" i="5"/>
  <c r="X213" i="4" s="1"/>
  <c r="AA55" i="5"/>
  <c r="Z215" i="4" s="1"/>
  <c r="X56" i="5"/>
  <c r="W216" i="4" s="1"/>
  <c r="AA56" i="5"/>
  <c r="Z216" i="4" s="1"/>
  <c r="X58" i="5"/>
  <c r="W218" i="4" s="1"/>
  <c r="AA63" i="5"/>
  <c r="Z223" i="4" s="1"/>
  <c r="X64" i="5"/>
  <c r="W224" i="4" s="1"/>
  <c r="AA64" i="5"/>
  <c r="Z224" i="4" s="1"/>
  <c r="Z66" i="5"/>
  <c r="Y226" i="4" s="1"/>
  <c r="Z68" i="5"/>
  <c r="Y228" i="4" s="1"/>
  <c r="Z74" i="5"/>
  <c r="Y234" i="4" s="1"/>
  <c r="Y77" i="5"/>
  <c r="X237" i="4" s="1"/>
  <c r="AA79" i="5"/>
  <c r="Z239" i="4" s="1"/>
  <c r="X80" i="5"/>
  <c r="W240" i="4" s="1"/>
  <c r="Y85" i="5"/>
  <c r="X245" i="4"/>
  <c r="AA87" i="5"/>
  <c r="Z247" i="4" s="1"/>
  <c r="X88" i="5"/>
  <c r="W248" i="4" s="1"/>
  <c r="Z90" i="5"/>
  <c r="Y250" i="4" s="1"/>
  <c r="AA95" i="5"/>
  <c r="Z255" i="4" s="1"/>
  <c r="Y101" i="5"/>
  <c r="X261" i="4" s="1"/>
  <c r="X104" i="5"/>
  <c r="W264" i="4"/>
  <c r="AA111" i="5"/>
  <c r="Z271" i="4" s="1"/>
  <c r="X112" i="5"/>
  <c r="W272" i="4" s="1"/>
  <c r="AA112" i="5"/>
  <c r="Z272" i="4" s="1"/>
  <c r="Z115" i="5"/>
  <c r="Y275" i="4" s="1"/>
  <c r="Y117" i="5"/>
  <c r="X277" i="4" s="1"/>
  <c r="AC277" i="4" s="1"/>
  <c r="X120" i="5"/>
  <c r="W280" i="4" s="1"/>
  <c r="X121" i="5"/>
  <c r="W281" i="4"/>
  <c r="Z122" i="5"/>
  <c r="Y282" i="4" s="1"/>
  <c r="Y125" i="5"/>
  <c r="X285" i="4" s="1"/>
  <c r="Y133" i="5"/>
  <c r="X293" i="4"/>
  <c r="Y134" i="5"/>
  <c r="X294" i="4" s="1"/>
  <c r="AA135" i="5"/>
  <c r="Z295" i="4" s="1"/>
  <c r="Z138" i="5"/>
  <c r="Y298" i="4" s="1"/>
  <c r="X146" i="5" l="1"/>
  <c r="W306" i="4" s="1"/>
  <c r="Z28" i="5"/>
  <c r="Y188" i="4" s="1"/>
  <c r="X154" i="5"/>
  <c r="W314" i="4" s="1"/>
  <c r="X73" i="5"/>
  <c r="W233" i="4" s="1"/>
  <c r="S17" i="5"/>
  <c r="W18" i="4" s="1"/>
  <c r="Z108" i="5"/>
  <c r="Y268" i="4" s="1"/>
  <c r="Y95" i="5"/>
  <c r="X255" i="4" s="1"/>
  <c r="Z83" i="5"/>
  <c r="Y243" i="4" s="1"/>
  <c r="T56" i="5"/>
  <c r="X57" i="4" s="1"/>
  <c r="X139" i="5"/>
  <c r="W299" i="4" s="1"/>
  <c r="S136" i="5"/>
  <c r="W137" i="4" s="1"/>
  <c r="X128" i="5"/>
  <c r="W288" i="4" s="1"/>
  <c r="S120" i="5"/>
  <c r="W121" i="4" s="1"/>
  <c r="S104" i="5"/>
  <c r="W105" i="4" s="1"/>
  <c r="S72" i="5"/>
  <c r="W73" i="4" s="1"/>
  <c r="AB73" i="4" s="1"/>
  <c r="S40" i="5"/>
  <c r="W41" i="4" s="1"/>
  <c r="U154" i="5"/>
  <c r="Y155" i="4" s="1"/>
  <c r="V151" i="5"/>
  <c r="Z152" i="4" s="1"/>
  <c r="U138" i="5"/>
  <c r="Y139" i="4" s="1"/>
  <c r="AA127" i="5"/>
  <c r="Z287" i="4" s="1"/>
  <c r="T125" i="5"/>
  <c r="X126" i="4" s="1"/>
  <c r="AA119" i="5"/>
  <c r="Z279" i="4" s="1"/>
  <c r="Y118" i="5"/>
  <c r="X278" i="4" s="1"/>
  <c r="U106" i="5"/>
  <c r="Y107" i="4" s="1"/>
  <c r="AA105" i="5"/>
  <c r="Z265" i="4" s="1"/>
  <c r="T93" i="5"/>
  <c r="X94" i="4" s="1"/>
  <c r="Z82" i="5"/>
  <c r="Y242" i="4" s="1"/>
  <c r="T77" i="5"/>
  <c r="X78" i="4" s="1"/>
  <c r="AA71" i="5"/>
  <c r="Z231" i="4" s="1"/>
  <c r="Y69" i="5"/>
  <c r="X229" i="4" s="1"/>
  <c r="Y61" i="5"/>
  <c r="X221" i="4" s="1"/>
  <c r="U58" i="5"/>
  <c r="Y59" i="4" s="1"/>
  <c r="V39" i="5"/>
  <c r="Z40" i="4" s="1"/>
  <c r="Y39" i="5"/>
  <c r="X199" i="4" s="1"/>
  <c r="Y37" i="5"/>
  <c r="X197" i="4" s="1"/>
  <c r="Z26" i="5"/>
  <c r="Y186" i="4" s="1"/>
  <c r="T21" i="5"/>
  <c r="X22" i="4" s="1"/>
  <c r="U18" i="5"/>
  <c r="Y19" i="4" s="1"/>
  <c r="T5" i="5"/>
  <c r="X6" i="4" s="1"/>
  <c r="AU147" i="3"/>
  <c r="K307" i="4" s="1"/>
  <c r="AT143" i="3"/>
  <c r="J303" i="4" s="1"/>
  <c r="AR140" i="3"/>
  <c r="H300" i="4" s="1"/>
  <c r="AT138" i="3"/>
  <c r="J298" i="4" s="1"/>
  <c r="AP137" i="3"/>
  <c r="F297" i="4" s="1"/>
  <c r="AR131" i="3"/>
  <c r="H291" i="4" s="1"/>
  <c r="AT129" i="3"/>
  <c r="J289" i="4" s="1"/>
  <c r="AP129" i="3"/>
  <c r="F289" i="4" s="1"/>
  <c r="AT127" i="3"/>
  <c r="J287" i="4" s="1"/>
  <c r="AT125" i="3"/>
  <c r="J285" i="4" s="1"/>
  <c r="AO123" i="3"/>
  <c r="E283" i="4" s="1"/>
  <c r="AU113" i="3"/>
  <c r="K273" i="4" s="1"/>
  <c r="AQ102" i="3"/>
  <c r="G262" i="4" s="1"/>
  <c r="AU101" i="3"/>
  <c r="K261" i="4" s="1"/>
  <c r="AQ94" i="3"/>
  <c r="G254" i="4" s="1"/>
  <c r="AQ104" i="3"/>
  <c r="G264" i="4" s="1"/>
  <c r="AV101" i="3"/>
  <c r="L261" i="4" s="1"/>
  <c r="AR147" i="3"/>
  <c r="H307" i="4" s="1"/>
  <c r="AT145" i="3"/>
  <c r="J305" i="4" s="1"/>
  <c r="AP145" i="3"/>
  <c r="F305" i="4" s="1"/>
  <c r="AO143" i="3"/>
  <c r="E303" i="4" s="1"/>
  <c r="AS141" i="3"/>
  <c r="I301" i="4" s="1"/>
  <c r="AS136" i="3"/>
  <c r="I296" i="4" s="1"/>
  <c r="AO127" i="3"/>
  <c r="E287" i="4" s="1"/>
  <c r="AO116" i="3"/>
  <c r="E276" i="4" s="1"/>
  <c r="AO113" i="3"/>
  <c r="E273" i="4" s="1"/>
  <c r="AT105" i="3"/>
  <c r="J265" i="4" s="1"/>
  <c r="AU93" i="3"/>
  <c r="K253" i="4" s="1"/>
  <c r="AV91" i="3"/>
  <c r="L251" i="4" s="1"/>
  <c r="AQ20" i="3"/>
  <c r="G180" i="4" s="1"/>
  <c r="AV59" i="3"/>
  <c r="L219" i="4" s="1"/>
  <c r="AV51" i="3"/>
  <c r="L211" i="4" s="1"/>
  <c r="AU48" i="3"/>
  <c r="K208" i="4" s="1"/>
  <c r="AV45" i="3"/>
  <c r="L205" i="4" s="1"/>
  <c r="AV22" i="3"/>
  <c r="L182" i="4" s="1"/>
  <c r="AU10" i="3"/>
  <c r="K170" i="4" s="1"/>
  <c r="Z148" i="5"/>
  <c r="Y308" i="4" s="1"/>
  <c r="AL152" i="3"/>
  <c r="K153" i="4" s="1"/>
  <c r="AJ151" i="3"/>
  <c r="I152" i="4" s="1"/>
  <c r="AL150" i="3"/>
  <c r="K151" i="4" s="1"/>
  <c r="AU153" i="3"/>
  <c r="K313" i="4" s="1"/>
  <c r="AP153" i="3"/>
  <c r="F313" i="4" s="1"/>
  <c r="A86" i="6"/>
  <c r="AI153" i="3"/>
  <c r="H154" i="4" s="1"/>
  <c r="AI152" i="3"/>
  <c r="H153" i="4" s="1"/>
  <c r="AI151" i="3"/>
  <c r="H152" i="4" s="1"/>
  <c r="AS4" i="3"/>
  <c r="I164" i="4" s="1"/>
  <c r="AS8" i="3"/>
  <c r="I168" i="4" s="1"/>
  <c r="AS12" i="3"/>
  <c r="I172" i="4" s="1"/>
  <c r="A101" i="6"/>
  <c r="A63" i="6"/>
  <c r="A46" i="6"/>
  <c r="A42" i="6"/>
  <c r="A17" i="6"/>
  <c r="B139" i="6"/>
  <c r="I139" i="6" s="1"/>
  <c r="B36" i="6"/>
  <c r="I36" i="6" s="1"/>
  <c r="O29" i="4"/>
  <c r="AX28" i="2"/>
  <c r="AH152" i="3"/>
  <c r="G153" i="4" s="1"/>
  <c r="AG150" i="3"/>
  <c r="F151" i="4" s="1"/>
  <c r="AH153" i="3"/>
  <c r="G154" i="4" s="1"/>
  <c r="AH151" i="3"/>
  <c r="G152" i="4" s="1"/>
  <c r="AH150" i="3"/>
  <c r="G151" i="4" s="1"/>
  <c r="AI154" i="3"/>
  <c r="H155" i="4" s="1"/>
  <c r="A154" i="6"/>
  <c r="A150" i="6"/>
  <c r="A119" i="6"/>
  <c r="A117" i="6"/>
  <c r="A95" i="6"/>
  <c r="A70" i="6"/>
  <c r="A57" i="6"/>
  <c r="A49" i="6"/>
  <c r="A34" i="6"/>
  <c r="A32" i="6"/>
  <c r="B74" i="6"/>
  <c r="I74" i="6" s="1"/>
  <c r="AA151" i="5"/>
  <c r="Z311" i="4" s="1"/>
  <c r="Y149" i="5"/>
  <c r="X309" i="4" s="1"/>
  <c r="AA144" i="5"/>
  <c r="Z304" i="4" s="1"/>
  <c r="AA143" i="5"/>
  <c r="Z303" i="4" s="1"/>
  <c r="Y141" i="5"/>
  <c r="X301" i="4" s="1"/>
  <c r="AK152" i="3"/>
  <c r="J153" i="4" s="1"/>
  <c r="A132" i="6"/>
  <c r="A87" i="6"/>
  <c r="A79" i="6"/>
  <c r="A50" i="6"/>
  <c r="A45" i="6"/>
  <c r="A33" i="6"/>
  <c r="A19" i="6"/>
  <c r="BB101" i="2"/>
  <c r="C101" i="6" s="1"/>
  <c r="J101" i="6" s="1"/>
  <c r="U81" i="4"/>
  <c r="BA80" i="2"/>
  <c r="BB91" i="2"/>
  <c r="C91" i="6" s="1"/>
  <c r="J91" i="6" s="1"/>
  <c r="AU154" i="2"/>
  <c r="T314" i="4" s="1"/>
  <c r="AS147" i="2"/>
  <c r="R307" i="4" s="1"/>
  <c r="AU140" i="2"/>
  <c r="T300" i="4" s="1"/>
  <c r="AO139" i="2"/>
  <c r="N299" i="4" s="1"/>
  <c r="AS137" i="2"/>
  <c r="R297" i="4" s="1"/>
  <c r="AS135" i="2"/>
  <c r="R295" i="4" s="1"/>
  <c r="AS132" i="2"/>
  <c r="R292" i="4" s="1"/>
  <c r="AO132" i="2"/>
  <c r="N292" i="4" s="1"/>
  <c r="AS131" i="2"/>
  <c r="R291" i="4" s="1"/>
  <c r="AS129" i="2"/>
  <c r="R289" i="4" s="1"/>
  <c r="AO129" i="2"/>
  <c r="AS128" i="2"/>
  <c r="R288" i="4" s="1"/>
  <c r="AU127" i="2"/>
  <c r="T287" i="4" s="1"/>
  <c r="AF119" i="2"/>
  <c r="N120" i="4" s="1"/>
  <c r="AS118" i="2"/>
  <c r="R278" i="4" s="1"/>
  <c r="AS116" i="2"/>
  <c r="R276" i="4" s="1"/>
  <c r="B20" i="6"/>
  <c r="I20" i="6" s="1"/>
  <c r="AX103" i="2"/>
  <c r="BB83" i="2"/>
  <c r="C83" i="6" s="1"/>
  <c r="J83" i="6" s="1"/>
  <c r="AY41" i="2"/>
  <c r="AZ37" i="2"/>
  <c r="AX21" i="2"/>
  <c r="AS144" i="2"/>
  <c r="R304" i="4" s="1"/>
  <c r="AU138" i="2"/>
  <c r="T298" i="4" s="1"/>
  <c r="AU135" i="2"/>
  <c r="T295" i="4" s="1"/>
  <c r="AQ135" i="2"/>
  <c r="P295" i="4" s="1"/>
  <c r="AJ131" i="2"/>
  <c r="R132" i="4" s="1"/>
  <c r="AS127" i="2"/>
  <c r="R287" i="4" s="1"/>
  <c r="AS121" i="2"/>
  <c r="R281" i="4" s="1"/>
  <c r="AU116" i="2"/>
  <c r="T276" i="4" s="1"/>
  <c r="AF116" i="2"/>
  <c r="N117" i="4" s="1"/>
  <c r="AJ115" i="2"/>
  <c r="R116" i="4" s="1"/>
  <c r="BB34" i="2"/>
  <c r="C34" i="6" s="1"/>
  <c r="J34" i="6" s="1"/>
  <c r="AH135" i="2"/>
  <c r="P136" i="4" s="1"/>
  <c r="AL132" i="2"/>
  <c r="T133" i="4" s="1"/>
  <c r="BB111" i="2"/>
  <c r="C111" i="6" s="1"/>
  <c r="J111" i="6" s="1"/>
  <c r="AO154" i="2"/>
  <c r="N314" i="4" s="1"/>
  <c r="AO152" i="2"/>
  <c r="N312" i="4" s="1"/>
  <c r="AO150" i="2"/>
  <c r="N310" i="4" s="1"/>
  <c r="AQ146" i="2"/>
  <c r="AS140" i="2"/>
  <c r="R300" i="4" s="1"/>
  <c r="AL131" i="2"/>
  <c r="T132" i="4" s="1"/>
  <c r="AQ131" i="2"/>
  <c r="P291" i="4" s="1"/>
  <c r="AU130" i="2"/>
  <c r="T290" i="4" s="1"/>
  <c r="AQ130" i="2"/>
  <c r="P290" i="4" s="1"/>
  <c r="AU129" i="2"/>
  <c r="T289" i="4" s="1"/>
  <c r="AQ129" i="2"/>
  <c r="P289" i="4" s="1"/>
  <c r="AO121" i="2"/>
  <c r="N281" i="4" s="1"/>
  <c r="AB281" i="4" s="1"/>
  <c r="AO120" i="2"/>
  <c r="N280" i="4" s="1"/>
  <c r="AU115" i="2"/>
  <c r="T275" i="4" s="1"/>
  <c r="AU111" i="2"/>
  <c r="T271" i="4" s="1"/>
  <c r="AE271" i="4" s="1"/>
  <c r="AU109" i="2"/>
  <c r="T269" i="4" s="1"/>
  <c r="AQ109" i="2"/>
  <c r="P269" i="4" s="1"/>
  <c r="AU108" i="2"/>
  <c r="T268" i="4" s="1"/>
  <c r="AL105" i="2"/>
  <c r="T106" i="4" s="1"/>
  <c r="AO87" i="2"/>
  <c r="AO85" i="2"/>
  <c r="N245" i="4" s="1"/>
  <c r="AU82" i="2"/>
  <c r="T242" i="4" s="1"/>
  <c r="AQ82" i="2"/>
  <c r="P242" i="4" s="1"/>
  <c r="AO79" i="2"/>
  <c r="N239" i="4" s="1"/>
  <c r="AJ75" i="2"/>
  <c r="R76" i="4" s="1"/>
  <c r="AH72" i="2"/>
  <c r="P73" i="4" s="1"/>
  <c r="AU66" i="2"/>
  <c r="T226" i="4" s="1"/>
  <c r="AJ63" i="2"/>
  <c r="R64" i="4" s="1"/>
  <c r="AS57" i="2"/>
  <c r="R217" i="4" s="1"/>
  <c r="AH43" i="2"/>
  <c r="P44" i="4" s="1"/>
  <c r="AU42" i="2"/>
  <c r="T202" i="4" s="1"/>
  <c r="AQ40" i="2"/>
  <c r="P200" i="4" s="1"/>
  <c r="AU24" i="2"/>
  <c r="T184" i="4" s="1"/>
  <c r="AQ22" i="2"/>
  <c r="P182" i="4" s="1"/>
  <c r="AS18" i="2"/>
  <c r="R178" i="4" s="1"/>
  <c r="AD178" i="4" s="1"/>
  <c r="AS6" i="2"/>
  <c r="R166" i="4" s="1"/>
  <c r="AP153" i="2"/>
  <c r="AR129" i="2"/>
  <c r="S280" i="4"/>
  <c r="BF120" i="2"/>
  <c r="BD116" i="2"/>
  <c r="AH104" i="2"/>
  <c r="P105" i="4" s="1"/>
  <c r="AF79" i="2"/>
  <c r="N80" i="4" s="1"/>
  <c r="AH77" i="2"/>
  <c r="P78" i="4" s="1"/>
  <c r="AH16" i="2"/>
  <c r="P17" i="4" s="1"/>
  <c r="AT101" i="2"/>
  <c r="Q164" i="4"/>
  <c r="BE4" i="2"/>
  <c r="AO114" i="2"/>
  <c r="N274" i="4" s="1"/>
  <c r="AO113" i="2"/>
  <c r="N273" i="4" s="1"/>
  <c r="AO112" i="2"/>
  <c r="N272" i="4" s="1"/>
  <c r="AU102" i="2"/>
  <c r="T262" i="4" s="1"/>
  <c r="AU101" i="2"/>
  <c r="T261" i="4" s="1"/>
  <c r="AU100" i="2"/>
  <c r="T260" i="4" s="1"/>
  <c r="AO98" i="2"/>
  <c r="N258" i="4" s="1"/>
  <c r="AO96" i="2"/>
  <c r="N256" i="4" s="1"/>
  <c r="AU91" i="2"/>
  <c r="T251" i="4" s="1"/>
  <c r="AO84" i="2"/>
  <c r="N244" i="4" s="1"/>
  <c r="AQ81" i="2"/>
  <c r="P241" i="4" s="1"/>
  <c r="AH80" i="2"/>
  <c r="P81" i="4" s="1"/>
  <c r="AQ75" i="2"/>
  <c r="P235" i="4" s="1"/>
  <c r="AS70" i="2"/>
  <c r="R230" i="4" s="1"/>
  <c r="AO70" i="2"/>
  <c r="N230" i="4" s="1"/>
  <c r="AS68" i="2"/>
  <c r="R228" i="4" s="1"/>
  <c r="AS66" i="2"/>
  <c r="R226" i="4" s="1"/>
  <c r="AS65" i="2"/>
  <c r="R225" i="4" s="1"/>
  <c r="AU61" i="2"/>
  <c r="T221" i="4" s="1"/>
  <c r="AQ60" i="2"/>
  <c r="P220" i="4" s="1"/>
  <c r="AS55" i="2"/>
  <c r="R215" i="4" s="1"/>
  <c r="AO54" i="2"/>
  <c r="N214" i="4" s="1"/>
  <c r="AJ53" i="2"/>
  <c r="R54" i="4" s="1"/>
  <c r="AO53" i="2"/>
  <c r="N213" i="4" s="1"/>
  <c r="AS51" i="2"/>
  <c r="R211" i="4" s="1"/>
  <c r="AO50" i="2"/>
  <c r="N210" i="4" s="1"/>
  <c r="AO49" i="2"/>
  <c r="N209" i="4" s="1"/>
  <c r="AU46" i="2"/>
  <c r="T206" i="4" s="1"/>
  <c r="AO42" i="2"/>
  <c r="N202" i="4" s="1"/>
  <c r="AQ39" i="2"/>
  <c r="P199" i="4" s="1"/>
  <c r="AQ37" i="2"/>
  <c r="P197" i="4" s="1"/>
  <c r="AU36" i="2"/>
  <c r="T196" i="4" s="1"/>
  <c r="AL35" i="2"/>
  <c r="T36" i="4" s="1"/>
  <c r="AS32" i="2"/>
  <c r="R192" i="4" s="1"/>
  <c r="AO28" i="2"/>
  <c r="N188" i="4" s="1"/>
  <c r="AO27" i="2"/>
  <c r="N187" i="4" s="1"/>
  <c r="AS20" i="2"/>
  <c r="R180" i="4" s="1"/>
  <c r="AS11" i="2"/>
  <c r="R171" i="4" s="1"/>
  <c r="AQ9" i="2"/>
  <c r="P169" i="4" s="1"/>
  <c r="AV3" i="2"/>
  <c r="AR3" i="2"/>
  <c r="BG154" i="2"/>
  <c r="AP154" i="2"/>
  <c r="BD154" i="2" s="1"/>
  <c r="AT151" i="2"/>
  <c r="AP151" i="2"/>
  <c r="AP150" i="2"/>
  <c r="AV147" i="2"/>
  <c r="AR147" i="2"/>
  <c r="AV146" i="2"/>
  <c r="AV145" i="2"/>
  <c r="AT144" i="2"/>
  <c r="AP144" i="2"/>
  <c r="AV138" i="2"/>
  <c r="AR134" i="2"/>
  <c r="AT132" i="2"/>
  <c r="AT131" i="2"/>
  <c r="AP126" i="2"/>
  <c r="AT122" i="2"/>
  <c r="BF122" i="2" s="1"/>
  <c r="AV120" i="2"/>
  <c r="AR113" i="2"/>
  <c r="BE113" i="2" s="1"/>
  <c r="AV103" i="2"/>
  <c r="AR103" i="2"/>
  <c r="AV102" i="2"/>
  <c r="AI95" i="2"/>
  <c r="AV83" i="2"/>
  <c r="AP81" i="2"/>
  <c r="AV76" i="2"/>
  <c r="AF111" i="2"/>
  <c r="N112" i="4" s="1"/>
  <c r="AS110" i="2"/>
  <c r="R270" i="4" s="1"/>
  <c r="AO106" i="2"/>
  <c r="N266" i="4" s="1"/>
  <c r="AS104" i="2"/>
  <c r="R264" i="4" s="1"/>
  <c r="AS103" i="2"/>
  <c r="R263" i="4" s="1"/>
  <c r="AO103" i="2"/>
  <c r="N263" i="4" s="1"/>
  <c r="AQ96" i="2"/>
  <c r="P256" i="4" s="1"/>
  <c r="AQ95" i="2"/>
  <c r="P255" i="4" s="1"/>
  <c r="AQ91" i="2"/>
  <c r="P251" i="4" s="1"/>
  <c r="AQ86" i="2"/>
  <c r="P246" i="4" s="1"/>
  <c r="AS81" i="2"/>
  <c r="R241" i="4" s="1"/>
  <c r="AO81" i="2"/>
  <c r="N241" i="4" s="1"/>
  <c r="AH79" i="2"/>
  <c r="P80" i="4" s="1"/>
  <c r="AQ77" i="2"/>
  <c r="P237" i="4" s="1"/>
  <c r="AS75" i="2"/>
  <c r="R235" i="4" s="1"/>
  <c r="AQ70" i="2"/>
  <c r="P230" i="4" s="1"/>
  <c r="AU68" i="2"/>
  <c r="T228" i="4" s="1"/>
  <c r="AO62" i="2"/>
  <c r="N222" i="4" s="1"/>
  <c r="AO61" i="2"/>
  <c r="N221" i="4" s="1"/>
  <c r="AS59" i="2"/>
  <c r="R219" i="4" s="1"/>
  <c r="AU55" i="2"/>
  <c r="T215" i="4" s="1"/>
  <c r="AQ52" i="2"/>
  <c r="P212" i="4" s="1"/>
  <c r="AU43" i="2"/>
  <c r="T203" i="4" s="1"/>
  <c r="AS36" i="2"/>
  <c r="R196" i="4" s="1"/>
  <c r="AS31" i="2"/>
  <c r="R191" i="4" s="1"/>
  <c r="AQ28" i="2"/>
  <c r="P188" i="4" s="1"/>
  <c r="AU26" i="2"/>
  <c r="T186" i="4" s="1"/>
  <c r="AS25" i="2"/>
  <c r="R185" i="4" s="1"/>
  <c r="AO25" i="2"/>
  <c r="N185" i="4" s="1"/>
  <c r="AS24" i="2"/>
  <c r="R184" i="4" s="1"/>
  <c r="AO24" i="2"/>
  <c r="N184" i="4" s="1"/>
  <c r="AO22" i="2"/>
  <c r="N182" i="4" s="1"/>
  <c r="AS19" i="2"/>
  <c r="R179" i="4" s="1"/>
  <c r="AU17" i="2"/>
  <c r="T177" i="4" s="1"/>
  <c r="AS15" i="2"/>
  <c r="R175" i="4" s="1"/>
  <c r="AU11" i="2"/>
  <c r="T171" i="4" s="1"/>
  <c r="AS10" i="2"/>
  <c r="R170" i="4" s="1"/>
  <c r="AS9" i="2"/>
  <c r="R169" i="4" s="1"/>
  <c r="AO8" i="2"/>
  <c r="N168" i="4" s="1"/>
  <c r="AS7" i="2"/>
  <c r="R167" i="4" s="1"/>
  <c r="AS4" i="2"/>
  <c r="R164" i="4" s="1"/>
  <c r="AR154" i="2"/>
  <c r="AV152" i="2"/>
  <c r="AP148" i="2"/>
  <c r="AP139" i="2"/>
  <c r="AT135" i="2"/>
  <c r="AR127" i="2"/>
  <c r="AV126" i="2"/>
  <c r="AV123" i="2"/>
  <c r="BG123" i="2" s="1"/>
  <c r="AT121" i="2"/>
  <c r="AT115" i="2"/>
  <c r="AT114" i="2"/>
  <c r="AV110" i="2"/>
  <c r="BG110" i="2" s="1"/>
  <c r="AR110" i="2"/>
  <c r="AV109" i="2"/>
  <c r="AT107" i="2"/>
  <c r="AT97" i="2"/>
  <c r="AI14" i="2"/>
  <c r="AT100" i="2"/>
  <c r="AV99" i="2"/>
  <c r="AP97" i="2"/>
  <c r="AR91" i="2"/>
  <c r="AP74" i="2"/>
  <c r="AK70" i="2"/>
  <c r="AP70" i="2"/>
  <c r="AT69" i="2"/>
  <c r="AT65" i="2"/>
  <c r="AP65" i="2"/>
  <c r="AK62" i="2"/>
  <c r="AV51" i="2"/>
  <c r="AI50" i="2"/>
  <c r="AP49" i="2"/>
  <c r="AT42" i="2"/>
  <c r="AT34" i="2"/>
  <c r="AP34" i="2"/>
  <c r="AR31" i="2"/>
  <c r="AR30" i="2"/>
  <c r="AT28" i="2"/>
  <c r="AR27" i="2"/>
  <c r="AR26" i="2"/>
  <c r="AR23" i="2"/>
  <c r="AM21" i="2"/>
  <c r="AT20" i="2"/>
  <c r="AV112" i="2"/>
  <c r="AP111" i="2"/>
  <c r="AR109" i="2"/>
  <c r="AP106" i="2"/>
  <c r="AT105" i="2"/>
  <c r="AV104" i="2"/>
  <c r="AP104" i="2"/>
  <c r="AV101" i="2"/>
  <c r="AT94" i="2"/>
  <c r="AP94" i="2"/>
  <c r="AV88" i="2"/>
  <c r="AR88" i="2"/>
  <c r="AV75" i="2"/>
  <c r="AV70" i="2"/>
  <c r="AV65" i="2"/>
  <c r="AV56" i="2"/>
  <c r="AV55" i="2"/>
  <c r="AT53" i="2"/>
  <c r="AT48" i="2"/>
  <c r="AP42" i="2"/>
  <c r="AV40" i="2"/>
  <c r="AR40" i="2"/>
  <c r="AR39" i="2"/>
  <c r="AR38" i="2"/>
  <c r="AI37" i="2"/>
  <c r="AT36" i="2"/>
  <c r="AK23" i="2"/>
  <c r="AT16" i="2"/>
  <c r="BF16" i="2" s="1"/>
  <c r="AT14" i="2"/>
  <c r="AT13" i="2"/>
  <c r="AV11" i="2"/>
  <c r="AP10" i="2"/>
  <c r="AP9" i="2"/>
  <c r="AR8" i="2"/>
  <c r="AV6" i="2"/>
  <c r="AM5" i="2"/>
  <c r="AR123" i="2"/>
  <c r="AR119" i="2"/>
  <c r="AR118" i="2"/>
  <c r="AR115" i="2"/>
  <c r="AV114" i="2"/>
  <c r="AT110" i="2"/>
  <c r="AR107" i="2"/>
  <c r="AV106" i="2"/>
  <c r="AP103" i="2"/>
  <c r="AT102" i="2"/>
  <c r="AR101" i="2"/>
  <c r="AR100" i="2"/>
  <c r="AV95" i="2"/>
  <c r="AR94" i="2"/>
  <c r="AV92" i="2"/>
  <c r="AP91" i="2"/>
  <c r="AP89" i="2"/>
  <c r="AP87" i="2"/>
  <c r="AT82" i="2"/>
  <c r="AI80" i="2"/>
  <c r="AT71" i="2"/>
  <c r="AT70" i="2"/>
  <c r="AV64" i="2"/>
  <c r="AR62" i="2"/>
  <c r="AT61" i="2"/>
  <c r="AP56" i="2"/>
  <c r="AR55" i="2"/>
  <c r="AT45" i="2"/>
  <c r="AP40" i="2"/>
  <c r="AP38" i="2"/>
  <c r="AR35" i="2"/>
  <c r="AP26" i="2"/>
  <c r="AT25" i="2"/>
  <c r="AR20" i="2"/>
  <c r="AV18" i="2"/>
  <c r="BD17" i="2"/>
  <c r="AR14" i="2"/>
  <c r="AP13" i="2"/>
  <c r="BE7" i="2"/>
  <c r="BF5" i="2"/>
  <c r="AV4" i="2"/>
  <c r="AP4" i="2"/>
  <c r="AC94" i="4"/>
  <c r="AD83" i="4"/>
  <c r="AC285" i="4"/>
  <c r="AD170" i="4"/>
  <c r="AE97" i="4"/>
  <c r="AB272" i="4"/>
  <c r="AD226" i="4"/>
  <c r="AB127" i="4"/>
  <c r="AB146" i="4"/>
  <c r="AC154" i="4"/>
  <c r="AC146" i="4"/>
  <c r="AE32" i="4"/>
  <c r="AB97" i="4"/>
  <c r="AE295" i="4"/>
  <c r="AE216" i="4"/>
  <c r="AC57" i="4"/>
  <c r="AB89" i="4"/>
  <c r="AD155" i="4"/>
  <c r="AE279" i="4"/>
  <c r="AC199" i="4"/>
  <c r="AD186" i="4"/>
  <c r="AC6" i="4"/>
  <c r="AD116" i="4"/>
  <c r="AD234" i="4"/>
  <c r="AC14" i="4"/>
  <c r="AE128" i="4"/>
  <c r="AB49" i="4"/>
  <c r="AB299" i="4"/>
  <c r="AY113" i="2"/>
  <c r="Q114" i="4"/>
  <c r="AY140" i="2"/>
  <c r="BB140" i="2" s="1"/>
  <c r="C140" i="6" s="1"/>
  <c r="J140" i="6" s="1"/>
  <c r="Q141" i="4"/>
  <c r="AZ128" i="2"/>
  <c r="BB128" i="2" s="1"/>
  <c r="C128" i="6" s="1"/>
  <c r="J128" i="6" s="1"/>
  <c r="S129" i="4"/>
  <c r="U130" i="4"/>
  <c r="BA129" i="2"/>
  <c r="BD148" i="2"/>
  <c r="O308" i="4"/>
  <c r="BF149" i="2"/>
  <c r="S309" i="4"/>
  <c r="BE153" i="2"/>
  <c r="Q313" i="4"/>
  <c r="B30" i="6"/>
  <c r="I30" i="6" s="1"/>
  <c r="N31" i="4"/>
  <c r="AY117" i="2"/>
  <c r="Q118" i="4"/>
  <c r="AZ72" i="2"/>
  <c r="S73" i="4"/>
  <c r="BA50" i="2"/>
  <c r="U51" i="4"/>
  <c r="BD101" i="2"/>
  <c r="O261" i="4"/>
  <c r="O12" i="4"/>
  <c r="S10" i="4"/>
  <c r="A153" i="6"/>
  <c r="A71" i="6"/>
  <c r="A37" i="6"/>
  <c r="BA96" i="2"/>
  <c r="U97" i="4"/>
  <c r="BA73" i="2"/>
  <c r="U74" i="4"/>
  <c r="BG102" i="2"/>
  <c r="U262" i="4"/>
  <c r="BD34" i="2"/>
  <c r="O194" i="4"/>
  <c r="AT4" i="2"/>
  <c r="Q72" i="4"/>
  <c r="T142" i="4"/>
  <c r="A10" i="6"/>
  <c r="AY123" i="2"/>
  <c r="Q124" i="4"/>
  <c r="BB94" i="2"/>
  <c r="C94" i="6" s="1"/>
  <c r="J94" i="6" s="1"/>
  <c r="AX36" i="2"/>
  <c r="O37" i="4"/>
  <c r="AX30" i="2"/>
  <c r="O31" i="4"/>
  <c r="BF136" i="2"/>
  <c r="S296" i="4"/>
  <c r="BG111" i="2"/>
  <c r="U271" i="4"/>
  <c r="BE64" i="2"/>
  <c r="Q224" i="4"/>
  <c r="BE39" i="2"/>
  <c r="Q199" i="4"/>
  <c r="BD10" i="2"/>
  <c r="O170" i="4"/>
  <c r="Q32" i="4"/>
  <c r="S26" i="4"/>
  <c r="AX123" i="2"/>
  <c r="O124" i="4"/>
  <c r="AY103" i="2"/>
  <c r="Q104" i="4"/>
  <c r="AY99" i="2"/>
  <c r="Q100" i="4"/>
  <c r="AX87" i="2"/>
  <c r="O88" i="4"/>
  <c r="BA81" i="2"/>
  <c r="U82" i="4"/>
  <c r="BB28" i="2"/>
  <c r="C28" i="6" s="1"/>
  <c r="J28" i="6" s="1"/>
  <c r="BA16" i="2"/>
  <c r="U17" i="4"/>
  <c r="AX12" i="2"/>
  <c r="O13" i="4"/>
  <c r="AP110" i="2"/>
  <c r="AG110" i="2"/>
  <c r="BD109" i="2"/>
  <c r="O269" i="4"/>
  <c r="BG106" i="2"/>
  <c r="U266" i="4"/>
  <c r="AV68" i="2"/>
  <c r="AM68" i="2"/>
  <c r="AP18" i="2"/>
  <c r="Q78" i="4"/>
  <c r="Q23" i="4"/>
  <c r="AB233" i="4"/>
  <c r="A85" i="6"/>
  <c r="A66" i="6"/>
  <c r="B70" i="6"/>
  <c r="I70" i="6" s="1"/>
  <c r="AX46" i="2"/>
  <c r="BB46" i="2" s="1"/>
  <c r="C46" i="6" s="1"/>
  <c r="J46" i="6" s="1"/>
  <c r="O47" i="4"/>
  <c r="AS40" i="2"/>
  <c r="R200" i="4" s="1"/>
  <c r="AJ40" i="2"/>
  <c r="R41" i="4" s="1"/>
  <c r="BG150" i="2"/>
  <c r="U310" i="4"/>
  <c r="BG149" i="2"/>
  <c r="U309" i="4"/>
  <c r="AC30" i="4"/>
  <c r="O65" i="4"/>
  <c r="O18" i="4"/>
  <c r="S43" i="4"/>
  <c r="U45" i="4"/>
  <c r="U27" i="4"/>
  <c r="O99" i="4"/>
  <c r="AE287" i="4"/>
  <c r="Q281" i="4"/>
  <c r="Q273" i="4"/>
  <c r="O272" i="4"/>
  <c r="U195" i="4"/>
  <c r="S153" i="4"/>
  <c r="A96" i="6"/>
  <c r="A92" i="6"/>
  <c r="AZ3" i="2"/>
  <c r="BB3" i="2" s="1"/>
  <c r="C3" i="6" s="1"/>
  <c r="J3" i="6" s="1"/>
  <c r="S4" i="4"/>
  <c r="AM150" i="2"/>
  <c r="AY142" i="2"/>
  <c r="Q143" i="4"/>
  <c r="AX138" i="2"/>
  <c r="O139" i="4"/>
  <c r="AK136" i="2"/>
  <c r="AY127" i="2"/>
  <c r="Q128" i="4"/>
  <c r="AY109" i="2"/>
  <c r="Q110" i="4"/>
  <c r="AZ107" i="2"/>
  <c r="S108" i="4"/>
  <c r="AS113" i="2"/>
  <c r="R273" i="4" s="1"/>
  <c r="AU107" i="2"/>
  <c r="T267" i="4" s="1"/>
  <c r="AL107" i="2"/>
  <c r="T108" i="4" s="1"/>
  <c r="AU74" i="2"/>
  <c r="T234" i="4" s="1"/>
  <c r="N234" i="4"/>
  <c r="AQ69" i="2"/>
  <c r="P229" i="4" s="1"/>
  <c r="AC229" i="4" s="1"/>
  <c r="AH69" i="2"/>
  <c r="P70" i="4" s="1"/>
  <c r="AC70" i="4" s="1"/>
  <c r="AS62" i="2"/>
  <c r="R222" i="4" s="1"/>
  <c r="AJ62" i="2"/>
  <c r="R63" i="4" s="1"/>
  <c r="AO47" i="2"/>
  <c r="N207" i="4" s="1"/>
  <c r="AF47" i="2"/>
  <c r="N48" i="4" s="1"/>
  <c r="AQ41" i="2"/>
  <c r="AU34" i="2"/>
  <c r="T194" i="4" s="1"/>
  <c r="AQ8" i="2"/>
  <c r="P168" i="4" s="1"/>
  <c r="AH8" i="2"/>
  <c r="P9" i="4" s="1"/>
  <c r="AP149" i="2"/>
  <c r="AG149" i="2"/>
  <c r="BF144" i="2"/>
  <c r="S304" i="4"/>
  <c r="A44" i="6"/>
  <c r="B109" i="6"/>
  <c r="I109" i="6" s="1"/>
  <c r="N110" i="4"/>
  <c r="AR67" i="2"/>
  <c r="AI67" i="2"/>
  <c r="BE40" i="2"/>
  <c r="Q200" i="4"/>
  <c r="BE28" i="2"/>
  <c r="Q188" i="4"/>
  <c r="AZ79" i="2"/>
  <c r="BB79" i="2" s="1"/>
  <c r="C79" i="6" s="1"/>
  <c r="J79" i="6" s="1"/>
  <c r="S80" i="4"/>
  <c r="BA38" i="2"/>
  <c r="U39" i="4"/>
  <c r="AV117" i="2"/>
  <c r="AM117" i="2"/>
  <c r="AM69" i="2"/>
  <c r="AD27" i="4"/>
  <c r="AE72" i="4"/>
  <c r="Q29" i="4"/>
  <c r="S76" i="4"/>
  <c r="S13" i="4"/>
  <c r="U76" i="4"/>
  <c r="U54" i="4"/>
  <c r="S143" i="4"/>
  <c r="U125" i="4"/>
  <c r="U111" i="4"/>
  <c r="U294" i="4"/>
  <c r="S312" i="4"/>
  <c r="B71" i="6"/>
  <c r="I71" i="6" s="1"/>
  <c r="AY152" i="2"/>
  <c r="Q153" i="4"/>
  <c r="BA143" i="2"/>
  <c r="U144" i="4"/>
  <c r="AZ55" i="2"/>
  <c r="BB55" i="2" s="1"/>
  <c r="C55" i="6" s="1"/>
  <c r="J55" i="6" s="1"/>
  <c r="S56" i="4"/>
  <c r="AY51" i="2"/>
  <c r="Q52" i="4"/>
  <c r="BA49" i="2"/>
  <c r="U50" i="4"/>
  <c r="AX47" i="2"/>
  <c r="BB47" i="2" s="1"/>
  <c r="C47" i="6" s="1"/>
  <c r="J47" i="6" s="1"/>
  <c r="O48" i="4"/>
  <c r="AU137" i="2"/>
  <c r="T297" i="4" s="1"/>
  <c r="AL137" i="2"/>
  <c r="T138" i="4" s="1"/>
  <c r="AO97" i="2"/>
  <c r="N257" i="4" s="1"/>
  <c r="AF97" i="2"/>
  <c r="N98" i="4" s="1"/>
  <c r="AU75" i="2"/>
  <c r="T235" i="4" s="1"/>
  <c r="AL75" i="2"/>
  <c r="T76" i="4" s="1"/>
  <c r="AQ65" i="2"/>
  <c r="P225" i="4" s="1"/>
  <c r="AH65" i="2"/>
  <c r="P66" i="4" s="1"/>
  <c r="AS37" i="2"/>
  <c r="R197" i="4" s="1"/>
  <c r="AJ37" i="2"/>
  <c r="R38" i="4" s="1"/>
  <c r="AL13" i="2"/>
  <c r="T14" i="4" s="1"/>
  <c r="AU13" i="2"/>
  <c r="T173" i="4" s="1"/>
  <c r="N107" i="4"/>
  <c r="BA66" i="2"/>
  <c r="BB66" i="2" s="1"/>
  <c r="C66" i="6" s="1"/>
  <c r="J66" i="6" s="1"/>
  <c r="U67" i="4"/>
  <c r="AY52" i="2"/>
  <c r="BB52" i="2" s="1"/>
  <c r="C52" i="6" s="1"/>
  <c r="J52" i="6" s="1"/>
  <c r="Q53" i="4"/>
  <c r="AZ15" i="2"/>
  <c r="S16" i="4"/>
  <c r="AX5" i="2"/>
  <c r="O6" i="4"/>
  <c r="AU153" i="2"/>
  <c r="T313" i="4" s="1"/>
  <c r="AL153" i="2"/>
  <c r="T154" i="4" s="1"/>
  <c r="BE138" i="2"/>
  <c r="Q298" i="4"/>
  <c r="BE99" i="2"/>
  <c r="Q259" i="4"/>
  <c r="BD6" i="2"/>
  <c r="O166" i="4"/>
  <c r="AZ123" i="2"/>
  <c r="S124" i="4"/>
  <c r="AP107" i="2"/>
  <c r="AG107" i="2"/>
  <c r="AV12" i="2"/>
  <c r="AM12" i="2"/>
  <c r="Q247" i="4"/>
  <c r="AZ78" i="2"/>
  <c r="BB78" i="2" s="1"/>
  <c r="C78" i="6" s="1"/>
  <c r="J78" i="6" s="1"/>
  <c r="S79" i="4"/>
  <c r="AX14" i="2"/>
  <c r="O15" i="4"/>
  <c r="BF135" i="2"/>
  <c r="S295" i="4"/>
  <c r="AP117" i="2"/>
  <c r="BE109" i="2"/>
  <c r="Q269" i="4"/>
  <c r="O41" i="4"/>
  <c r="Q95" i="4"/>
  <c r="U11" i="4"/>
  <c r="S119" i="4"/>
  <c r="A55" i="6"/>
  <c r="B75" i="6"/>
  <c r="I75" i="6" s="1"/>
  <c r="N76" i="4"/>
  <c r="AY138" i="2"/>
  <c r="Q139" i="4"/>
  <c r="BB98" i="2"/>
  <c r="C98" i="6" s="1"/>
  <c r="J98" i="6" s="1"/>
  <c r="AX77" i="2"/>
  <c r="O78" i="4"/>
  <c r="AY18" i="2"/>
  <c r="Q19" i="4"/>
  <c r="BF147" i="2"/>
  <c r="S307" i="4"/>
  <c r="AV118" i="2"/>
  <c r="AR108" i="2"/>
  <c r="AT103" i="2"/>
  <c r="BF70" i="2"/>
  <c r="S230" i="4"/>
  <c r="AP41" i="2"/>
  <c r="AT26" i="2"/>
  <c r="AK26" i="2"/>
  <c r="BD21" i="2"/>
  <c r="O181" i="4"/>
  <c r="BE20" i="2"/>
  <c r="Q180" i="4"/>
  <c r="BE14" i="2"/>
  <c r="Q174" i="4"/>
  <c r="AE120" i="4"/>
  <c r="O92" i="4"/>
  <c r="O9" i="4"/>
  <c r="Q13" i="4"/>
  <c r="Q99" i="4"/>
  <c r="AB18" i="4"/>
  <c r="U270" i="4"/>
  <c r="A81" i="6"/>
  <c r="AX148" i="2"/>
  <c r="BB148" i="2" s="1"/>
  <c r="C148" i="6" s="1"/>
  <c r="J148" i="6" s="1"/>
  <c r="O149" i="4"/>
  <c r="BA145" i="2"/>
  <c r="U146" i="4"/>
  <c r="AK135" i="2"/>
  <c r="AS67" i="2"/>
  <c r="R227" i="4" s="1"/>
  <c r="AJ67" i="2"/>
  <c r="R68" i="4" s="1"/>
  <c r="AV151" i="2"/>
  <c r="AM151" i="2"/>
  <c r="BE146" i="2"/>
  <c r="Q306" i="4"/>
  <c r="BG142" i="2"/>
  <c r="U302" i="4"/>
  <c r="AB33" i="4"/>
  <c r="O35" i="4"/>
  <c r="O25" i="4"/>
  <c r="Q37" i="4"/>
  <c r="U7" i="4"/>
  <c r="S125" i="4"/>
  <c r="U122" i="4"/>
  <c r="U287" i="4"/>
  <c r="S176" i="4"/>
  <c r="B76" i="6"/>
  <c r="I76" i="6" s="1"/>
  <c r="B9" i="6"/>
  <c r="I9" i="6" s="1"/>
  <c r="N10" i="4"/>
  <c r="AB10" i="4" s="1"/>
  <c r="BA65" i="2"/>
  <c r="BB65" i="2" s="1"/>
  <c r="C65" i="6" s="1"/>
  <c r="J65" i="6" s="1"/>
  <c r="U66" i="4"/>
  <c r="BA56" i="2"/>
  <c r="BB56" i="2" s="1"/>
  <c r="C56" i="6" s="1"/>
  <c r="J56" i="6" s="1"/>
  <c r="BB51" i="2"/>
  <c r="C51" i="6" s="1"/>
  <c r="J51" i="6" s="1"/>
  <c r="BB146" i="2"/>
  <c r="C146" i="6" s="1"/>
  <c r="J146" i="6" s="1"/>
  <c r="AK16" i="2"/>
  <c r="AH128" i="2"/>
  <c r="P129" i="4" s="1"/>
  <c r="AQ115" i="2"/>
  <c r="P275" i="4" s="1"/>
  <c r="AQ87" i="2"/>
  <c r="P247" i="4" s="1"/>
  <c r="AH87" i="2"/>
  <c r="P88" i="4" s="1"/>
  <c r="AU84" i="2"/>
  <c r="T244" i="4" s="1"/>
  <c r="AL84" i="2"/>
  <c r="T85" i="4" s="1"/>
  <c r="AO83" i="2"/>
  <c r="N243" i="4" s="1"/>
  <c r="AO45" i="2"/>
  <c r="N205" i="4" s="1"/>
  <c r="AO44" i="2"/>
  <c r="N204" i="4" s="1"/>
  <c r="BE50" i="2"/>
  <c r="Q210" i="4"/>
  <c r="AV23" i="2"/>
  <c r="AM23" i="2"/>
  <c r="BD20" i="2"/>
  <c r="O180" i="4"/>
  <c r="AP8" i="2"/>
  <c r="AB240" i="4"/>
  <c r="O133" i="4"/>
  <c r="S102" i="4"/>
  <c r="U192" i="4"/>
  <c r="A144" i="6"/>
  <c r="A137" i="6"/>
  <c r="A127" i="6"/>
  <c r="A103" i="6"/>
  <c r="A24" i="6"/>
  <c r="A20" i="6"/>
  <c r="A13" i="6"/>
  <c r="AH129" i="2"/>
  <c r="P130" i="4" s="1"/>
  <c r="AL104" i="2"/>
  <c r="T105" i="4" s="1"/>
  <c r="AF45" i="2"/>
  <c r="AH42" i="2"/>
  <c r="P43" i="4" s="1"/>
  <c r="AK119" i="2"/>
  <c r="AG35" i="2"/>
  <c r="BB22" i="2"/>
  <c r="C22" i="6" s="1"/>
  <c r="J22" i="6" s="1"/>
  <c r="AG18" i="2"/>
  <c r="AU133" i="2"/>
  <c r="T293" i="4" s="1"/>
  <c r="AL133" i="2"/>
  <c r="T134" i="4" s="1"/>
  <c r="AQ127" i="2"/>
  <c r="AH127" i="2"/>
  <c r="P128" i="4" s="1"/>
  <c r="AU121" i="2"/>
  <c r="T281" i="4" s="1"/>
  <c r="AL121" i="2"/>
  <c r="T122" i="4" s="1"/>
  <c r="AO118" i="2"/>
  <c r="N278" i="4" s="1"/>
  <c r="AS99" i="2"/>
  <c r="R259" i="4" s="1"/>
  <c r="AU97" i="2"/>
  <c r="T257" i="4" s="1"/>
  <c r="AO92" i="2"/>
  <c r="N252" i="4" s="1"/>
  <c r="N247" i="4"/>
  <c r="AU83" i="2"/>
  <c r="T243" i="4" s="1"/>
  <c r="AQ23" i="2"/>
  <c r="P183" i="4" s="1"/>
  <c r="AH23" i="2"/>
  <c r="P24" i="4" s="1"/>
  <c r="AI143" i="2"/>
  <c r="AR143" i="2"/>
  <c r="BF141" i="2"/>
  <c r="S301" i="4"/>
  <c r="BF137" i="2"/>
  <c r="S297" i="4"/>
  <c r="BE134" i="2"/>
  <c r="Q294" i="4"/>
  <c r="BE133" i="2"/>
  <c r="BE125" i="2"/>
  <c r="Q285" i="4"/>
  <c r="AP122" i="2"/>
  <c r="AQ61" i="2"/>
  <c r="P221" i="4" s="1"/>
  <c r="AC221" i="4" s="1"/>
  <c r="AH61" i="2"/>
  <c r="P62" i="4" s="1"/>
  <c r="AC62" i="4" s="1"/>
  <c r="AU12" i="2"/>
  <c r="T172" i="4" s="1"/>
  <c r="AL12" i="2"/>
  <c r="T13" i="4" s="1"/>
  <c r="AD35" i="4"/>
  <c r="S130" i="4"/>
  <c r="Q116" i="4"/>
  <c r="Q108" i="4"/>
  <c r="U283" i="4"/>
  <c r="Q212" i="4"/>
  <c r="A27" i="6"/>
  <c r="AJ132" i="2"/>
  <c r="R133" i="4" s="1"/>
  <c r="AM123" i="2"/>
  <c r="AO130" i="2"/>
  <c r="N290" i="4" s="1"/>
  <c r="P284" i="4"/>
  <c r="AS122" i="2"/>
  <c r="R282" i="4" s="1"/>
  <c r="AD282" i="4" s="1"/>
  <c r="AU120" i="2"/>
  <c r="T280" i="4" s="1"/>
  <c r="AQ105" i="2"/>
  <c r="P265" i="4" s="1"/>
  <c r="AH105" i="2"/>
  <c r="P106" i="4" s="1"/>
  <c r="BG130" i="2"/>
  <c r="U290" i="4"/>
  <c r="BF128" i="2"/>
  <c r="BD125" i="2"/>
  <c r="O285" i="4"/>
  <c r="AR124" i="2"/>
  <c r="BE124" i="2" s="1"/>
  <c r="AI124" i="2"/>
  <c r="AV122" i="2"/>
  <c r="AM122" i="2"/>
  <c r="BF98" i="2"/>
  <c r="S258" i="4"/>
  <c r="B63" i="6"/>
  <c r="I63" i="6" s="1"/>
  <c r="AG117" i="2"/>
  <c r="AQ79" i="2"/>
  <c r="P239" i="4" s="1"/>
  <c r="AS52" i="2"/>
  <c r="R212" i="4" s="1"/>
  <c r="AJ52" i="2"/>
  <c r="R53" i="4" s="1"/>
  <c r="D42" i="6"/>
  <c r="K42" i="6" s="1"/>
  <c r="AT3" i="2"/>
  <c r="BE127" i="2"/>
  <c r="BH127" i="2" s="1"/>
  <c r="E127" i="6" s="1"/>
  <c r="L127" i="6" s="1"/>
  <c r="Q287" i="4"/>
  <c r="AP123" i="2"/>
  <c r="AT119" i="2"/>
  <c r="BE71" i="2"/>
  <c r="Q231" i="4"/>
  <c r="AR15" i="2"/>
  <c r="AT6" i="2"/>
  <c r="AK6" i="2"/>
  <c r="AE255" i="4"/>
  <c r="AC237" i="4"/>
  <c r="AD11" i="4"/>
  <c r="AD43" i="4"/>
  <c r="AD91" i="4"/>
  <c r="Q33" i="4"/>
  <c r="O110" i="4"/>
  <c r="AC150" i="4"/>
  <c r="A143" i="6"/>
  <c r="A129" i="6"/>
  <c r="A115" i="6"/>
  <c r="A102" i="6"/>
  <c r="A30" i="6"/>
  <c r="AL130" i="2"/>
  <c r="B61" i="6"/>
  <c r="I61" i="6" s="1"/>
  <c r="B15" i="6"/>
  <c r="I15" i="6" s="1"/>
  <c r="BB126" i="2"/>
  <c r="C126" i="6" s="1"/>
  <c r="J126" i="6" s="1"/>
  <c r="BB112" i="2"/>
  <c r="C112" i="6" s="1"/>
  <c r="J112" i="6" s="1"/>
  <c r="AM106" i="2"/>
  <c r="BB105" i="2"/>
  <c r="C105" i="6" s="1"/>
  <c r="J105" i="6" s="1"/>
  <c r="AO153" i="2"/>
  <c r="AF153" i="2"/>
  <c r="N154" i="4" s="1"/>
  <c r="AF151" i="2"/>
  <c r="N152" i="4" s="1"/>
  <c r="AS145" i="2"/>
  <c r="R305" i="4" s="1"/>
  <c r="AQ136" i="2"/>
  <c r="AH136" i="2"/>
  <c r="P137" i="4" s="1"/>
  <c r="AS134" i="2"/>
  <c r="R294" i="4" s="1"/>
  <c r="AS133" i="2"/>
  <c r="R293" i="4" s="1"/>
  <c r="A125" i="6"/>
  <c r="A69" i="6"/>
  <c r="A65" i="6"/>
  <c r="A22" i="6"/>
  <c r="A15" i="6"/>
  <c r="AF149" i="2"/>
  <c r="N150" i="4" s="1"/>
  <c r="B143" i="6"/>
  <c r="I143" i="6" s="1"/>
  <c r="AF82" i="2"/>
  <c r="AH60" i="2"/>
  <c r="P61" i="4" s="1"/>
  <c r="AJ49" i="2"/>
  <c r="R50" i="4" s="1"/>
  <c r="AI108" i="2"/>
  <c r="AG68" i="2"/>
  <c r="BB53" i="2"/>
  <c r="C53" i="6" s="1"/>
  <c r="J53" i="6" s="1"/>
  <c r="AS154" i="2"/>
  <c r="R314" i="4" s="1"/>
  <c r="AU152" i="2"/>
  <c r="T312" i="4" s="1"/>
  <c r="AU150" i="2"/>
  <c r="T310" i="4" s="1"/>
  <c r="AO147" i="2"/>
  <c r="N307" i="4" s="1"/>
  <c r="AF147" i="2"/>
  <c r="N148" i="4" s="1"/>
  <c r="AS138" i="2"/>
  <c r="R298" i="4" s="1"/>
  <c r="AD298" i="4" s="1"/>
  <c r="AQ133" i="2"/>
  <c r="P293" i="4" s="1"/>
  <c r="AC293" i="4" s="1"/>
  <c r="AO111" i="2"/>
  <c r="N271" i="4" s="1"/>
  <c r="AO110" i="2"/>
  <c r="N270" i="4" s="1"/>
  <c r="AO105" i="2"/>
  <c r="N265" i="4" s="1"/>
  <c r="AO88" i="2"/>
  <c r="N248" i="4" s="1"/>
  <c r="AB248" i="4" s="1"/>
  <c r="AU30" i="2"/>
  <c r="T190" i="4" s="1"/>
  <c r="AO17" i="2"/>
  <c r="N177" i="4" s="1"/>
  <c r="AO16" i="2"/>
  <c r="N176" i="4" s="1"/>
  <c r="AB176" i="4" s="1"/>
  <c r="AT154" i="2"/>
  <c r="BF154" i="2" s="1"/>
  <c r="AR140" i="2"/>
  <c r="BE140" i="2" s="1"/>
  <c r="AR137" i="2"/>
  <c r="AI137" i="2"/>
  <c r="AI97" i="2"/>
  <c r="AR95" i="2"/>
  <c r="AP77" i="2"/>
  <c r="O237" i="4" s="1"/>
  <c r="AV72" i="2"/>
  <c r="AM72" i="2"/>
  <c r="AR51" i="2"/>
  <c r="AH147" i="2"/>
  <c r="P148" i="4" s="1"/>
  <c r="AJ100" i="2"/>
  <c r="R101" i="4" s="1"/>
  <c r="AH91" i="2"/>
  <c r="B85" i="6"/>
  <c r="I85" i="6" s="1"/>
  <c r="AH41" i="2"/>
  <c r="P42" i="4" s="1"/>
  <c r="B26" i="6"/>
  <c r="I26" i="6" s="1"/>
  <c r="AG144" i="2"/>
  <c r="AK87" i="2"/>
  <c r="BB33" i="2"/>
  <c r="C33" i="6" s="1"/>
  <c r="J33" i="6" s="1"/>
  <c r="BB19" i="2"/>
  <c r="C19" i="6" s="1"/>
  <c r="J19" i="6" s="1"/>
  <c r="AQ141" i="2"/>
  <c r="P301" i="4" s="1"/>
  <c r="AC301" i="4" s="1"/>
  <c r="AH141" i="2"/>
  <c r="P142" i="4" s="1"/>
  <c r="AC142" i="4" s="1"/>
  <c r="AU124" i="2"/>
  <c r="T284" i="4" s="1"/>
  <c r="AL124" i="2"/>
  <c r="T125" i="4" s="1"/>
  <c r="AO123" i="2"/>
  <c r="N283" i="4" s="1"/>
  <c r="AF123" i="2"/>
  <c r="AO108" i="2"/>
  <c r="N268" i="4" s="1"/>
  <c r="AF108" i="2"/>
  <c r="N109" i="4" s="1"/>
  <c r="AO107" i="2"/>
  <c r="N267" i="4" s="1"/>
  <c r="AF107" i="2"/>
  <c r="AH103" i="2"/>
  <c r="P104" i="4" s="1"/>
  <c r="AQ101" i="2"/>
  <c r="P261" i="4" s="1"/>
  <c r="AC261" i="4" s="1"/>
  <c r="AH101" i="2"/>
  <c r="P102" i="4" s="1"/>
  <c r="AQ21" i="2"/>
  <c r="P181" i="4" s="1"/>
  <c r="AH21" i="2"/>
  <c r="P22" i="4" s="1"/>
  <c r="AC22" i="4" s="1"/>
  <c r="A104" i="6"/>
  <c r="A100" i="6"/>
  <c r="A93" i="6"/>
  <c r="A89" i="6"/>
  <c r="A68" i="6"/>
  <c r="A61" i="6"/>
  <c r="A21" i="6"/>
  <c r="AJ134" i="2"/>
  <c r="R135" i="4" s="1"/>
  <c r="B133" i="6"/>
  <c r="I133" i="6" s="1"/>
  <c r="AF125" i="2"/>
  <c r="AF117" i="2"/>
  <c r="AJ114" i="2"/>
  <c r="R115" i="4" s="1"/>
  <c r="AD115" i="4" s="1"/>
  <c r="AL106" i="2"/>
  <c r="T107" i="4" s="1"/>
  <c r="AL98" i="2"/>
  <c r="T99" i="4" s="1"/>
  <c r="AH86" i="2"/>
  <c r="P87" i="4" s="1"/>
  <c r="AJ50" i="2"/>
  <c r="R51" i="4" s="1"/>
  <c r="AD51" i="4" s="1"/>
  <c r="AH44" i="2"/>
  <c r="P45" i="4" s="1"/>
  <c r="B6" i="6"/>
  <c r="I6" i="6" s="1"/>
  <c r="AK103" i="2"/>
  <c r="AG102" i="2"/>
  <c r="BB82" i="2"/>
  <c r="C82" i="6" s="1"/>
  <c r="J82" i="6" s="1"/>
  <c r="BB76" i="2"/>
  <c r="C76" i="6" s="1"/>
  <c r="J76" i="6" s="1"/>
  <c r="BB27" i="2"/>
  <c r="C27" i="6" s="1"/>
  <c r="J27" i="6" s="1"/>
  <c r="AG10" i="2"/>
  <c r="AQ3" i="2"/>
  <c r="P163" i="4" s="1"/>
  <c r="AS152" i="2"/>
  <c r="R312" i="4" s="1"/>
  <c r="AJ152" i="2"/>
  <c r="R153" i="4" s="1"/>
  <c r="AQ116" i="2"/>
  <c r="P276" i="4" s="1"/>
  <c r="AU113" i="2"/>
  <c r="T273" i="4" s="1"/>
  <c r="AL113" i="2"/>
  <c r="T114" i="4" s="1"/>
  <c r="AU106" i="2"/>
  <c r="T266" i="4" s="1"/>
  <c r="AU105" i="2"/>
  <c r="T265" i="4" s="1"/>
  <c r="AE265" i="4" s="1"/>
  <c r="AF104" i="2"/>
  <c r="N105" i="4" s="1"/>
  <c r="AB105" i="4" s="1"/>
  <c r="AU59" i="2"/>
  <c r="T219" i="4" s="1"/>
  <c r="AL59" i="2"/>
  <c r="AO35" i="2"/>
  <c r="N195" i="4" s="1"/>
  <c r="AF35" i="2"/>
  <c r="B35" i="6" s="1"/>
  <c r="I35" i="6" s="1"/>
  <c r="AQ32" i="2"/>
  <c r="P192" i="4" s="1"/>
  <c r="AH32" i="2"/>
  <c r="P33" i="4" s="1"/>
  <c r="AR148" i="2"/>
  <c r="AP141" i="2"/>
  <c r="A148" i="6"/>
  <c r="A145" i="6"/>
  <c r="A135" i="6"/>
  <c r="A118" i="6"/>
  <c r="A108" i="6"/>
  <c r="A94" i="6"/>
  <c r="A84" i="6"/>
  <c r="A77" i="6"/>
  <c r="A53" i="6"/>
  <c r="A36" i="6"/>
  <c r="A29" i="6"/>
  <c r="A23" i="6"/>
  <c r="A6" i="6"/>
  <c r="AF150" i="2"/>
  <c r="AH130" i="2"/>
  <c r="P131" i="4" s="1"/>
  <c r="AL112" i="2"/>
  <c r="T113" i="4" s="1"/>
  <c r="AL95" i="2"/>
  <c r="T96" i="4" s="1"/>
  <c r="AF93" i="2"/>
  <c r="AH68" i="2"/>
  <c r="P69" i="4" s="1"/>
  <c r="AJ58" i="2"/>
  <c r="R59" i="4" s="1"/>
  <c r="AD59" i="4" s="1"/>
  <c r="AF34" i="2"/>
  <c r="AF24" i="2"/>
  <c r="N25" i="4" s="1"/>
  <c r="B19" i="6"/>
  <c r="I19" i="6" s="1"/>
  <c r="AG142" i="2"/>
  <c r="BB130" i="2"/>
  <c r="C130" i="6" s="1"/>
  <c r="J130" i="6" s="1"/>
  <c r="AI125" i="2"/>
  <c r="BB121" i="2"/>
  <c r="C121" i="6" s="1"/>
  <c r="J121" i="6" s="1"/>
  <c r="AM102" i="2"/>
  <c r="AK13" i="2"/>
  <c r="AU136" i="2"/>
  <c r="T296" i="4" s="1"/>
  <c r="AU125" i="2"/>
  <c r="T285" i="4" s="1"/>
  <c r="AU118" i="2"/>
  <c r="T278" i="4" s="1"/>
  <c r="AU117" i="2"/>
  <c r="T277" i="4" s="1"/>
  <c r="AS96" i="2"/>
  <c r="R256" i="4" s="1"/>
  <c r="AF78" i="2"/>
  <c r="N79" i="4" s="1"/>
  <c r="AS61" i="2"/>
  <c r="R221" i="4" s="1"/>
  <c r="AU45" i="2"/>
  <c r="T205" i="4" s="1"/>
  <c r="AU27" i="2"/>
  <c r="T187" i="4" s="1"/>
  <c r="AU16" i="2"/>
  <c r="T176" i="4" s="1"/>
  <c r="AU6" i="2"/>
  <c r="T166" i="4" s="1"/>
  <c r="AR151" i="2"/>
  <c r="AV148" i="2"/>
  <c r="AT130" i="2"/>
  <c r="BF130" i="2" s="1"/>
  <c r="AR92" i="2"/>
  <c r="AP86" i="2"/>
  <c r="AV77" i="2"/>
  <c r="AM77" i="2"/>
  <c r="AT73" i="2"/>
  <c r="AT56" i="2"/>
  <c r="AV30" i="2"/>
  <c r="AV22" i="2"/>
  <c r="A151" i="6"/>
  <c r="A97" i="6"/>
  <c r="A83" i="6"/>
  <c r="A59" i="6"/>
  <c r="A35" i="6"/>
  <c r="A9" i="6"/>
  <c r="AH3" i="2"/>
  <c r="P4" i="4" s="1"/>
  <c r="AJ145" i="2"/>
  <c r="R146" i="4" s="1"/>
  <c r="AL142" i="2"/>
  <c r="T143" i="4" s="1"/>
  <c r="AF130" i="2"/>
  <c r="N131" i="4" s="1"/>
  <c r="AF90" i="2"/>
  <c r="AF54" i="2"/>
  <c r="N55" i="4" s="1"/>
  <c r="AL48" i="2"/>
  <c r="T49" i="4" s="1"/>
  <c r="AH4" i="2"/>
  <c r="P5" i="4" s="1"/>
  <c r="AI134" i="2"/>
  <c r="AG122" i="2"/>
  <c r="AM118" i="2"/>
  <c r="AG106" i="2"/>
  <c r="BB38" i="2"/>
  <c r="C38" i="6" s="1"/>
  <c r="J38" i="6" s="1"/>
  <c r="AI13" i="2"/>
  <c r="AO3" i="2"/>
  <c r="D3" i="6" s="1"/>
  <c r="K3" i="6" s="1"/>
  <c r="AO144" i="2"/>
  <c r="N304" i="4" s="1"/>
  <c r="AQ138" i="2"/>
  <c r="P298" i="4" s="1"/>
  <c r="AS108" i="2"/>
  <c r="R268" i="4" s="1"/>
  <c r="AD268" i="4" s="1"/>
  <c r="AS106" i="2"/>
  <c r="R266" i="4" s="1"/>
  <c r="AQ97" i="2"/>
  <c r="P257" i="4" s="1"/>
  <c r="AQ63" i="2"/>
  <c r="AS60" i="2"/>
  <c r="R220" i="4" s="1"/>
  <c r="AO56" i="2"/>
  <c r="N216" i="4" s="1"/>
  <c r="AB216" i="4" s="1"/>
  <c r="AQ51" i="2"/>
  <c r="P211" i="4" s="1"/>
  <c r="AQ50" i="2"/>
  <c r="P210" i="4" s="1"/>
  <c r="AU44" i="2"/>
  <c r="T204" i="4" s="1"/>
  <c r="AS28" i="2"/>
  <c r="R188" i="4" s="1"/>
  <c r="AD188" i="4" s="1"/>
  <c r="AP152" i="2"/>
  <c r="AR150" i="2"/>
  <c r="AP115" i="2"/>
  <c r="AT111" i="2"/>
  <c r="AT32" i="2"/>
  <c r="AT24" i="2"/>
  <c r="AH116" i="2"/>
  <c r="AH115" i="2"/>
  <c r="P116" i="4" s="1"/>
  <c r="AF98" i="2"/>
  <c r="N99" i="4" s="1"/>
  <c r="AF83" i="2"/>
  <c r="N84" i="4" s="1"/>
  <c r="AL56" i="2"/>
  <c r="T57" i="4" s="1"/>
  <c r="B40" i="6"/>
  <c r="I40" i="6" s="1"/>
  <c r="B28" i="6"/>
  <c r="I28" i="6" s="1"/>
  <c r="AI153" i="2"/>
  <c r="AK147" i="2"/>
  <c r="AG134" i="2"/>
  <c r="AM120" i="2"/>
  <c r="AK100" i="2"/>
  <c r="AK99" i="2"/>
  <c r="BB44" i="2"/>
  <c r="C44" i="6" s="1"/>
  <c r="J44" i="6" s="1"/>
  <c r="AI40" i="2"/>
  <c r="BB39" i="2"/>
  <c r="C39" i="6" s="1"/>
  <c r="J39" i="6" s="1"/>
  <c r="AM31" i="2"/>
  <c r="AO151" i="2"/>
  <c r="N311" i="4" s="1"/>
  <c r="AO149" i="2"/>
  <c r="N309" i="4" s="1"/>
  <c r="AS146" i="2"/>
  <c r="R306" i="4" s="1"/>
  <c r="AD306" i="4" s="1"/>
  <c r="AO140" i="2"/>
  <c r="AQ128" i="2"/>
  <c r="P288" i="4" s="1"/>
  <c r="AS126" i="2"/>
  <c r="R286" i="4" s="1"/>
  <c r="AS115" i="2"/>
  <c r="R275" i="4" s="1"/>
  <c r="AD275" i="4" s="1"/>
  <c r="AQ104" i="2"/>
  <c r="P264" i="4" s="1"/>
  <c r="AU98" i="2"/>
  <c r="T258" i="4" s="1"/>
  <c r="AQ72" i="2"/>
  <c r="P232" i="4" s="1"/>
  <c r="AQ71" i="2"/>
  <c r="P231" i="4" s="1"/>
  <c r="AO63" i="2"/>
  <c r="N223" i="4" s="1"/>
  <c r="AS27" i="2"/>
  <c r="R187" i="4" s="1"/>
  <c r="AF13" i="2"/>
  <c r="AO13" i="2"/>
  <c r="AP147" i="2"/>
  <c r="AT44" i="2"/>
  <c r="AK60" i="2"/>
  <c r="AG43" i="2"/>
  <c r="AK31" i="2"/>
  <c r="BB30" i="2"/>
  <c r="C30" i="6" s="1"/>
  <c r="J30" i="6" s="1"/>
  <c r="BB29" i="2"/>
  <c r="C29" i="6" s="1"/>
  <c r="J29" i="6" s="1"/>
  <c r="AQ152" i="2"/>
  <c r="AU147" i="2"/>
  <c r="T307" i="4" s="1"/>
  <c r="AQ145" i="2"/>
  <c r="P305" i="4" s="1"/>
  <c r="AU139" i="2"/>
  <c r="T299" i="4" s="1"/>
  <c r="AO133" i="2"/>
  <c r="AQ132" i="2"/>
  <c r="P292" i="4" s="1"/>
  <c r="AO127" i="2"/>
  <c r="N287" i="4" s="1"/>
  <c r="AU123" i="2"/>
  <c r="T283" i="4" s="1"/>
  <c r="AO102" i="2"/>
  <c r="N262" i="4" s="1"/>
  <c r="AU89" i="2"/>
  <c r="T249" i="4" s="1"/>
  <c r="AU87" i="2"/>
  <c r="T247" i="4" s="1"/>
  <c r="AE247" i="4" s="1"/>
  <c r="AS82" i="2"/>
  <c r="R242" i="4" s="1"/>
  <c r="AD242" i="4" s="1"/>
  <c r="AQ48" i="2"/>
  <c r="P208" i="4" s="1"/>
  <c r="AQ38" i="2"/>
  <c r="P198" i="4" s="1"/>
  <c r="AS34" i="2"/>
  <c r="R194" i="4" s="1"/>
  <c r="AD194" i="4" s="1"/>
  <c r="AQ24" i="2"/>
  <c r="P184" i="4" s="1"/>
  <c r="AO9" i="2"/>
  <c r="N169" i="4" s="1"/>
  <c r="AB169" i="4" s="1"/>
  <c r="AP136" i="2"/>
  <c r="AR132" i="2"/>
  <c r="AV125" i="2"/>
  <c r="AP90" i="2"/>
  <c r="AP62" i="2"/>
  <c r="AR56" i="2"/>
  <c r="AV20" i="2"/>
  <c r="AG72" i="2"/>
  <c r="AM64" i="2"/>
  <c r="AG59" i="2"/>
  <c r="AG49" i="2"/>
  <c r="BB42" i="2"/>
  <c r="C42" i="6" s="1"/>
  <c r="J42" i="6" s="1"/>
  <c r="AG41" i="2"/>
  <c r="AK32" i="2"/>
  <c r="AK4" i="2"/>
  <c r="AQ150" i="2"/>
  <c r="P310" i="4" s="1"/>
  <c r="AQ149" i="2"/>
  <c r="P309" i="4" s="1"/>
  <c r="AC309" i="4" s="1"/>
  <c r="AS148" i="2"/>
  <c r="R308" i="4" s="1"/>
  <c r="AD308" i="4" s="1"/>
  <c r="AQ142" i="2"/>
  <c r="P302" i="4" s="1"/>
  <c r="AO137" i="2"/>
  <c r="N297" i="4" s="1"/>
  <c r="AS124" i="2"/>
  <c r="R284" i="4" s="1"/>
  <c r="AS123" i="2"/>
  <c r="R283" i="4" s="1"/>
  <c r="AQ120" i="2"/>
  <c r="P280" i="4" s="1"/>
  <c r="AQ107" i="2"/>
  <c r="P267" i="4" s="1"/>
  <c r="AU103" i="2"/>
  <c r="T263" i="4" s="1"/>
  <c r="AO100" i="2"/>
  <c r="N260" i="4" s="1"/>
  <c r="AQ98" i="2"/>
  <c r="AQ93" i="2"/>
  <c r="P253" i="4" s="1"/>
  <c r="AS90" i="2"/>
  <c r="R250" i="4" s="1"/>
  <c r="AD250" i="4" s="1"/>
  <c r="AS89" i="2"/>
  <c r="R249" i="4" s="1"/>
  <c r="AS88" i="2"/>
  <c r="R248" i="4" s="1"/>
  <c r="AS87" i="2"/>
  <c r="R247" i="4" s="1"/>
  <c r="AU76" i="2"/>
  <c r="T236" i="4" s="1"/>
  <c r="AS71" i="2"/>
  <c r="R231" i="4" s="1"/>
  <c r="AO26" i="2"/>
  <c r="N186" i="4" s="1"/>
  <c r="AU8" i="2"/>
  <c r="T168" i="4" s="1"/>
  <c r="AR142" i="2"/>
  <c r="AV140" i="2"/>
  <c r="AP133" i="2"/>
  <c r="AP93" i="2"/>
  <c r="AV91" i="2"/>
  <c r="AP69" i="2"/>
  <c r="AR24" i="2"/>
  <c r="AT9" i="2"/>
  <c r="AI45" i="2"/>
  <c r="AK36" i="2"/>
  <c r="AK24" i="2"/>
  <c r="AI17" i="2"/>
  <c r="AJ130" i="2"/>
  <c r="R131" i="4" s="1"/>
  <c r="AD131" i="4" s="1"/>
  <c r="AO125" i="2"/>
  <c r="N285" i="4" s="1"/>
  <c r="AQ118" i="2"/>
  <c r="P278" i="4" s="1"/>
  <c r="AC278" i="4" s="1"/>
  <c r="AU114" i="2"/>
  <c r="T274" i="4" s="1"/>
  <c r="AQ112" i="2"/>
  <c r="P272" i="4" s="1"/>
  <c r="AO93" i="2"/>
  <c r="N253" i="4" s="1"/>
  <c r="AQ80" i="2"/>
  <c r="P240" i="4" s="1"/>
  <c r="AS50" i="2"/>
  <c r="R210" i="4" s="1"/>
  <c r="AD210" i="4" s="1"/>
  <c r="AP64" i="2"/>
  <c r="AT62" i="2"/>
  <c r="AT58" i="2"/>
  <c r="AT50" i="2"/>
  <c r="AR48" i="2"/>
  <c r="AR43" i="2"/>
  <c r="AR42" i="2"/>
  <c r="AV39" i="2"/>
  <c r="AQ89" i="2"/>
  <c r="P249" i="4" s="1"/>
  <c r="AQ76" i="2"/>
  <c r="P236" i="4" s="1"/>
  <c r="AO72" i="2"/>
  <c r="N232" i="4" s="1"/>
  <c r="AQ67" i="2"/>
  <c r="P227" i="4" s="1"/>
  <c r="AU54" i="2"/>
  <c r="T214" i="4" s="1"/>
  <c r="AO41" i="2"/>
  <c r="N201" i="4" s="1"/>
  <c r="AO37" i="2"/>
  <c r="N197" i="4" s="1"/>
  <c r="AQ35" i="2"/>
  <c r="AS30" i="2"/>
  <c r="R190" i="4" s="1"/>
  <c r="AU20" i="2"/>
  <c r="T180" i="4" s="1"/>
  <c r="AU19" i="2"/>
  <c r="T179" i="4" s="1"/>
  <c r="AQ10" i="2"/>
  <c r="P170" i="4" s="1"/>
  <c r="AS5" i="2"/>
  <c r="R165" i="4" s="1"/>
  <c r="AR152" i="2"/>
  <c r="AT150" i="2"/>
  <c r="AR144" i="2"/>
  <c r="AT142" i="2"/>
  <c r="AR136" i="2"/>
  <c r="AT134" i="2"/>
  <c r="AV124" i="2"/>
  <c r="AV96" i="2"/>
  <c r="AT89" i="2"/>
  <c r="AV84" i="2"/>
  <c r="AV80" i="2"/>
  <c r="AR75" i="2"/>
  <c r="AT68" i="2"/>
  <c r="AT64" i="2"/>
  <c r="AV38" i="2"/>
  <c r="AR6" i="2"/>
  <c r="AS93" i="2"/>
  <c r="R253" i="4" s="1"/>
  <c r="AO89" i="2"/>
  <c r="N249" i="4" s="1"/>
  <c r="AS80" i="2"/>
  <c r="R240" i="4" s="1"/>
  <c r="AS79" i="2"/>
  <c r="R239" i="4" s="1"/>
  <c r="AU63" i="2"/>
  <c r="T223" i="4" s="1"/>
  <c r="AE223" i="4" s="1"/>
  <c r="AO60" i="2"/>
  <c r="N220" i="4" s="1"/>
  <c r="AU53" i="2"/>
  <c r="T213" i="4" s="1"/>
  <c r="AU52" i="2"/>
  <c r="T212" i="4" s="1"/>
  <c r="AU51" i="2"/>
  <c r="T211" i="4" s="1"/>
  <c r="AQ49" i="2"/>
  <c r="P209" i="4" s="1"/>
  <c r="AS43" i="2"/>
  <c r="R203" i="4" s="1"/>
  <c r="AU40" i="2"/>
  <c r="T200" i="4" s="1"/>
  <c r="AE200" i="4" s="1"/>
  <c r="AQ34" i="2"/>
  <c r="P194" i="4" s="1"/>
  <c r="AQ30" i="2"/>
  <c r="P190" i="4" s="1"/>
  <c r="AU7" i="2"/>
  <c r="T167" i="4" s="1"/>
  <c r="AV108" i="2"/>
  <c r="AT106" i="2"/>
  <c r="AV100" i="2"/>
  <c r="AR90" i="2"/>
  <c r="AR59" i="2"/>
  <c r="AT52" i="2"/>
  <c r="AV47" i="2"/>
  <c r="AT40" i="2"/>
  <c r="AV16" i="2"/>
  <c r="AV10" i="2"/>
  <c r="AS63" i="2"/>
  <c r="R223" i="4" s="1"/>
  <c r="AU60" i="2"/>
  <c r="T220" i="4" s="1"/>
  <c r="AQ56" i="2"/>
  <c r="P216" i="4" s="1"/>
  <c r="AO34" i="2"/>
  <c r="AQ25" i="2"/>
  <c r="P185" i="4" s="1"/>
  <c r="AS23" i="2"/>
  <c r="R183" i="4" s="1"/>
  <c r="AQ16" i="2"/>
  <c r="P176" i="4" s="1"/>
  <c r="AP130" i="2"/>
  <c r="AV128" i="2"/>
  <c r="AT124" i="2"/>
  <c r="BH113" i="2"/>
  <c r="E113" i="6" s="1"/>
  <c r="L113" i="6" s="1"/>
  <c r="AP75" i="2"/>
  <c r="AR65" i="2"/>
  <c r="AT60" i="2"/>
  <c r="AV46" i="2"/>
  <c r="AR34" i="2"/>
  <c r="AR12" i="2"/>
  <c r="AR84" i="2"/>
  <c r="AR70" i="2"/>
  <c r="AP63" i="2"/>
  <c r="AV58" i="2"/>
  <c r="AT54" i="2"/>
  <c r="AV50" i="2"/>
  <c r="AT46" i="2"/>
  <c r="AV42" i="2"/>
  <c r="AT38" i="2"/>
  <c r="AV34" i="2"/>
  <c r="AT30" i="2"/>
  <c r="AV26" i="2"/>
  <c r="AT22" i="2"/>
  <c r="AR16" i="2"/>
  <c r="AV14" i="2"/>
  <c r="AT12" i="2"/>
  <c r="AT8" i="2"/>
  <c r="AR128" i="2"/>
  <c r="AR120" i="2"/>
  <c r="AR112" i="2"/>
  <c r="AR104" i="2"/>
  <c r="AV97" i="2"/>
  <c r="AR96" i="2"/>
  <c r="AT92" i="2"/>
  <c r="AR83" i="2"/>
  <c r="AP76" i="2"/>
  <c r="AV66" i="2"/>
  <c r="AV60" i="2"/>
  <c r="AP60" i="2"/>
  <c r="AR54" i="2"/>
  <c r="AV52" i="2"/>
  <c r="AP52" i="2"/>
  <c r="AR46" i="2"/>
  <c r="AV44" i="2"/>
  <c r="AP44" i="2"/>
  <c r="AV36" i="2"/>
  <c r="AP36" i="2"/>
  <c r="AV28" i="2"/>
  <c r="AP28" i="2"/>
  <c r="AR22" i="2"/>
  <c r="AP16" i="2"/>
  <c r="AR10" i="2"/>
  <c r="AR98" i="2"/>
  <c r="AP84" i="2"/>
  <c r="AR80" i="2"/>
  <c r="AT76" i="2"/>
  <c r="AP68" i="2"/>
  <c r="AV62" i="2"/>
  <c r="AD202" i="4"/>
  <c r="AD228" i="4"/>
  <c r="AC245" i="4"/>
  <c r="AC255" i="4"/>
  <c r="AD243" i="4"/>
  <c r="AE8" i="4"/>
  <c r="AB129" i="4"/>
  <c r="AB137" i="4"/>
  <c r="AD139" i="4"/>
  <c r="AD107" i="4"/>
  <c r="AC78" i="4"/>
  <c r="AE40" i="4"/>
  <c r="AB280" i="4"/>
  <c r="AB224" i="4"/>
  <c r="AB209" i="4"/>
  <c r="AB192" i="4"/>
  <c r="AE88" i="4"/>
  <c r="AC46" i="4"/>
  <c r="AE215" i="4"/>
  <c r="AB200" i="4"/>
  <c r="AB306" i="4"/>
  <c r="AB81" i="4"/>
  <c r="AD99" i="4"/>
  <c r="AD147" i="4"/>
  <c r="AB264" i="4"/>
  <c r="AC54" i="4"/>
  <c r="AE104" i="4"/>
  <c r="AB288" i="4"/>
  <c r="AB41" i="4"/>
  <c r="AE231" i="4"/>
  <c r="AC197" i="4"/>
  <c r="AD19" i="4"/>
  <c r="X115" i="5"/>
  <c r="W275" i="4" s="1"/>
  <c r="AA19" i="5"/>
  <c r="Z179" i="4" s="1"/>
  <c r="X3" i="5"/>
  <c r="W163" i="4" s="1"/>
  <c r="X130" i="5"/>
  <c r="W290" i="4" s="1"/>
  <c r="S105" i="5"/>
  <c r="W106" i="4" s="1"/>
  <c r="AB106" i="4" s="1"/>
  <c r="S65" i="5"/>
  <c r="W66" i="4" s="1"/>
  <c r="AB66" i="4" s="1"/>
  <c r="AA88" i="5"/>
  <c r="Z248" i="4" s="1"/>
  <c r="Y62" i="5"/>
  <c r="X222" i="4" s="1"/>
  <c r="Z106" i="5"/>
  <c r="Y266" i="4" s="1"/>
  <c r="Y5" i="5"/>
  <c r="X165" i="4" s="1"/>
  <c r="AC165" i="4" s="1"/>
  <c r="X89" i="5"/>
  <c r="W249" i="4" s="1"/>
  <c r="Y112" i="5"/>
  <c r="X272" i="4" s="1"/>
  <c r="Y71" i="5"/>
  <c r="X231" i="4" s="1"/>
  <c r="U51" i="5"/>
  <c r="Y52" i="4" s="1"/>
  <c r="AD52" i="4" s="1"/>
  <c r="U19" i="5"/>
  <c r="Y20" i="4" s="1"/>
  <c r="AD20" i="4" s="1"/>
  <c r="Z11" i="5"/>
  <c r="Y171" i="4" s="1"/>
  <c r="AD171" i="4" s="1"/>
  <c r="Y93" i="5"/>
  <c r="X253" i="4" s="1"/>
  <c r="Z58" i="5"/>
  <c r="Y218" i="4" s="1"/>
  <c r="AD218" i="4" s="1"/>
  <c r="Y21" i="5"/>
  <c r="X181" i="4" s="1"/>
  <c r="Z73" i="5"/>
  <c r="Y233" i="4" s="1"/>
  <c r="AD233" i="4" s="1"/>
  <c r="Z21" i="5"/>
  <c r="Y181" i="4" s="1"/>
  <c r="AD181" i="4" s="1"/>
  <c r="X145" i="5"/>
  <c r="W305" i="4" s="1"/>
  <c r="AA146" i="5"/>
  <c r="Z306" i="4" s="1"/>
  <c r="AE306" i="4" s="1"/>
  <c r="U100" i="5"/>
  <c r="Y101" i="4" s="1"/>
  <c r="AD101" i="4" s="1"/>
  <c r="AA25" i="5"/>
  <c r="Z185" i="4" s="1"/>
  <c r="AE185" i="4" s="1"/>
  <c r="AA8" i="5"/>
  <c r="Z168" i="4" s="1"/>
  <c r="X81" i="5"/>
  <c r="W241" i="4" s="1"/>
  <c r="X65" i="5"/>
  <c r="W225" i="4" s="1"/>
  <c r="X152" i="5"/>
  <c r="W312" i="4" s="1"/>
  <c r="S144" i="5"/>
  <c r="W145" i="4" s="1"/>
  <c r="AB145" i="4" s="1"/>
  <c r="X136" i="5"/>
  <c r="W296" i="4" s="1"/>
  <c r="AB296" i="4" s="1"/>
  <c r="S112" i="5"/>
  <c r="W113" i="4" s="1"/>
  <c r="AB113" i="4" s="1"/>
  <c r="X96" i="5"/>
  <c r="W256" i="4" s="1"/>
  <c r="AB256" i="4" s="1"/>
  <c r="X72" i="5"/>
  <c r="W232" i="4" s="1"/>
  <c r="S64" i="5"/>
  <c r="W65" i="4" s="1"/>
  <c r="AB65" i="4" s="1"/>
  <c r="S56" i="5"/>
  <c r="W57" i="4" s="1"/>
  <c r="AB57" i="4" s="1"/>
  <c r="S24" i="5"/>
  <c r="W25" i="4" s="1"/>
  <c r="S16" i="5"/>
  <c r="W17" i="4" s="1"/>
  <c r="AB17" i="4" s="1"/>
  <c r="S8" i="5"/>
  <c r="W9" i="4" s="1"/>
  <c r="AB9" i="4" s="1"/>
  <c r="V143" i="5"/>
  <c r="Z144" i="4" s="1"/>
  <c r="AE144" i="4" s="1"/>
  <c r="T133" i="5"/>
  <c r="X134" i="4" s="1"/>
  <c r="AC134" i="4" s="1"/>
  <c r="Z130" i="5"/>
  <c r="Y290" i="4" s="1"/>
  <c r="AD290" i="4" s="1"/>
  <c r="Z123" i="5"/>
  <c r="Y283" i="4" s="1"/>
  <c r="U122" i="5"/>
  <c r="Y123" i="4" s="1"/>
  <c r="AD123" i="4" s="1"/>
  <c r="Y119" i="5"/>
  <c r="X279" i="4" s="1"/>
  <c r="Z114" i="5"/>
  <c r="Y274" i="4" s="1"/>
  <c r="AD274" i="4" s="1"/>
  <c r="V111" i="5"/>
  <c r="Z112" i="4" s="1"/>
  <c r="AE112" i="4" s="1"/>
  <c r="Y109" i="5"/>
  <c r="X269" i="4" s="1"/>
  <c r="AC269" i="4" s="1"/>
  <c r="AA103" i="5"/>
  <c r="Z263" i="4" s="1"/>
  <c r="T101" i="5"/>
  <c r="X102" i="4" s="1"/>
  <c r="Z98" i="5"/>
  <c r="Y258" i="4" s="1"/>
  <c r="AD258" i="4" s="1"/>
  <c r="V95" i="5"/>
  <c r="Z96" i="4" s="1"/>
  <c r="T94" i="5"/>
  <c r="X95" i="4" s="1"/>
  <c r="AC95" i="4" s="1"/>
  <c r="T85" i="5"/>
  <c r="X86" i="4" s="1"/>
  <c r="AC86" i="4" s="1"/>
  <c r="Z75" i="5"/>
  <c r="Y235" i="4" s="1"/>
  <c r="AD235" i="4" s="1"/>
  <c r="U74" i="5"/>
  <c r="Y75" i="4" s="1"/>
  <c r="AD75" i="4" s="1"/>
  <c r="V63" i="5"/>
  <c r="Z64" i="4" s="1"/>
  <c r="AE64" i="4" s="1"/>
  <c r="Z60" i="5"/>
  <c r="Y220" i="4" s="1"/>
  <c r="V55" i="5"/>
  <c r="Z56" i="4" s="1"/>
  <c r="AE56" i="4" s="1"/>
  <c r="Y55" i="5"/>
  <c r="X215" i="4" s="1"/>
  <c r="Y54" i="5"/>
  <c r="X214" i="4" s="1"/>
  <c r="V47" i="5"/>
  <c r="Z48" i="4" s="1"/>
  <c r="AE48" i="4" s="1"/>
  <c r="AA39" i="5"/>
  <c r="Z199" i="4" s="1"/>
  <c r="AE199" i="4" s="1"/>
  <c r="T37" i="5"/>
  <c r="X38" i="4" s="1"/>
  <c r="AC38" i="4" s="1"/>
  <c r="U35" i="5"/>
  <c r="Y36" i="4" s="1"/>
  <c r="AD36" i="4" s="1"/>
  <c r="AA31" i="5"/>
  <c r="Z191" i="4" s="1"/>
  <c r="AA23" i="5"/>
  <c r="Z183" i="4" s="1"/>
  <c r="V15" i="5"/>
  <c r="Z16" i="4" s="1"/>
  <c r="AE16" i="4" s="1"/>
  <c r="Y13" i="5"/>
  <c r="X173" i="4" s="1"/>
  <c r="AA7" i="5"/>
  <c r="Z167" i="4" s="1"/>
  <c r="X37" i="5"/>
  <c r="W197" i="4" s="1"/>
  <c r="Y73" i="5"/>
  <c r="X233" i="4" s="1"/>
  <c r="X137" i="5"/>
  <c r="W297" i="4" s="1"/>
  <c r="T150" i="5"/>
  <c r="X151" i="4" s="1"/>
  <c r="AC151" i="4" s="1"/>
  <c r="Y110" i="5"/>
  <c r="X270" i="4" s="1"/>
  <c r="Z85" i="5"/>
  <c r="Y245" i="4" s="1"/>
  <c r="X53" i="5"/>
  <c r="W213" i="4" s="1"/>
  <c r="AB213" i="4" s="1"/>
  <c r="S140" i="5"/>
  <c r="W141" i="4" s="1"/>
  <c r="AB141" i="4" s="1"/>
  <c r="Z143" i="5"/>
  <c r="Y303" i="4" s="1"/>
  <c r="AD303" i="4" s="1"/>
  <c r="AA132" i="5"/>
  <c r="Z292" i="4" s="1"/>
  <c r="Y122" i="5"/>
  <c r="X282" i="4" s="1"/>
  <c r="AC282" i="4" s="1"/>
  <c r="Z102" i="5"/>
  <c r="Y262" i="4" s="1"/>
  <c r="Y98" i="5"/>
  <c r="X258" i="4" s="1"/>
  <c r="AA76" i="5"/>
  <c r="Z236" i="4" s="1"/>
  <c r="V75" i="5"/>
  <c r="Z76" i="4" s="1"/>
  <c r="Z63" i="5"/>
  <c r="Y223" i="4" s="1"/>
  <c r="Y58" i="5"/>
  <c r="X218" i="4" s="1"/>
  <c r="AC218" i="4" s="1"/>
  <c r="Y49" i="5"/>
  <c r="X209" i="4" s="1"/>
  <c r="AC209" i="4" s="1"/>
  <c r="AA44" i="5"/>
  <c r="Z204" i="4" s="1"/>
  <c r="Z39" i="5"/>
  <c r="Y199" i="4" s="1"/>
  <c r="AD199" i="4" s="1"/>
  <c r="Y34" i="5"/>
  <c r="X194" i="4" s="1"/>
  <c r="Z31" i="5"/>
  <c r="Y191" i="4" s="1"/>
  <c r="AD191" i="4" s="1"/>
  <c r="Z15" i="5"/>
  <c r="Y175" i="4" s="1"/>
  <c r="AD175" i="4" s="1"/>
  <c r="AC118" i="4"/>
  <c r="Z125" i="5"/>
  <c r="Y285" i="4" s="1"/>
  <c r="T88" i="5"/>
  <c r="X89" i="4" s="1"/>
  <c r="AC89" i="4" s="1"/>
  <c r="Y80" i="5"/>
  <c r="X240" i="4" s="1"/>
  <c r="Z5" i="5"/>
  <c r="Y165" i="4" s="1"/>
  <c r="X147" i="5"/>
  <c r="W307" i="4" s="1"/>
  <c r="X131" i="5"/>
  <c r="W291" i="4" s="1"/>
  <c r="X107" i="5"/>
  <c r="W267" i="4" s="1"/>
  <c r="X67" i="5"/>
  <c r="W227" i="4" s="1"/>
  <c r="S43" i="5"/>
  <c r="W44" i="4" s="1"/>
  <c r="AB44" i="4" s="1"/>
  <c r="S27" i="5"/>
  <c r="W28" i="4" s="1"/>
  <c r="S11" i="5"/>
  <c r="W12" i="4" s="1"/>
  <c r="S154" i="5"/>
  <c r="W155" i="4" s="1"/>
  <c r="X138" i="5"/>
  <c r="W298" i="4" s="1"/>
  <c r="AB298" i="4" s="1"/>
  <c r="S130" i="5"/>
  <c r="W131" i="4" s="1"/>
  <c r="X106" i="5"/>
  <c r="W266" i="4" s="1"/>
  <c r="AB266" i="4" s="1"/>
  <c r="X82" i="5"/>
  <c r="W242" i="4" s="1"/>
  <c r="AB242" i="4" s="1"/>
  <c r="AA154" i="5"/>
  <c r="Z314" i="4" s="1"/>
  <c r="Z149" i="5"/>
  <c r="Y309" i="4" s="1"/>
  <c r="Z141" i="5"/>
  <c r="Y301" i="4" s="1"/>
  <c r="Y136" i="5"/>
  <c r="X296" i="4" s="1"/>
  <c r="Y135" i="5"/>
  <c r="X295" i="4" s="1"/>
  <c r="AC295" i="4" s="1"/>
  <c r="AA130" i="5"/>
  <c r="Z290" i="4" s="1"/>
  <c r="AE290" i="4" s="1"/>
  <c r="AA129" i="5"/>
  <c r="Z289" i="4" s="1"/>
  <c r="AE289" i="4" s="1"/>
  <c r="Z124" i="5"/>
  <c r="Y284" i="4" s="1"/>
  <c r="AA114" i="5"/>
  <c r="Z274" i="4" s="1"/>
  <c r="Y111" i="5"/>
  <c r="X271" i="4" s="1"/>
  <c r="AC271" i="4" s="1"/>
  <c r="Z101" i="5"/>
  <c r="Y261" i="4" s="1"/>
  <c r="Z100" i="5"/>
  <c r="Y260" i="4" s="1"/>
  <c r="AD260" i="4" s="1"/>
  <c r="T96" i="5"/>
  <c r="X97" i="4" s="1"/>
  <c r="AC97" i="4" s="1"/>
  <c r="AA90" i="5"/>
  <c r="Z250" i="4" s="1"/>
  <c r="AE250" i="4" s="1"/>
  <c r="Z84" i="5"/>
  <c r="Y244" i="4" s="1"/>
  <c r="AD244" i="4" s="1"/>
  <c r="Y79" i="5"/>
  <c r="X239" i="4" s="1"/>
  <c r="AA74" i="5"/>
  <c r="Z234" i="4" s="1"/>
  <c r="T72" i="5"/>
  <c r="X73" i="4" s="1"/>
  <c r="AA66" i="5"/>
  <c r="Z226" i="4" s="1"/>
  <c r="AE226" i="4" s="1"/>
  <c r="Z61" i="5"/>
  <c r="Y221" i="4" s="1"/>
  <c r="Y56" i="5"/>
  <c r="X216" i="4" s="1"/>
  <c r="U13" i="5"/>
  <c r="Y14" i="4" s="1"/>
  <c r="AD14" i="4" s="1"/>
  <c r="X7" i="5"/>
  <c r="W167" i="4" s="1"/>
  <c r="AB167" i="4" s="1"/>
  <c r="S7" i="5"/>
  <c r="W8" i="4" s="1"/>
  <c r="AB8" i="4" s="1"/>
  <c r="Y124" i="5"/>
  <c r="X284" i="4" s="1"/>
  <c r="T80" i="5"/>
  <c r="X81" i="4" s="1"/>
  <c r="AA42" i="5"/>
  <c r="Z202" i="4" s="1"/>
  <c r="AE202" i="4" s="1"/>
  <c r="Z29" i="5"/>
  <c r="Y189" i="4" s="1"/>
  <c r="AD189" i="4" s="1"/>
  <c r="Y24" i="5"/>
  <c r="X184" i="4" s="1"/>
  <c r="T8" i="5"/>
  <c r="X9" i="4" s="1"/>
  <c r="X105" i="5"/>
  <c r="W265" i="4" s="1"/>
  <c r="X17" i="5"/>
  <c r="W177" i="4" s="1"/>
  <c r="Z99" i="5"/>
  <c r="Y259" i="4" s="1"/>
  <c r="Y94" i="5"/>
  <c r="X254" i="4" s="1"/>
  <c r="AC254" i="4" s="1"/>
  <c r="Y78" i="5"/>
  <c r="X238" i="4" s="1"/>
  <c r="AC238" i="4" s="1"/>
  <c r="V48" i="5"/>
  <c r="Z49" i="4" s="1"/>
  <c r="AA15" i="5"/>
  <c r="Z175" i="4" s="1"/>
  <c r="Z37" i="5"/>
  <c r="Y197" i="4" s="1"/>
  <c r="Y32" i="5"/>
  <c r="X192" i="4" s="1"/>
  <c r="V26" i="5"/>
  <c r="Z27" i="4" s="1"/>
  <c r="AE27" i="4" s="1"/>
  <c r="Z20" i="5"/>
  <c r="Y180" i="4" s="1"/>
  <c r="AD180" i="4" s="1"/>
  <c r="X129" i="5"/>
  <c r="W289" i="4" s="1"/>
  <c r="AA128" i="5"/>
  <c r="Z288" i="4" s="1"/>
  <c r="V112" i="5"/>
  <c r="Z113" i="4" s="1"/>
  <c r="Z51" i="5"/>
  <c r="Y211" i="4" s="1"/>
  <c r="AD211" i="4" s="1"/>
  <c r="Z43" i="5"/>
  <c r="Y203" i="4" s="1"/>
  <c r="X24" i="5"/>
  <c r="W184" i="4" s="1"/>
  <c r="AB184" i="4" s="1"/>
  <c r="X8" i="5"/>
  <c r="W168" i="4" s="1"/>
  <c r="AB168" i="4" s="1"/>
  <c r="V23" i="5"/>
  <c r="Z24" i="4" s="1"/>
  <c r="AE24" i="4" s="1"/>
  <c r="AA47" i="5"/>
  <c r="Z207" i="4" s="1"/>
  <c r="X119" i="5"/>
  <c r="W279" i="4" s="1"/>
  <c r="S87" i="5"/>
  <c r="W88" i="4" s="1"/>
  <c r="X87" i="5"/>
  <c r="W247" i="4" s="1"/>
  <c r="S39" i="5"/>
  <c r="W40" i="4" s="1"/>
  <c r="X39" i="5"/>
  <c r="W199" i="4" s="1"/>
  <c r="AB199" i="4" s="1"/>
  <c r="Z153" i="5"/>
  <c r="Y313" i="4" s="1"/>
  <c r="U153" i="5"/>
  <c r="Y154" i="4" s="1"/>
  <c r="U137" i="5"/>
  <c r="Y138" i="4" s="1"/>
  <c r="AD138" i="4" s="1"/>
  <c r="Z137" i="5"/>
  <c r="Y297" i="4" s="1"/>
  <c r="AD297" i="4" s="1"/>
  <c r="V134" i="5"/>
  <c r="Z135" i="4" s="1"/>
  <c r="AE135" i="4" s="1"/>
  <c r="AA134" i="5"/>
  <c r="Z294" i="4" s="1"/>
  <c r="AE294" i="4" s="1"/>
  <c r="U129" i="5"/>
  <c r="Y130" i="4" s="1"/>
  <c r="AD130" i="4" s="1"/>
  <c r="Z129" i="5"/>
  <c r="Y289" i="4" s="1"/>
  <c r="AD289" i="4" s="1"/>
  <c r="T108" i="5"/>
  <c r="X109" i="4" s="1"/>
  <c r="Y108" i="5"/>
  <c r="X268" i="4" s="1"/>
  <c r="U97" i="5"/>
  <c r="Y98" i="4" s="1"/>
  <c r="AD98" i="4" s="1"/>
  <c r="Z97" i="5"/>
  <c r="Y257" i="4" s="1"/>
  <c r="AD257" i="4" s="1"/>
  <c r="T84" i="5"/>
  <c r="X85" i="4" s="1"/>
  <c r="AC85" i="4" s="1"/>
  <c r="V78" i="5"/>
  <c r="Z79" i="4" s="1"/>
  <c r="AE79" i="4" s="1"/>
  <c r="AA78" i="5"/>
  <c r="Z238" i="4" s="1"/>
  <c r="U65" i="5"/>
  <c r="Y66" i="4" s="1"/>
  <c r="AD66" i="4" s="1"/>
  <c r="T28" i="5"/>
  <c r="X29" i="4" s="1"/>
  <c r="AC29" i="4" s="1"/>
  <c r="X126" i="5"/>
  <c r="W286" i="4" s="1"/>
  <c r="AB286" i="4" s="1"/>
  <c r="S78" i="5"/>
  <c r="W79" i="4" s="1"/>
  <c r="X78" i="5"/>
  <c r="W238" i="4" s="1"/>
  <c r="S30" i="5"/>
  <c r="W31" i="4" s="1"/>
  <c r="X30" i="5"/>
  <c r="W190" i="4" s="1"/>
  <c r="AB190" i="4" s="1"/>
  <c r="T147" i="5"/>
  <c r="X148" i="4" s="1"/>
  <c r="T130" i="5"/>
  <c r="X131" i="4" s="1"/>
  <c r="Z152" i="5"/>
  <c r="Y312" i="4" s="1"/>
  <c r="U150" i="5"/>
  <c r="Y151" i="4" s="1"/>
  <c r="V149" i="5"/>
  <c r="Z150" i="4" s="1"/>
  <c r="U144" i="5"/>
  <c r="Y145" i="4" s="1"/>
  <c r="AD145" i="4" s="1"/>
  <c r="V141" i="5"/>
  <c r="Z142" i="4" s="1"/>
  <c r="T139" i="5"/>
  <c r="X140" i="4" s="1"/>
  <c r="AC140" i="4" s="1"/>
  <c r="U136" i="5"/>
  <c r="Y137" i="4" s="1"/>
  <c r="AD137" i="4" s="1"/>
  <c r="Z136" i="5"/>
  <c r="Y296" i="4" s="1"/>
  <c r="AD296" i="4" s="1"/>
  <c r="V133" i="5"/>
  <c r="Z134" i="4" s="1"/>
  <c r="AA133" i="5"/>
  <c r="Z293" i="4" s="1"/>
  <c r="T131" i="5"/>
  <c r="X132" i="4" s="1"/>
  <c r="Y131" i="5"/>
  <c r="X291" i="4" s="1"/>
  <c r="AC291" i="4" s="1"/>
  <c r="U128" i="5"/>
  <c r="Y129" i="4" s="1"/>
  <c r="AD129" i="4" s="1"/>
  <c r="Z128" i="5"/>
  <c r="Y288" i="4" s="1"/>
  <c r="AD288" i="4" s="1"/>
  <c r="AA125" i="5"/>
  <c r="Z285" i="4" s="1"/>
  <c r="V125" i="5"/>
  <c r="Z126" i="4" s="1"/>
  <c r="AE126" i="4" s="1"/>
  <c r="Y123" i="5"/>
  <c r="X283" i="4" s="1"/>
  <c r="AC283" i="4" s="1"/>
  <c r="T123" i="5"/>
  <c r="X124" i="4" s="1"/>
  <c r="AC124" i="4" s="1"/>
  <c r="U120" i="5"/>
  <c r="Y121" i="4" s="1"/>
  <c r="AD121" i="4" s="1"/>
  <c r="Z120" i="5"/>
  <c r="Y280" i="4" s="1"/>
  <c r="AD280" i="4" s="1"/>
  <c r="V117" i="5"/>
  <c r="Z118" i="4" s="1"/>
  <c r="AA117" i="5"/>
  <c r="Z277" i="4" s="1"/>
  <c r="T115" i="5"/>
  <c r="X116" i="4" s="1"/>
  <c r="Y115" i="5"/>
  <c r="X275" i="4" s="1"/>
  <c r="U112" i="5"/>
  <c r="Y113" i="4" s="1"/>
  <c r="AD113" i="4" s="1"/>
  <c r="Z112" i="5"/>
  <c r="Y272" i="4" s="1"/>
  <c r="AD272" i="4" s="1"/>
  <c r="Z110" i="5"/>
  <c r="Y270" i="4" s="1"/>
  <c r="AD270" i="4" s="1"/>
  <c r="V109" i="5"/>
  <c r="Z110" i="4" s="1"/>
  <c r="AE110" i="4" s="1"/>
  <c r="AA109" i="5"/>
  <c r="Z269" i="4" s="1"/>
  <c r="AE269" i="4" s="1"/>
  <c r="T107" i="5"/>
  <c r="X108" i="4" s="1"/>
  <c r="AC108" i="4" s="1"/>
  <c r="Y107" i="5"/>
  <c r="X267" i="4" s="1"/>
  <c r="Y105" i="5"/>
  <c r="X265" i="4" s="1"/>
  <c r="U104" i="5"/>
  <c r="Y105" i="4" s="1"/>
  <c r="AD105" i="4" s="1"/>
  <c r="Z104" i="5"/>
  <c r="Y264" i="4" s="1"/>
  <c r="AD264" i="4" s="1"/>
  <c r="V101" i="5"/>
  <c r="Z102" i="4" s="1"/>
  <c r="AE102" i="4" s="1"/>
  <c r="AA101" i="5"/>
  <c r="Z261" i="4" s="1"/>
  <c r="AE261" i="4" s="1"/>
  <c r="T99" i="5"/>
  <c r="X100" i="4" s="1"/>
  <c r="AC100" i="4" s="1"/>
  <c r="Y99" i="5"/>
  <c r="X259" i="4" s="1"/>
  <c r="AC259" i="4" s="1"/>
  <c r="U96" i="5"/>
  <c r="Y97" i="4" s="1"/>
  <c r="AD97" i="4" s="1"/>
  <c r="Z96" i="5"/>
  <c r="Y256" i="4" s="1"/>
  <c r="V93" i="5"/>
  <c r="Z94" i="4" s="1"/>
  <c r="AE94" i="4" s="1"/>
  <c r="AA93" i="5"/>
  <c r="Z253" i="4" s="1"/>
  <c r="AE253" i="4" s="1"/>
  <c r="T91" i="5"/>
  <c r="X92" i="4" s="1"/>
  <c r="Y91" i="5"/>
  <c r="X251" i="4" s="1"/>
  <c r="AC251" i="4" s="1"/>
  <c r="U88" i="5"/>
  <c r="Y89" i="4" s="1"/>
  <c r="AD89" i="4" s="1"/>
  <c r="Z88" i="5"/>
  <c r="Y248" i="4" s="1"/>
  <c r="T83" i="5"/>
  <c r="X84" i="4" s="1"/>
  <c r="Y83" i="5"/>
  <c r="X243" i="4" s="1"/>
  <c r="U80" i="5"/>
  <c r="Y81" i="4" s="1"/>
  <c r="AD81" i="4" s="1"/>
  <c r="Z80" i="5"/>
  <c r="Y240" i="4" s="1"/>
  <c r="AA77" i="5"/>
  <c r="Z237" i="4" s="1"/>
  <c r="AE237" i="4" s="1"/>
  <c r="V77" i="5"/>
  <c r="Z78" i="4" s="1"/>
  <c r="AE78" i="4" s="1"/>
  <c r="Y75" i="5"/>
  <c r="X235" i="4" s="1"/>
  <c r="AC235" i="4" s="1"/>
  <c r="U72" i="5"/>
  <c r="Y73" i="4" s="1"/>
  <c r="Z72" i="5"/>
  <c r="Y232" i="4" s="1"/>
  <c r="V69" i="5"/>
  <c r="Z70" i="4" s="1"/>
  <c r="AA69" i="5"/>
  <c r="Z229" i="4" s="1"/>
  <c r="Y67" i="5"/>
  <c r="X227" i="4" s="1"/>
  <c r="U64" i="5"/>
  <c r="Y65" i="4" s="1"/>
  <c r="AD65" i="4" s="1"/>
  <c r="Z64" i="5"/>
  <c r="Y224" i="4" s="1"/>
  <c r="V61" i="5"/>
  <c r="Z62" i="4" s="1"/>
  <c r="AE62" i="4" s="1"/>
  <c r="AA61" i="5"/>
  <c r="Z221" i="4" s="1"/>
  <c r="AE221" i="4" s="1"/>
  <c r="T59" i="5"/>
  <c r="X60" i="4" s="1"/>
  <c r="AC60" i="4" s="1"/>
  <c r="Y59" i="5"/>
  <c r="X219" i="4" s="1"/>
  <c r="AC219" i="4" s="1"/>
  <c r="U56" i="5"/>
  <c r="Y57" i="4" s="1"/>
  <c r="AD57" i="4" s="1"/>
  <c r="Z56" i="5"/>
  <c r="Y216" i="4" s="1"/>
  <c r="V53" i="5"/>
  <c r="Z54" i="4" s="1"/>
  <c r="AE54" i="4" s="1"/>
  <c r="AA53" i="5"/>
  <c r="Z213" i="4" s="1"/>
  <c r="AA52" i="5"/>
  <c r="Z212" i="4" s="1"/>
  <c r="T51" i="5"/>
  <c r="X52" i="4" s="1"/>
  <c r="AC52" i="4" s="1"/>
  <c r="Y51" i="5"/>
  <c r="X211" i="4" s="1"/>
  <c r="U48" i="5"/>
  <c r="Y49" i="4" s="1"/>
  <c r="AD49" i="4" s="1"/>
  <c r="Z48" i="5"/>
  <c r="Y208" i="4" s="1"/>
  <c r="AD208" i="4" s="1"/>
  <c r="V45" i="5"/>
  <c r="Z46" i="4" s="1"/>
  <c r="AE46" i="4" s="1"/>
  <c r="AA45" i="5"/>
  <c r="Z205" i="4" s="1"/>
  <c r="AE205" i="4" s="1"/>
  <c r="Y43" i="5"/>
  <c r="X203" i="4" s="1"/>
  <c r="Z40" i="5"/>
  <c r="Y200" i="4" s="1"/>
  <c r="U40" i="5"/>
  <c r="Y41" i="4" s="1"/>
  <c r="V37" i="5"/>
  <c r="Z38" i="4" s="1"/>
  <c r="AE38" i="4" s="1"/>
  <c r="AA37" i="5"/>
  <c r="Z197" i="4" s="1"/>
  <c r="T35" i="5"/>
  <c r="X36" i="4" s="1"/>
  <c r="AC36" i="4" s="1"/>
  <c r="Y35" i="5"/>
  <c r="X195" i="4" s="1"/>
  <c r="V29" i="5"/>
  <c r="Z30" i="4" s="1"/>
  <c r="AA29" i="5"/>
  <c r="Z189" i="4" s="1"/>
  <c r="T27" i="5"/>
  <c r="X28" i="4" s="1"/>
  <c r="AC28" i="4" s="1"/>
  <c r="Y27" i="5"/>
  <c r="X187" i="4" s="1"/>
  <c r="U24" i="5"/>
  <c r="Y25" i="4" s="1"/>
  <c r="AD25" i="4" s="1"/>
  <c r="Z24" i="5"/>
  <c r="Y184" i="4" s="1"/>
  <c r="AD184" i="4" s="1"/>
  <c r="V21" i="5"/>
  <c r="Z22" i="4" s="1"/>
  <c r="AE22" i="4" s="1"/>
  <c r="AA21" i="5"/>
  <c r="Z181" i="4" s="1"/>
  <c r="AE181" i="4" s="1"/>
  <c r="T19" i="5"/>
  <c r="X20" i="4" s="1"/>
  <c r="AC20" i="4" s="1"/>
  <c r="Y19" i="5"/>
  <c r="X179" i="4" s="1"/>
  <c r="U16" i="5"/>
  <c r="Y17" i="4" s="1"/>
  <c r="AD17" i="4" s="1"/>
  <c r="Z16" i="5"/>
  <c r="Y176" i="4" s="1"/>
  <c r="AD176" i="4" s="1"/>
  <c r="AA13" i="5"/>
  <c r="Z173" i="4" s="1"/>
  <c r="V13" i="5"/>
  <c r="Z14" i="4" s="1"/>
  <c r="T11" i="5"/>
  <c r="X12" i="4" s="1"/>
  <c r="AC12" i="4" s="1"/>
  <c r="Y11" i="5"/>
  <c r="X171" i="4" s="1"/>
  <c r="AC171" i="4" s="1"/>
  <c r="U7" i="5"/>
  <c r="Y8" i="4" s="1"/>
  <c r="AD8" i="4" s="1"/>
  <c r="V5" i="5"/>
  <c r="Z6" i="4" s="1"/>
  <c r="AE6" i="4" s="1"/>
  <c r="AA5" i="5"/>
  <c r="Z165" i="4" s="1"/>
  <c r="Z147" i="5"/>
  <c r="Y307" i="4" s="1"/>
  <c r="AD307" i="4" s="1"/>
  <c r="X144" i="5"/>
  <c r="W304" i="4" s="1"/>
  <c r="Z154" i="5"/>
  <c r="Y314" i="4" s="1"/>
  <c r="S127" i="5"/>
  <c r="W128" i="4" s="1"/>
  <c r="AB128" i="4" s="1"/>
  <c r="X127" i="5"/>
  <c r="W287" i="4" s="1"/>
  <c r="S63" i="5"/>
  <c r="W64" i="4" s="1"/>
  <c r="X63" i="5"/>
  <c r="W223" i="4" s="1"/>
  <c r="X15" i="5"/>
  <c r="W175" i="4" s="1"/>
  <c r="S15" i="5"/>
  <c r="W16" i="4" s="1"/>
  <c r="V150" i="5"/>
  <c r="Z151" i="4" s="1"/>
  <c r="AE151" i="4" s="1"/>
  <c r="T140" i="5"/>
  <c r="X141" i="4" s="1"/>
  <c r="Y140" i="5"/>
  <c r="X300" i="4" s="1"/>
  <c r="V118" i="5"/>
  <c r="Z119" i="4" s="1"/>
  <c r="AE119" i="4" s="1"/>
  <c r="AA118" i="5"/>
  <c r="Z278" i="4" s="1"/>
  <c r="V94" i="5"/>
  <c r="Z95" i="4" s="1"/>
  <c r="AE95" i="4" s="1"/>
  <c r="AA94" i="5"/>
  <c r="Z254" i="4" s="1"/>
  <c r="AE254" i="4" s="1"/>
  <c r="T68" i="5"/>
  <c r="X69" i="4" s="1"/>
  <c r="Y68" i="5"/>
  <c r="X228" i="4" s="1"/>
  <c r="V54" i="5"/>
  <c r="Z55" i="4" s="1"/>
  <c r="AE55" i="4" s="1"/>
  <c r="AA54" i="5"/>
  <c r="Z214" i="4" s="1"/>
  <c r="T52" i="5"/>
  <c r="X53" i="4" s="1"/>
  <c r="AC53" i="4" s="1"/>
  <c r="Y52" i="5"/>
  <c r="X212" i="4" s="1"/>
  <c r="AC212" i="4" s="1"/>
  <c r="U33" i="5"/>
  <c r="Y34" i="4" s="1"/>
  <c r="AD34" i="4" s="1"/>
  <c r="Z33" i="5"/>
  <c r="Y193" i="4" s="1"/>
  <c r="V30" i="5"/>
  <c r="Z31" i="4" s="1"/>
  <c r="AE31" i="4" s="1"/>
  <c r="AA30" i="5"/>
  <c r="Z190" i="4" s="1"/>
  <c r="T20" i="5"/>
  <c r="X21" i="4" s="1"/>
  <c r="AC21" i="4" s="1"/>
  <c r="Y20" i="5"/>
  <c r="X180" i="4" s="1"/>
  <c r="AC180" i="4" s="1"/>
  <c r="Y12" i="5"/>
  <c r="X172" i="4" s="1"/>
  <c r="AC172" i="4" s="1"/>
  <c r="T12" i="5"/>
  <c r="X13" i="4" s="1"/>
  <c r="AC13" i="4" s="1"/>
  <c r="X134" i="5"/>
  <c r="W294" i="4" s="1"/>
  <c r="S134" i="5"/>
  <c r="W135" i="4" s="1"/>
  <c r="S94" i="5"/>
  <c r="W95" i="4" s="1"/>
  <c r="X94" i="5"/>
  <c r="W254" i="4" s="1"/>
  <c r="S46" i="5"/>
  <c r="W47" i="4" s="1"/>
  <c r="AB47" i="4" s="1"/>
  <c r="X46" i="5"/>
  <c r="W206" i="4" s="1"/>
  <c r="AB206" i="4" s="1"/>
  <c r="X28" i="5"/>
  <c r="W188" i="4" s="1"/>
  <c r="AB188" i="4" s="1"/>
  <c r="U151" i="5"/>
  <c r="Y152" i="4" s="1"/>
  <c r="AD152" i="4" s="1"/>
  <c r="T146" i="5"/>
  <c r="X147" i="4" s="1"/>
  <c r="AC147" i="4" s="1"/>
  <c r="S79" i="5"/>
  <c r="W80" i="4" s="1"/>
  <c r="AB80" i="4" s="1"/>
  <c r="S31" i="5"/>
  <c r="W32" i="4" s="1"/>
  <c r="X31" i="5"/>
  <c r="W191" i="4" s="1"/>
  <c r="AB191" i="4" s="1"/>
  <c r="AA110" i="5"/>
  <c r="Z270" i="4" s="1"/>
  <c r="V110" i="5"/>
  <c r="Z111" i="4" s="1"/>
  <c r="AE111" i="4" s="1"/>
  <c r="V86" i="5"/>
  <c r="Z87" i="4" s="1"/>
  <c r="AE87" i="4" s="1"/>
  <c r="AA86" i="5"/>
  <c r="Z246" i="4" s="1"/>
  <c r="V62" i="5"/>
  <c r="Z63" i="4" s="1"/>
  <c r="AA62" i="5"/>
  <c r="Z222" i="4" s="1"/>
  <c r="S110" i="5"/>
  <c r="W111" i="4" s="1"/>
  <c r="X110" i="5"/>
  <c r="W270" i="4" s="1"/>
  <c r="S54" i="5"/>
  <c r="W55" i="4" s="1"/>
  <c r="X54" i="5"/>
  <c r="W214" i="4" s="1"/>
  <c r="AB214" i="4" s="1"/>
  <c r="X6" i="5"/>
  <c r="W166" i="4" s="1"/>
  <c r="AB166" i="4" s="1"/>
  <c r="S6" i="5"/>
  <c r="W7" i="4" s="1"/>
  <c r="AB7" i="4" s="1"/>
  <c r="X117" i="5"/>
  <c r="W277" i="4" s="1"/>
  <c r="AB277" i="4" s="1"/>
  <c r="S4" i="5"/>
  <c r="W5" i="4" s="1"/>
  <c r="AB5" i="4" s="1"/>
  <c r="Z8" i="5"/>
  <c r="Y168" i="4" s="1"/>
  <c r="AD168" i="4" s="1"/>
  <c r="U8" i="5"/>
  <c r="Y9" i="4" s="1"/>
  <c r="AD9" i="4" s="1"/>
  <c r="X151" i="5"/>
  <c r="W311" i="4" s="1"/>
  <c r="S151" i="5"/>
  <c r="W152" i="4" s="1"/>
  <c r="S103" i="5"/>
  <c r="W104" i="4" s="1"/>
  <c r="AB104" i="4" s="1"/>
  <c r="X103" i="5"/>
  <c r="W263" i="4" s="1"/>
  <c r="AB263" i="4" s="1"/>
  <c r="S55" i="5"/>
  <c r="W56" i="4" s="1"/>
  <c r="X55" i="5"/>
  <c r="W215" i="4" s="1"/>
  <c r="V142" i="5"/>
  <c r="Z143" i="4" s="1"/>
  <c r="T124" i="5"/>
  <c r="X125" i="4" s="1"/>
  <c r="AC125" i="4" s="1"/>
  <c r="U113" i="5"/>
  <c r="Y114" i="4" s="1"/>
  <c r="AD114" i="4" s="1"/>
  <c r="Z113" i="5"/>
  <c r="Y273" i="4" s="1"/>
  <c r="AA102" i="5"/>
  <c r="Z262" i="4" s="1"/>
  <c r="AE262" i="4" s="1"/>
  <c r="V102" i="5"/>
  <c r="Z103" i="4" s="1"/>
  <c r="AE103" i="4" s="1"/>
  <c r="T92" i="5"/>
  <c r="X93" i="4" s="1"/>
  <c r="AC93" i="4" s="1"/>
  <c r="Y92" i="5"/>
  <c r="X252" i="4" s="1"/>
  <c r="U89" i="5"/>
  <c r="Y90" i="4" s="1"/>
  <c r="AD90" i="4" s="1"/>
  <c r="Z89" i="5"/>
  <c r="Y249" i="4" s="1"/>
  <c r="Z81" i="5"/>
  <c r="Y241" i="4" s="1"/>
  <c r="AD241" i="4" s="1"/>
  <c r="U81" i="5"/>
  <c r="Y82" i="4" s="1"/>
  <c r="AD82" i="4" s="1"/>
  <c r="T76" i="5"/>
  <c r="X77" i="4" s="1"/>
  <c r="AC77" i="4" s="1"/>
  <c r="Y76" i="5"/>
  <c r="X236" i="4" s="1"/>
  <c r="AA70" i="5"/>
  <c r="Z230" i="4" s="1"/>
  <c r="V70" i="5"/>
  <c r="Z71" i="4" s="1"/>
  <c r="AE71" i="4" s="1"/>
  <c r="Y44" i="5"/>
  <c r="X204" i="4" s="1"/>
  <c r="AC204" i="4" s="1"/>
  <c r="T44" i="5"/>
  <c r="X45" i="4" s="1"/>
  <c r="V38" i="5"/>
  <c r="Z39" i="4" s="1"/>
  <c r="AE39" i="4" s="1"/>
  <c r="AA38" i="5"/>
  <c r="Z198" i="4" s="1"/>
  <c r="AE198" i="4" s="1"/>
  <c r="U9" i="5"/>
  <c r="Y10" i="4" s="1"/>
  <c r="AD10" i="4" s="1"/>
  <c r="Z9" i="5"/>
  <c r="Y169" i="4" s="1"/>
  <c r="AD169" i="4" s="1"/>
  <c r="Y4" i="5"/>
  <c r="X164" i="4" s="1"/>
  <c r="AC164" i="4" s="1"/>
  <c r="T4" i="5"/>
  <c r="X5" i="4" s="1"/>
  <c r="S142" i="5"/>
  <c r="W143" i="4" s="1"/>
  <c r="X142" i="5"/>
  <c r="W302" i="4" s="1"/>
  <c r="AB302" i="4" s="1"/>
  <c r="S102" i="5"/>
  <c r="W103" i="4" s="1"/>
  <c r="AB103" i="4" s="1"/>
  <c r="X102" i="5"/>
  <c r="W262" i="4" s="1"/>
  <c r="S62" i="5"/>
  <c r="W63" i="4" s="1"/>
  <c r="X62" i="5"/>
  <c r="W222" i="4" s="1"/>
  <c r="AB222" i="4" s="1"/>
  <c r="S14" i="5"/>
  <c r="W15" i="4" s="1"/>
  <c r="AB15" i="4" s="1"/>
  <c r="X14" i="5"/>
  <c r="W174" i="4" s="1"/>
  <c r="AB174" i="4" s="1"/>
  <c r="AA149" i="5"/>
  <c r="Z309" i="4" s="1"/>
  <c r="S119" i="5"/>
  <c r="W120" i="4" s="1"/>
  <c r="X132" i="5"/>
  <c r="W292" i="4" s="1"/>
  <c r="AB292" i="4" s="1"/>
  <c r="Y82" i="5"/>
  <c r="X242" i="4" s="1"/>
  <c r="AA75" i="5"/>
  <c r="Z235" i="4" s="1"/>
  <c r="T67" i="5"/>
  <c r="X68" i="4" s="1"/>
  <c r="AC68" i="4" s="1"/>
  <c r="S135" i="5"/>
  <c r="W136" i="4" s="1"/>
  <c r="AB136" i="4" s="1"/>
  <c r="X135" i="5"/>
  <c r="W295" i="4" s="1"/>
  <c r="AB295" i="4" s="1"/>
  <c r="S95" i="5"/>
  <c r="W96" i="4" s="1"/>
  <c r="AB96" i="4" s="1"/>
  <c r="X95" i="5"/>
  <c r="W255" i="4" s="1"/>
  <c r="AB255" i="4" s="1"/>
  <c r="S47" i="5"/>
  <c r="W48" i="4" s="1"/>
  <c r="X47" i="5"/>
  <c r="W207" i="4" s="1"/>
  <c r="T132" i="5"/>
  <c r="X133" i="4" s="1"/>
  <c r="AC133" i="4" s="1"/>
  <c r="V126" i="5"/>
  <c r="Z127" i="4" s="1"/>
  <c r="AE127" i="4" s="1"/>
  <c r="AA126" i="5"/>
  <c r="Z286" i="4" s="1"/>
  <c r="T36" i="5"/>
  <c r="X37" i="4" s="1"/>
  <c r="AC37" i="4" s="1"/>
  <c r="Y36" i="5"/>
  <c r="X196" i="4" s="1"/>
  <c r="AC196" i="4" s="1"/>
  <c r="V22" i="5"/>
  <c r="Z23" i="4" s="1"/>
  <c r="U17" i="5"/>
  <c r="Y18" i="4" s="1"/>
  <c r="AD18" i="4" s="1"/>
  <c r="Z17" i="5"/>
  <c r="Y177" i="4" s="1"/>
  <c r="AD177" i="4" s="1"/>
  <c r="X150" i="5"/>
  <c r="W310" i="4" s="1"/>
  <c r="S150" i="5"/>
  <c r="W151" i="4" s="1"/>
  <c r="S86" i="5"/>
  <c r="W87" i="4" s="1"/>
  <c r="AB87" i="4" s="1"/>
  <c r="X86" i="5"/>
  <c r="W246" i="4" s="1"/>
  <c r="AB246" i="4" s="1"/>
  <c r="S38" i="5"/>
  <c r="W39" i="4" s="1"/>
  <c r="AB39" i="4" s="1"/>
  <c r="X38" i="5"/>
  <c r="W198" i="4" s="1"/>
  <c r="AB198" i="4" s="1"/>
  <c r="T138" i="5"/>
  <c r="X139" i="4" s="1"/>
  <c r="AC139" i="4" s="1"/>
  <c r="U32" i="5"/>
  <c r="Y33" i="4" s="1"/>
  <c r="AD33" i="4" s="1"/>
  <c r="Z32" i="5"/>
  <c r="Y192" i="4" s="1"/>
  <c r="AD192" i="4" s="1"/>
  <c r="S53" i="5"/>
  <c r="W54" i="4" s="1"/>
  <c r="AB54" i="4" s="1"/>
  <c r="X148" i="5"/>
  <c r="W308" i="4" s="1"/>
  <c r="AB308" i="4" s="1"/>
  <c r="X44" i="5"/>
  <c r="W204" i="4" s="1"/>
  <c r="Y146" i="5"/>
  <c r="X306" i="4" s="1"/>
  <c r="Y121" i="5"/>
  <c r="X281" i="4" s="1"/>
  <c r="AC281" i="4" s="1"/>
  <c r="U102" i="5"/>
  <c r="Y103" i="4" s="1"/>
  <c r="Y97" i="5"/>
  <c r="X257" i="4" s="1"/>
  <c r="Z87" i="5"/>
  <c r="Y247" i="4" s="1"/>
  <c r="Y41" i="5"/>
  <c r="X201" i="4" s="1"/>
  <c r="AA35" i="5"/>
  <c r="Z195" i="4" s="1"/>
  <c r="AE195" i="4" s="1"/>
  <c r="T34" i="5"/>
  <c r="X35" i="4" s="1"/>
  <c r="AC35" i="4" s="1"/>
  <c r="Y33" i="5"/>
  <c r="X193" i="4" s="1"/>
  <c r="AC193" i="4" s="1"/>
  <c r="Z7" i="5"/>
  <c r="Y167" i="4" s="1"/>
  <c r="AD167" i="4" s="1"/>
  <c r="AA4" i="5"/>
  <c r="Z164" i="4" s="1"/>
  <c r="AE164" i="4" s="1"/>
  <c r="AA145" i="5"/>
  <c r="Z305" i="4" s="1"/>
  <c r="Z140" i="5"/>
  <c r="Y300" i="4" s="1"/>
  <c r="AD300" i="4" s="1"/>
  <c r="U110" i="5"/>
  <c r="Y111" i="4" s="1"/>
  <c r="AD111" i="4" s="1"/>
  <c r="AA91" i="5"/>
  <c r="Z251" i="4" s="1"/>
  <c r="AE251" i="4" s="1"/>
  <c r="Z70" i="5"/>
  <c r="Y230" i="4" s="1"/>
  <c r="AD230" i="4" s="1"/>
  <c r="Y139" i="5"/>
  <c r="X299" i="4" s="1"/>
  <c r="AC299" i="4" s="1"/>
  <c r="Y84" i="5"/>
  <c r="X244" i="4" s="1"/>
  <c r="Y28" i="5"/>
  <c r="X188" i="4" s="1"/>
  <c r="AC188" i="4" s="1"/>
  <c r="AA22" i="5"/>
  <c r="Z182" i="4" s="1"/>
  <c r="AE182" i="4" s="1"/>
  <c r="T43" i="5"/>
  <c r="X44" i="4" s="1"/>
  <c r="AC44" i="4" s="1"/>
  <c r="S143" i="5"/>
  <c r="W144" i="4" s="1"/>
  <c r="AB144" i="4" s="1"/>
  <c r="X143" i="5"/>
  <c r="W303" i="4" s="1"/>
  <c r="AB303" i="4" s="1"/>
  <c r="S111" i="5"/>
  <c r="W112" i="4" s="1"/>
  <c r="AB112" i="4" s="1"/>
  <c r="X111" i="5"/>
  <c r="W271" i="4" s="1"/>
  <c r="S71" i="5"/>
  <c r="W72" i="4" s="1"/>
  <c r="AB72" i="4" s="1"/>
  <c r="X71" i="5"/>
  <c r="W231" i="4" s="1"/>
  <c r="AB231" i="4" s="1"/>
  <c r="S23" i="5"/>
  <c r="W24" i="4" s="1"/>
  <c r="AB24" i="4" s="1"/>
  <c r="X23" i="5"/>
  <c r="W183" i="4" s="1"/>
  <c r="AB183" i="4" s="1"/>
  <c r="T148" i="5"/>
  <c r="X149" i="4" s="1"/>
  <c r="U145" i="5"/>
  <c r="Y146" i="4" s="1"/>
  <c r="Z145" i="5"/>
  <c r="Y305" i="4" s="1"/>
  <c r="U121" i="5"/>
  <c r="Y122" i="4" s="1"/>
  <c r="Z121" i="5"/>
  <c r="Y281" i="4" s="1"/>
  <c r="Y116" i="5"/>
  <c r="X276" i="4" s="1"/>
  <c r="T116" i="5"/>
  <c r="X117" i="4" s="1"/>
  <c r="Z105" i="5"/>
  <c r="Y265" i="4" s="1"/>
  <c r="AD265" i="4" s="1"/>
  <c r="U105" i="5"/>
  <c r="Y106" i="4" s="1"/>
  <c r="AD106" i="4" s="1"/>
  <c r="T100" i="5"/>
  <c r="X101" i="4" s="1"/>
  <c r="AC101" i="4" s="1"/>
  <c r="Y100" i="5"/>
  <c r="X260" i="4" s="1"/>
  <c r="U73" i="5"/>
  <c r="Y74" i="4" s="1"/>
  <c r="AD74" i="4" s="1"/>
  <c r="T60" i="5"/>
  <c r="X61" i="4" s="1"/>
  <c r="Y60" i="5"/>
  <c r="X220" i="4" s="1"/>
  <c r="U57" i="5"/>
  <c r="Y58" i="4" s="1"/>
  <c r="AD58" i="4" s="1"/>
  <c r="Z57" i="5"/>
  <c r="Y217" i="4" s="1"/>
  <c r="AD217" i="4" s="1"/>
  <c r="U49" i="5"/>
  <c r="Y50" i="4" s="1"/>
  <c r="Z49" i="5"/>
  <c r="Y209" i="4" s="1"/>
  <c r="AD209" i="4" s="1"/>
  <c r="V46" i="5"/>
  <c r="Z47" i="4" s="1"/>
  <c r="AE47" i="4" s="1"/>
  <c r="AA46" i="5"/>
  <c r="Z206" i="4" s="1"/>
  <c r="AE206" i="4" s="1"/>
  <c r="U41" i="5"/>
  <c r="Y42" i="4" s="1"/>
  <c r="AD42" i="4" s="1"/>
  <c r="Z41" i="5"/>
  <c r="Y201" i="4" s="1"/>
  <c r="AD201" i="4" s="1"/>
  <c r="U25" i="5"/>
  <c r="Y26" i="4" s="1"/>
  <c r="AD26" i="4" s="1"/>
  <c r="Z25" i="5"/>
  <c r="Y185" i="4" s="1"/>
  <c r="AD185" i="4" s="1"/>
  <c r="V14" i="5"/>
  <c r="Z15" i="4" s="1"/>
  <c r="AE15" i="4" s="1"/>
  <c r="AA14" i="5"/>
  <c r="Z174" i="4" s="1"/>
  <c r="AE174" i="4" s="1"/>
  <c r="V6" i="5"/>
  <c r="Z7" i="4" s="1"/>
  <c r="AE7" i="4" s="1"/>
  <c r="AA6" i="5"/>
  <c r="Z166" i="4" s="1"/>
  <c r="S118" i="5"/>
  <c r="W119" i="4" s="1"/>
  <c r="X118" i="5"/>
  <c r="W278" i="4" s="1"/>
  <c r="S70" i="5"/>
  <c r="W71" i="4" s="1"/>
  <c r="AB71" i="4" s="1"/>
  <c r="X70" i="5"/>
  <c r="W230" i="4" s="1"/>
  <c r="AB230" i="4" s="1"/>
  <c r="X22" i="5"/>
  <c r="W182" i="4" s="1"/>
  <c r="AB182" i="4" s="1"/>
  <c r="S22" i="5"/>
  <c r="W23" i="4" s="1"/>
  <c r="AB23" i="4" s="1"/>
  <c r="V85" i="5"/>
  <c r="Z86" i="4" s="1"/>
  <c r="AE86" i="4" s="1"/>
  <c r="S61" i="5"/>
  <c r="W62" i="4" s="1"/>
  <c r="AB62" i="4" s="1"/>
  <c r="T75" i="5"/>
  <c r="X76" i="4" s="1"/>
  <c r="AC76" i="4" s="1"/>
  <c r="V139" i="5"/>
  <c r="Z140" i="4" s="1"/>
  <c r="AE140" i="4" s="1"/>
  <c r="Y132" i="5"/>
  <c r="X292" i="4" s="1"/>
  <c r="AA142" i="5"/>
  <c r="Z302" i="4" s="1"/>
  <c r="AA85" i="5"/>
  <c r="Z245" i="4" s="1"/>
  <c r="AE245" i="4" s="1"/>
  <c r="X79" i="5"/>
  <c r="W239" i="4" s="1"/>
  <c r="AB239" i="4" s="1"/>
  <c r="Z65" i="5"/>
  <c r="Y225" i="4" s="1"/>
  <c r="AD225" i="4" s="1"/>
  <c r="U3" i="5"/>
  <c r="Y4" i="4" s="1"/>
  <c r="Z3" i="5"/>
  <c r="Y163" i="4" s="1"/>
  <c r="S149" i="5"/>
  <c r="W150" i="4" s="1"/>
  <c r="X149" i="5"/>
  <c r="W309" i="4" s="1"/>
  <c r="S117" i="5"/>
  <c r="W118" i="4" s="1"/>
  <c r="S77" i="5"/>
  <c r="W78" i="4" s="1"/>
  <c r="S37" i="5"/>
  <c r="W38" i="4" s="1"/>
  <c r="AB38" i="4" s="1"/>
  <c r="X29" i="5"/>
  <c r="W189" i="4" s="1"/>
  <c r="S29" i="5"/>
  <c r="W30" i="4" s="1"/>
  <c r="S5" i="5"/>
  <c r="W6" i="4" s="1"/>
  <c r="AB6" i="4" s="1"/>
  <c r="X5" i="5"/>
  <c r="W165" i="4" s="1"/>
  <c r="Y154" i="5"/>
  <c r="X314" i="4" s="1"/>
  <c r="V148" i="5"/>
  <c r="Z149" i="4" s="1"/>
  <c r="AE149" i="4" s="1"/>
  <c r="AA148" i="5"/>
  <c r="Z308" i="4" s="1"/>
  <c r="AE308" i="4" s="1"/>
  <c r="Y138" i="5"/>
  <c r="X298" i="4" s="1"/>
  <c r="T122" i="5"/>
  <c r="X123" i="4" s="1"/>
  <c r="AC123" i="4" s="1"/>
  <c r="V116" i="5"/>
  <c r="Z117" i="4" s="1"/>
  <c r="U111" i="5"/>
  <c r="Y112" i="4" s="1"/>
  <c r="AD112" i="4" s="1"/>
  <c r="Z111" i="5"/>
  <c r="Y271" i="4" s="1"/>
  <c r="T106" i="5"/>
  <c r="X107" i="4" s="1"/>
  <c r="AC107" i="4" s="1"/>
  <c r="Y106" i="5"/>
  <c r="X266" i="4" s="1"/>
  <c r="AC266" i="4" s="1"/>
  <c r="V100" i="5"/>
  <c r="Z101" i="4" s="1"/>
  <c r="AE101" i="4" s="1"/>
  <c r="AA100" i="5"/>
  <c r="Z260" i="4" s="1"/>
  <c r="AE260" i="4" s="1"/>
  <c r="U95" i="5"/>
  <c r="Y96" i="4" s="1"/>
  <c r="AD96" i="4" s="1"/>
  <c r="Z95" i="5"/>
  <c r="Y255" i="4" s="1"/>
  <c r="V92" i="5"/>
  <c r="Z93" i="4" s="1"/>
  <c r="AE93" i="4" s="1"/>
  <c r="AA92" i="5"/>
  <c r="Z252" i="4" s="1"/>
  <c r="AE252" i="4" s="1"/>
  <c r="Y90" i="5"/>
  <c r="X250" i="4" s="1"/>
  <c r="AC250" i="4" s="1"/>
  <c r="T90" i="5"/>
  <c r="X91" i="4" s="1"/>
  <c r="AC91" i="4" s="1"/>
  <c r="V84" i="5"/>
  <c r="Z85" i="4" s="1"/>
  <c r="AA84" i="5"/>
  <c r="Z244" i="4" s="1"/>
  <c r="U79" i="5"/>
  <c r="Y80" i="4" s="1"/>
  <c r="AD80" i="4" s="1"/>
  <c r="Z79" i="5"/>
  <c r="Y239" i="4" s="1"/>
  <c r="T74" i="5"/>
  <c r="X75" i="4" s="1"/>
  <c r="AC75" i="4" s="1"/>
  <c r="Y74" i="5"/>
  <c r="X234" i="4" s="1"/>
  <c r="AC234" i="4" s="1"/>
  <c r="T66" i="5"/>
  <c r="X67" i="4" s="1"/>
  <c r="AC67" i="4" s="1"/>
  <c r="Y66" i="5"/>
  <c r="X226" i="4" s="1"/>
  <c r="AC226" i="4" s="1"/>
  <c r="V60" i="5"/>
  <c r="Z61" i="4" s="1"/>
  <c r="AE61" i="4" s="1"/>
  <c r="AA60" i="5"/>
  <c r="Z220" i="4" s="1"/>
  <c r="U55" i="5"/>
  <c r="Y56" i="4" s="1"/>
  <c r="AD56" i="4" s="1"/>
  <c r="Z55" i="5"/>
  <c r="Y215" i="4" s="1"/>
  <c r="AD215" i="4" s="1"/>
  <c r="T50" i="5"/>
  <c r="X51" i="4" s="1"/>
  <c r="U47" i="5"/>
  <c r="Y48" i="4" s="1"/>
  <c r="AD48" i="4" s="1"/>
  <c r="Z47" i="5"/>
  <c r="Y207" i="4" s="1"/>
  <c r="AD207" i="4" s="1"/>
  <c r="T42" i="5"/>
  <c r="X43" i="4" s="1"/>
  <c r="Y42" i="5"/>
  <c r="X202" i="4" s="1"/>
  <c r="AC202" i="4" s="1"/>
  <c r="V36" i="5"/>
  <c r="Z37" i="4" s="1"/>
  <c r="AE37" i="4" s="1"/>
  <c r="AA36" i="5"/>
  <c r="Z196" i="4" s="1"/>
  <c r="AE196" i="4" s="1"/>
  <c r="U31" i="5"/>
  <c r="Y32" i="4" s="1"/>
  <c r="AD32" i="4" s="1"/>
  <c r="V28" i="5"/>
  <c r="Z29" i="4" s="1"/>
  <c r="AE29" i="4" s="1"/>
  <c r="AA28" i="5"/>
  <c r="Z188" i="4" s="1"/>
  <c r="AE188" i="4" s="1"/>
  <c r="U23" i="5"/>
  <c r="Y24" i="4" s="1"/>
  <c r="AD24" i="4" s="1"/>
  <c r="Z23" i="5"/>
  <c r="Y183" i="4" s="1"/>
  <c r="U15" i="5"/>
  <c r="Y16" i="4" s="1"/>
  <c r="AD16" i="4" s="1"/>
  <c r="V12" i="5"/>
  <c r="Z13" i="4" s="1"/>
  <c r="AA12" i="5"/>
  <c r="Z172" i="4" s="1"/>
  <c r="Y150" i="5"/>
  <c r="X310" i="4" s="1"/>
  <c r="AA141" i="5"/>
  <c r="Z301" i="4" s="1"/>
  <c r="AE301" i="4" s="1"/>
  <c r="Y3" i="5"/>
  <c r="X163" i="4" s="1"/>
  <c r="T3" i="5"/>
  <c r="X4" i="4" s="1"/>
  <c r="S132" i="5"/>
  <c r="W133" i="4" s="1"/>
  <c r="S92" i="5"/>
  <c r="W93" i="4" s="1"/>
  <c r="S76" i="5"/>
  <c r="W77" i="4" s="1"/>
  <c r="AB77" i="4" s="1"/>
  <c r="X76" i="5"/>
  <c r="W236" i="4" s="1"/>
  <c r="AB236" i="4" s="1"/>
  <c r="S68" i="5"/>
  <c r="W69" i="4" s="1"/>
  <c r="AB69" i="4" s="1"/>
  <c r="X68" i="5"/>
  <c r="W228" i="4" s="1"/>
  <c r="AB228" i="4" s="1"/>
  <c r="S52" i="5"/>
  <c r="W53" i="4" s="1"/>
  <c r="AB53" i="4" s="1"/>
  <c r="X52" i="5"/>
  <c r="W212" i="4" s="1"/>
  <c r="S28" i="5"/>
  <c r="W29" i="4" s="1"/>
  <c r="AB29" i="4" s="1"/>
  <c r="S12" i="5"/>
  <c r="W13" i="4" s="1"/>
  <c r="AB13" i="4" s="1"/>
  <c r="X12" i="5"/>
  <c r="W172" i="4" s="1"/>
  <c r="AA3" i="5"/>
  <c r="Z163" i="4" s="1"/>
  <c r="AE163" i="4" s="1"/>
  <c r="U142" i="5"/>
  <c r="Y143" i="4" s="1"/>
  <c r="AD143" i="4" s="1"/>
  <c r="Y137" i="5"/>
  <c r="X297" i="4" s="1"/>
  <c r="AC297" i="4" s="1"/>
  <c r="T137" i="5"/>
  <c r="X138" i="4" s="1"/>
  <c r="AC138" i="4" s="1"/>
  <c r="V131" i="5"/>
  <c r="Z132" i="4" s="1"/>
  <c r="AE132" i="4" s="1"/>
  <c r="AA131" i="5"/>
  <c r="Z291" i="4" s="1"/>
  <c r="AE291" i="4" s="1"/>
  <c r="U126" i="5"/>
  <c r="Y127" i="4" s="1"/>
  <c r="AD127" i="4" s="1"/>
  <c r="Z126" i="5"/>
  <c r="Y286" i="4" s="1"/>
  <c r="T121" i="5"/>
  <c r="X122" i="4" s="1"/>
  <c r="AC122" i="4" s="1"/>
  <c r="V115" i="5"/>
  <c r="Z116" i="4" s="1"/>
  <c r="AE116" i="4" s="1"/>
  <c r="AA115" i="5"/>
  <c r="Z275" i="4" s="1"/>
  <c r="AE275" i="4" s="1"/>
  <c r="T105" i="5"/>
  <c r="X106" i="4" s="1"/>
  <c r="AA99" i="5"/>
  <c r="Z259" i="4" s="1"/>
  <c r="V99" i="5"/>
  <c r="Z100" i="4" s="1"/>
  <c r="U94" i="5"/>
  <c r="Y95" i="4" s="1"/>
  <c r="AD95" i="4" s="1"/>
  <c r="Z94" i="5"/>
  <c r="Y254" i="4" s="1"/>
  <c r="AD254" i="4" s="1"/>
  <c r="T89" i="5"/>
  <c r="X90" i="4" s="1"/>
  <c r="AC90" i="4" s="1"/>
  <c r="Y89" i="5"/>
  <c r="X249" i="4" s="1"/>
  <c r="AA83" i="5"/>
  <c r="Z243" i="4" s="1"/>
  <c r="U69" i="5"/>
  <c r="Y70" i="4" s="1"/>
  <c r="AD70" i="4" s="1"/>
  <c r="U62" i="5"/>
  <c r="Y63" i="4" s="1"/>
  <c r="Z62" i="5"/>
  <c r="Y222" i="4" s="1"/>
  <c r="V51" i="5"/>
  <c r="Z52" i="4" s="1"/>
  <c r="AE52" i="4" s="1"/>
  <c r="AA51" i="5"/>
  <c r="Z211" i="4" s="1"/>
  <c r="V43" i="5"/>
  <c r="Z44" i="4" s="1"/>
  <c r="AE44" i="4" s="1"/>
  <c r="T41" i="5"/>
  <c r="X42" i="4" s="1"/>
  <c r="V35" i="5"/>
  <c r="Z36" i="4" s="1"/>
  <c r="AE36" i="4" s="1"/>
  <c r="U30" i="5"/>
  <c r="Y31" i="4" s="1"/>
  <c r="AD31" i="4" s="1"/>
  <c r="Z30" i="5"/>
  <c r="Y190" i="4" s="1"/>
  <c r="V27" i="5"/>
  <c r="Z28" i="4" s="1"/>
  <c r="AE28" i="4" s="1"/>
  <c r="AA27" i="5"/>
  <c r="Z187" i="4" s="1"/>
  <c r="V19" i="5"/>
  <c r="Z20" i="4" s="1"/>
  <c r="AE20" i="4" s="1"/>
  <c r="V11" i="5"/>
  <c r="Z12" i="4" s="1"/>
  <c r="AE12" i="4" s="1"/>
  <c r="AA11" i="5"/>
  <c r="Z171" i="4" s="1"/>
  <c r="AE171" i="4" s="1"/>
  <c r="U6" i="5"/>
  <c r="Y7" i="4" s="1"/>
  <c r="AD7" i="4" s="1"/>
  <c r="Z6" i="5"/>
  <c r="Y166" i="4" s="1"/>
  <c r="AD166" i="4" s="1"/>
  <c r="Z144" i="5"/>
  <c r="Y304" i="4" s="1"/>
  <c r="AD304" i="4" s="1"/>
  <c r="Z142" i="5"/>
  <c r="Y302" i="4" s="1"/>
  <c r="AD302" i="4" s="1"/>
  <c r="AA43" i="5"/>
  <c r="Z203" i="4" s="1"/>
  <c r="AE203" i="4" s="1"/>
  <c r="S67" i="5"/>
  <c r="W68" i="4" s="1"/>
  <c r="AB68" i="4" s="1"/>
  <c r="X42" i="5"/>
  <c r="W202" i="4" s="1"/>
  <c r="AB202" i="4" s="1"/>
  <c r="S18" i="5"/>
  <c r="W19" i="4" s="1"/>
  <c r="AB19" i="4" s="1"/>
  <c r="V154" i="5"/>
  <c r="Z155" i="4" s="1"/>
  <c r="Y96" i="5"/>
  <c r="X256" i="4" s="1"/>
  <c r="AC256" i="4" s="1"/>
  <c r="V42" i="5"/>
  <c r="Z43" i="4" s="1"/>
  <c r="AE43" i="4" s="1"/>
  <c r="U37" i="5"/>
  <c r="Y38" i="4" s="1"/>
  <c r="AA26" i="5"/>
  <c r="Z186" i="4" s="1"/>
  <c r="AE186" i="4" s="1"/>
  <c r="U20" i="5"/>
  <c r="Y21" i="4" s="1"/>
  <c r="AD21" i="4" s="1"/>
  <c r="T79" i="5"/>
  <c r="X80" i="4" s="1"/>
  <c r="AC80" i="4" s="1"/>
  <c r="S141" i="5"/>
  <c r="W142" i="4" s="1"/>
  <c r="AB142" i="4" s="1"/>
  <c r="X141" i="5"/>
  <c r="W301" i="4" s="1"/>
  <c r="AB301" i="4" s="1"/>
  <c r="S109" i="5"/>
  <c r="W110" i="4" s="1"/>
  <c r="X109" i="5"/>
  <c r="W269" i="4" s="1"/>
  <c r="AB269" i="4" s="1"/>
  <c r="X61" i="5"/>
  <c r="W221" i="4" s="1"/>
  <c r="AB221" i="4" s="1"/>
  <c r="S45" i="5"/>
  <c r="W46" i="4" s="1"/>
  <c r="X45" i="5"/>
  <c r="W205" i="4" s="1"/>
  <c r="S21" i="5"/>
  <c r="W22" i="4" s="1"/>
  <c r="X21" i="5"/>
  <c r="W181" i="4" s="1"/>
  <c r="U143" i="5"/>
  <c r="Y144" i="4" s="1"/>
  <c r="AD144" i="4" s="1"/>
  <c r="V132" i="5"/>
  <c r="Z133" i="4" s="1"/>
  <c r="AE133" i="4" s="1"/>
  <c r="T10" i="5"/>
  <c r="X11" i="4" s="1"/>
  <c r="AC11" i="4" s="1"/>
  <c r="Y10" i="5"/>
  <c r="X170" i="4" s="1"/>
  <c r="AA116" i="5"/>
  <c r="Z276" i="4" s="1"/>
  <c r="AE276" i="4" s="1"/>
  <c r="S148" i="5"/>
  <c r="W149" i="4" s="1"/>
  <c r="AB149" i="4" s="1"/>
  <c r="S116" i="5"/>
  <c r="W117" i="4" s="1"/>
  <c r="AB117" i="4" s="1"/>
  <c r="X116" i="5"/>
  <c r="W276" i="4" s="1"/>
  <c r="AB276" i="4" s="1"/>
  <c r="S60" i="5"/>
  <c r="W61" i="4" s="1"/>
  <c r="AB61" i="4" s="1"/>
  <c r="S20" i="5"/>
  <c r="W21" i="4" s="1"/>
  <c r="AB21" i="4" s="1"/>
  <c r="V147" i="5"/>
  <c r="Z148" i="4" s="1"/>
  <c r="AE148" i="4" s="1"/>
  <c r="AA147" i="5"/>
  <c r="Z307" i="4" s="1"/>
  <c r="X92" i="5"/>
  <c r="W252" i="4" s="1"/>
  <c r="V83" i="5"/>
  <c r="Z84" i="4" s="1"/>
  <c r="AE84" i="4" s="1"/>
  <c r="Y72" i="5"/>
  <c r="X232" i="4" s="1"/>
  <c r="Z69" i="5"/>
  <c r="Y229" i="4" s="1"/>
  <c r="S133" i="5"/>
  <c r="W134" i="4" s="1"/>
  <c r="AB134" i="4" s="1"/>
  <c r="S125" i="5"/>
  <c r="W126" i="4" s="1"/>
  <c r="X125" i="5"/>
  <c r="W285" i="4" s="1"/>
  <c r="S101" i="5"/>
  <c r="W102" i="4" s="1"/>
  <c r="AB102" i="4" s="1"/>
  <c r="X101" i="5"/>
  <c r="W261" i="4" s="1"/>
  <c r="S93" i="5"/>
  <c r="W94" i="4" s="1"/>
  <c r="X93" i="5"/>
  <c r="W253" i="4" s="1"/>
  <c r="S85" i="5"/>
  <c r="W86" i="4" s="1"/>
  <c r="AB86" i="4" s="1"/>
  <c r="X85" i="5"/>
  <c r="W245" i="4" s="1"/>
  <c r="AB245" i="4" s="1"/>
  <c r="S69" i="5"/>
  <c r="W70" i="4" s="1"/>
  <c r="AB70" i="4" s="1"/>
  <c r="X69" i="5"/>
  <c r="W229" i="4" s="1"/>
  <c r="AB229" i="4" s="1"/>
  <c r="S13" i="5"/>
  <c r="W14" i="4" s="1"/>
  <c r="Z151" i="5"/>
  <c r="Y311" i="4" s="1"/>
  <c r="AD311" i="4" s="1"/>
  <c r="V140" i="5"/>
  <c r="Z141" i="4" s="1"/>
  <c r="AE141" i="4" s="1"/>
  <c r="AA140" i="5"/>
  <c r="Z300" i="4" s="1"/>
  <c r="AE300" i="4" s="1"/>
  <c r="U135" i="5"/>
  <c r="Y136" i="4" s="1"/>
  <c r="AD136" i="4" s="1"/>
  <c r="Y130" i="5"/>
  <c r="X290" i="4" s="1"/>
  <c r="AC290" i="4" s="1"/>
  <c r="U127" i="5"/>
  <c r="Y128" i="4" s="1"/>
  <c r="AD128" i="4" s="1"/>
  <c r="Z127" i="5"/>
  <c r="Y287" i="4" s="1"/>
  <c r="AD287" i="4" s="1"/>
  <c r="V124" i="5"/>
  <c r="Z125" i="4" s="1"/>
  <c r="AA124" i="5"/>
  <c r="Z284" i="4" s="1"/>
  <c r="U119" i="5"/>
  <c r="Y120" i="4" s="1"/>
  <c r="AD120" i="4" s="1"/>
  <c r="Z119" i="5"/>
  <c r="Y279" i="4" s="1"/>
  <c r="AD279" i="4" s="1"/>
  <c r="T114" i="5"/>
  <c r="X115" i="4" s="1"/>
  <c r="AC115" i="4" s="1"/>
  <c r="Y114" i="5"/>
  <c r="X274" i="4" s="1"/>
  <c r="V108" i="5"/>
  <c r="Z109" i="4" s="1"/>
  <c r="AE109" i="4" s="1"/>
  <c r="AA108" i="5"/>
  <c r="Z268" i="4" s="1"/>
  <c r="AE268" i="4" s="1"/>
  <c r="U103" i="5"/>
  <c r="Y104" i="4" s="1"/>
  <c r="AD104" i="4" s="1"/>
  <c r="Z103" i="5"/>
  <c r="Y263" i="4" s="1"/>
  <c r="AD263" i="4" s="1"/>
  <c r="T98" i="5"/>
  <c r="X99" i="4" s="1"/>
  <c r="AC99" i="4" s="1"/>
  <c r="U87" i="5"/>
  <c r="Y88" i="4" s="1"/>
  <c r="AD88" i="4" s="1"/>
  <c r="T82" i="5"/>
  <c r="X83" i="4" s="1"/>
  <c r="V76" i="5"/>
  <c r="Z77" i="4" s="1"/>
  <c r="AE77" i="4" s="1"/>
  <c r="U71" i="5"/>
  <c r="Y72" i="4" s="1"/>
  <c r="AD72" i="4" s="1"/>
  <c r="Z71" i="5"/>
  <c r="Y231" i="4" s="1"/>
  <c r="V68" i="5"/>
  <c r="Z69" i="4" s="1"/>
  <c r="AE69" i="4" s="1"/>
  <c r="AA68" i="5"/>
  <c r="Z228" i="4" s="1"/>
  <c r="AE228" i="4" s="1"/>
  <c r="U63" i="5"/>
  <c r="Y64" i="4" s="1"/>
  <c r="AD64" i="4" s="1"/>
  <c r="T58" i="5"/>
  <c r="X59" i="4" s="1"/>
  <c r="AC59" i="4" s="1"/>
  <c r="V52" i="5"/>
  <c r="Z53" i="4" s="1"/>
  <c r="AE53" i="4" s="1"/>
  <c r="V44" i="5"/>
  <c r="Z45" i="4" s="1"/>
  <c r="AE45" i="4" s="1"/>
  <c r="U39" i="5"/>
  <c r="Y40" i="4" s="1"/>
  <c r="AD40" i="4" s="1"/>
  <c r="Y26" i="5"/>
  <c r="X186" i="4" s="1"/>
  <c r="AC186" i="4" s="1"/>
  <c r="V20" i="5"/>
  <c r="Z21" i="4" s="1"/>
  <c r="AE21" i="4" s="1"/>
  <c r="AA20" i="5"/>
  <c r="Z180" i="4" s="1"/>
  <c r="T18" i="5"/>
  <c r="X19" i="4" s="1"/>
  <c r="AC19" i="4" s="1"/>
  <c r="V4" i="5"/>
  <c r="Z5" i="4" s="1"/>
  <c r="AE5" i="4" s="1"/>
  <c r="Y142" i="5"/>
  <c r="X302" i="4" s="1"/>
  <c r="Z135" i="5"/>
  <c r="Y295" i="4" s="1"/>
  <c r="AD295" i="4" s="1"/>
  <c r="Y18" i="5"/>
  <c r="X178" i="4" s="1"/>
  <c r="AC178" i="4" s="1"/>
  <c r="X140" i="5"/>
  <c r="W300" i="4" s="1"/>
  <c r="S124" i="5"/>
  <c r="W125" i="4" s="1"/>
  <c r="X124" i="5"/>
  <c r="W284" i="4" s="1"/>
  <c r="AB284" i="4" s="1"/>
  <c r="S108" i="5"/>
  <c r="W109" i="4" s="1"/>
  <c r="X108" i="5"/>
  <c r="W268" i="4" s="1"/>
  <c r="X100" i="5"/>
  <c r="W260" i="4" s="1"/>
  <c r="S100" i="5"/>
  <c r="W101" i="4" s="1"/>
  <c r="X84" i="5"/>
  <c r="W244" i="4" s="1"/>
  <c r="AB244" i="4" s="1"/>
  <c r="S84" i="5"/>
  <c r="W85" i="4" s="1"/>
  <c r="S44" i="5"/>
  <c r="W45" i="4" s="1"/>
  <c r="AB45" i="4" s="1"/>
  <c r="S36" i="5"/>
  <c r="W37" i="4" s="1"/>
  <c r="X36" i="5"/>
  <c r="W196" i="4" s="1"/>
  <c r="X4" i="5"/>
  <c r="W164" i="4" s="1"/>
  <c r="AB164" i="4" s="1"/>
  <c r="Y153" i="5"/>
  <c r="X313" i="4" s="1"/>
  <c r="AC313" i="4" s="1"/>
  <c r="Y145" i="5"/>
  <c r="X305" i="4" s="1"/>
  <c r="U134" i="5"/>
  <c r="Y135" i="4" s="1"/>
  <c r="Z134" i="5"/>
  <c r="Y294" i="4" s="1"/>
  <c r="T129" i="5"/>
  <c r="X130" i="4" s="1"/>
  <c r="Y129" i="5"/>
  <c r="X289" i="4" s="1"/>
  <c r="AC289" i="4" s="1"/>
  <c r="V123" i="5"/>
  <c r="Z124" i="4" s="1"/>
  <c r="AE124" i="4" s="1"/>
  <c r="AA123" i="5"/>
  <c r="Z283" i="4" s="1"/>
  <c r="U118" i="5"/>
  <c r="Y119" i="4" s="1"/>
  <c r="AD119" i="4" s="1"/>
  <c r="Z118" i="5"/>
  <c r="Y278" i="4" s="1"/>
  <c r="AD278" i="4" s="1"/>
  <c r="T113" i="5"/>
  <c r="X114" i="4" s="1"/>
  <c r="AC114" i="4" s="1"/>
  <c r="Y113" i="5"/>
  <c r="X273" i="4" s="1"/>
  <c r="AC273" i="4" s="1"/>
  <c r="V107" i="5"/>
  <c r="Z108" i="4" s="1"/>
  <c r="AA107" i="5"/>
  <c r="Z267" i="4" s="1"/>
  <c r="T97" i="5"/>
  <c r="X98" i="4" s="1"/>
  <c r="AC98" i="4" s="1"/>
  <c r="V91" i="5"/>
  <c r="Z92" i="4" s="1"/>
  <c r="AE92" i="4" s="1"/>
  <c r="U86" i="5"/>
  <c r="Y87" i="4" s="1"/>
  <c r="AD87" i="4" s="1"/>
  <c r="Z86" i="5"/>
  <c r="Y246" i="4" s="1"/>
  <c r="AD246" i="4" s="1"/>
  <c r="T81" i="5"/>
  <c r="X82" i="4" s="1"/>
  <c r="AC82" i="4" s="1"/>
  <c r="Y81" i="5"/>
  <c r="X241" i="4" s="1"/>
  <c r="AC241" i="4" s="1"/>
  <c r="U78" i="5"/>
  <c r="Y79" i="4" s="1"/>
  <c r="AD79" i="4" s="1"/>
  <c r="Z78" i="5"/>
  <c r="Y238" i="4" s="1"/>
  <c r="AD238" i="4" s="1"/>
  <c r="T73" i="5"/>
  <c r="X74" i="4" s="1"/>
  <c r="U70" i="5"/>
  <c r="Y71" i="4" s="1"/>
  <c r="AD71" i="4" s="1"/>
  <c r="V67" i="5"/>
  <c r="Z68" i="4" s="1"/>
  <c r="AE68" i="4" s="1"/>
  <c r="AA67" i="5"/>
  <c r="Z227" i="4" s="1"/>
  <c r="AE227" i="4" s="1"/>
  <c r="T65" i="5"/>
  <c r="X66" i="4" s="1"/>
  <c r="Y65" i="5"/>
  <c r="X225" i="4" s="1"/>
  <c r="V59" i="5"/>
  <c r="Z60" i="4" s="1"/>
  <c r="AA59" i="5"/>
  <c r="Z219" i="4" s="1"/>
  <c r="T57" i="5"/>
  <c r="X58" i="4" s="1"/>
  <c r="Y57" i="5"/>
  <c r="X217" i="4" s="1"/>
  <c r="U54" i="5"/>
  <c r="Y55" i="4" s="1"/>
  <c r="Z54" i="5"/>
  <c r="Y214" i="4" s="1"/>
  <c r="T49" i="5"/>
  <c r="X50" i="4" s="1"/>
  <c r="AC50" i="4" s="1"/>
  <c r="Z46" i="5"/>
  <c r="Y206" i="4" s="1"/>
  <c r="U46" i="5"/>
  <c r="Y47" i="4" s="1"/>
  <c r="T40" i="5"/>
  <c r="X41" i="4" s="1"/>
  <c r="AC41" i="4" s="1"/>
  <c r="U38" i="5"/>
  <c r="Y39" i="4" s="1"/>
  <c r="AD39" i="4" s="1"/>
  <c r="Z38" i="5"/>
  <c r="Y198" i="4" s="1"/>
  <c r="T33" i="5"/>
  <c r="X34" i="4" s="1"/>
  <c r="AC34" i="4" s="1"/>
  <c r="T25" i="5"/>
  <c r="X26" i="4" s="1"/>
  <c r="AC26" i="4" s="1"/>
  <c r="Y25" i="5"/>
  <c r="X185" i="4" s="1"/>
  <c r="U22" i="5"/>
  <c r="Y23" i="4" s="1"/>
  <c r="Z22" i="5"/>
  <c r="Y182" i="4" s="1"/>
  <c r="T17" i="5"/>
  <c r="X18" i="4" s="1"/>
  <c r="AC18" i="4" s="1"/>
  <c r="Y17" i="5"/>
  <c r="X177" i="4" s="1"/>
  <c r="AC177" i="4" s="1"/>
  <c r="U14" i="5"/>
  <c r="Y15" i="4" s="1"/>
  <c r="Z14" i="5"/>
  <c r="Y174" i="4" s="1"/>
  <c r="Y9" i="5"/>
  <c r="X169" i="4" s="1"/>
  <c r="AC169" i="4" s="1"/>
  <c r="T9" i="5"/>
  <c r="X10" i="4" s="1"/>
  <c r="AC10" i="4" s="1"/>
  <c r="Z139" i="5"/>
  <c r="Y299" i="4" s="1"/>
  <c r="X60" i="5"/>
  <c r="W220" i="4" s="1"/>
  <c r="T26" i="5"/>
  <c r="X27" i="4" s="1"/>
  <c r="AC27" i="4" s="1"/>
  <c r="X43" i="5"/>
  <c r="W203" i="4" s="1"/>
  <c r="AB203" i="4" s="1"/>
  <c r="X122" i="5"/>
  <c r="W282" i="4" s="1"/>
  <c r="AB282" i="4" s="1"/>
  <c r="X10" i="5"/>
  <c r="W170" i="4" s="1"/>
  <c r="U149" i="5"/>
  <c r="Y150" i="4" s="1"/>
  <c r="AD150" i="4" s="1"/>
  <c r="T154" i="5"/>
  <c r="X155" i="4" s="1"/>
  <c r="AA139" i="5"/>
  <c r="Z299" i="4" s="1"/>
  <c r="X133" i="5"/>
  <c r="W293" i="4" s="1"/>
  <c r="X77" i="5"/>
  <c r="W237" i="4" s="1"/>
  <c r="Y50" i="5"/>
  <c r="X210" i="4" s="1"/>
  <c r="X20" i="5"/>
  <c r="W180" i="4" s="1"/>
  <c r="X13" i="5"/>
  <c r="W173" i="4" s="1"/>
  <c r="S147" i="5"/>
  <c r="W148" i="4" s="1"/>
  <c r="S115" i="5"/>
  <c r="W116" i="4" s="1"/>
  <c r="X83" i="5"/>
  <c r="W243" i="4" s="1"/>
  <c r="S75" i="5"/>
  <c r="W76" i="4" s="1"/>
  <c r="X75" i="5"/>
  <c r="W235" i="4" s="1"/>
  <c r="S51" i="5"/>
  <c r="W52" i="4" s="1"/>
  <c r="X51" i="5"/>
  <c r="W211" i="4" s="1"/>
  <c r="S35" i="5"/>
  <c r="W36" i="4" s="1"/>
  <c r="X35" i="5"/>
  <c r="W195" i="4" s="1"/>
  <c r="S19" i="5"/>
  <c r="W20" i="4" s="1"/>
  <c r="AB20" i="4" s="1"/>
  <c r="X19" i="5"/>
  <c r="W179" i="4" s="1"/>
  <c r="AB179" i="4" s="1"/>
  <c r="S138" i="5"/>
  <c r="W139" i="4" s="1"/>
  <c r="AB139" i="4" s="1"/>
  <c r="S114" i="5"/>
  <c r="W115" i="4" s="1"/>
  <c r="X114" i="5"/>
  <c r="W274" i="4" s="1"/>
  <c r="AB274" i="4" s="1"/>
  <c r="S90" i="5"/>
  <c r="W91" i="4" s="1"/>
  <c r="S74" i="5"/>
  <c r="W75" i="4" s="1"/>
  <c r="AB75" i="4" s="1"/>
  <c r="X74" i="5"/>
  <c r="W234" i="4" s="1"/>
  <c r="S50" i="5"/>
  <c r="W51" i="4" s="1"/>
  <c r="AB51" i="4" s="1"/>
  <c r="S34" i="5"/>
  <c r="W35" i="4" s="1"/>
  <c r="X34" i="5"/>
  <c r="W194" i="4" s="1"/>
  <c r="S26" i="5"/>
  <c r="W27" i="4" s="1"/>
  <c r="AB27" i="4" s="1"/>
  <c r="X26" i="5"/>
  <c r="W186" i="4" s="1"/>
  <c r="X153" i="5"/>
  <c r="W313" i="4" s="1"/>
  <c r="S153" i="5"/>
  <c r="W154" i="4" s="1"/>
  <c r="S121" i="5"/>
  <c r="W122" i="4" s="1"/>
  <c r="AB122" i="4" s="1"/>
  <c r="S81" i="5"/>
  <c r="W82" i="4" s="1"/>
  <c r="S33" i="5"/>
  <c r="W34" i="4" s="1"/>
  <c r="AB34" i="4" s="1"/>
  <c r="AA152" i="5"/>
  <c r="Z312" i="4" s="1"/>
  <c r="V152" i="5"/>
  <c r="Z153" i="4" s="1"/>
  <c r="AE153" i="4" s="1"/>
  <c r="Y152" i="5"/>
  <c r="X312" i="4" s="1"/>
  <c r="T152" i="5"/>
  <c r="X153" i="4" s="1"/>
  <c r="AC153" i="4" s="1"/>
  <c r="U147" i="5"/>
  <c r="Y148" i="4" s="1"/>
  <c r="AD148" i="4" s="1"/>
  <c r="V144" i="5"/>
  <c r="Z145" i="4" s="1"/>
  <c r="AE145" i="4" s="1"/>
  <c r="T142" i="5"/>
  <c r="X143" i="4" s="1"/>
  <c r="AC143" i="4" s="1"/>
  <c r="U139" i="5"/>
  <c r="Y140" i="4" s="1"/>
  <c r="AD140" i="4" s="1"/>
  <c r="T136" i="5"/>
  <c r="X137" i="4" s="1"/>
  <c r="Z132" i="5"/>
  <c r="Y292" i="4" s="1"/>
  <c r="V129" i="5"/>
  <c r="Z130" i="4" s="1"/>
  <c r="AE130" i="4" s="1"/>
  <c r="T128" i="5"/>
  <c r="X129" i="4" s="1"/>
  <c r="Y128" i="5"/>
  <c r="X288" i="4" s="1"/>
  <c r="T127" i="5"/>
  <c r="X128" i="4" s="1"/>
  <c r="Y127" i="5"/>
  <c r="X287" i="4" s="1"/>
  <c r="U124" i="5"/>
  <c r="Y125" i="4" s="1"/>
  <c r="AD125" i="4" s="1"/>
  <c r="V122" i="5"/>
  <c r="Z123" i="4" s="1"/>
  <c r="AE123" i="4" s="1"/>
  <c r="AA122" i="5"/>
  <c r="Z282" i="4" s="1"/>
  <c r="AE282" i="4" s="1"/>
  <c r="V120" i="5"/>
  <c r="Z121" i="4" s="1"/>
  <c r="AE121" i="4" s="1"/>
  <c r="AA120" i="5"/>
  <c r="Z280" i="4" s="1"/>
  <c r="T119" i="5"/>
  <c r="X120" i="4" s="1"/>
  <c r="AC120" i="4" s="1"/>
  <c r="U117" i="5"/>
  <c r="Y118" i="4" s="1"/>
  <c r="AD118" i="4" s="1"/>
  <c r="V114" i="5"/>
  <c r="Z115" i="4" s="1"/>
  <c r="AE115" i="4" s="1"/>
  <c r="T112" i="5"/>
  <c r="X113" i="4" s="1"/>
  <c r="AC113" i="4" s="1"/>
  <c r="T110" i="5"/>
  <c r="X111" i="4" s="1"/>
  <c r="U108" i="5"/>
  <c r="Y109" i="4" s="1"/>
  <c r="AD109" i="4" s="1"/>
  <c r="U107" i="5"/>
  <c r="Y108" i="4" s="1"/>
  <c r="AD108" i="4" s="1"/>
  <c r="Z107" i="5"/>
  <c r="Y267" i="4" s="1"/>
  <c r="AD267" i="4" s="1"/>
  <c r="V106" i="5"/>
  <c r="Z107" i="4" s="1"/>
  <c r="AA106" i="5"/>
  <c r="Z266" i="4" s="1"/>
  <c r="V104" i="5"/>
  <c r="Z105" i="4" s="1"/>
  <c r="T103" i="5"/>
  <c r="X104" i="4" s="1"/>
  <c r="Y103" i="5"/>
  <c r="X263" i="4" s="1"/>
  <c r="U101" i="5"/>
  <c r="Y102" i="4" s="1"/>
  <c r="AD102" i="4" s="1"/>
  <c r="V98" i="5"/>
  <c r="Z99" i="4" s="1"/>
  <c r="AA98" i="5"/>
  <c r="Z258" i="4" s="1"/>
  <c r="AA96" i="5"/>
  <c r="Z256" i="4" s="1"/>
  <c r="U93" i="5"/>
  <c r="Y94" i="4" s="1"/>
  <c r="AD94" i="4" s="1"/>
  <c r="Z93" i="5"/>
  <c r="Y253" i="4" s="1"/>
  <c r="U91" i="5"/>
  <c r="Y92" i="4" s="1"/>
  <c r="AD92" i="4" s="1"/>
  <c r="Z91" i="5"/>
  <c r="Y251" i="4" s="1"/>
  <c r="AD251" i="4" s="1"/>
  <c r="V89" i="5"/>
  <c r="Z90" i="4" s="1"/>
  <c r="Y88" i="5"/>
  <c r="X248" i="4" s="1"/>
  <c r="AC248" i="4" s="1"/>
  <c r="T87" i="5"/>
  <c r="X88" i="4" s="1"/>
  <c r="Y87" i="5"/>
  <c r="X247" i="4" s="1"/>
  <c r="T86" i="5"/>
  <c r="X87" i="4" s="1"/>
  <c r="Y86" i="5"/>
  <c r="X246" i="4" s="1"/>
  <c r="AC246" i="4" s="1"/>
  <c r="U84" i="5"/>
  <c r="Y85" i="4" s="1"/>
  <c r="AD85" i="4" s="1"/>
  <c r="V82" i="5"/>
  <c r="Z83" i="4" s="1"/>
  <c r="AE83" i="4" s="1"/>
  <c r="AA82" i="5"/>
  <c r="Z242" i="4" s="1"/>
  <c r="AE242" i="4" s="1"/>
  <c r="V81" i="5"/>
  <c r="Z82" i="4" s="1"/>
  <c r="AE82" i="4" s="1"/>
  <c r="AA81" i="5"/>
  <c r="Z241" i="4" s="1"/>
  <c r="AE241" i="4" s="1"/>
  <c r="V80" i="5"/>
  <c r="Z81" i="4" s="1"/>
  <c r="AE81" i="4" s="1"/>
  <c r="AA80" i="5"/>
  <c r="Z240" i="4" s="1"/>
  <c r="U77" i="5"/>
  <c r="Y78" i="4" s="1"/>
  <c r="Z77" i="5"/>
  <c r="Y237" i="4" s="1"/>
  <c r="U75" i="5"/>
  <c r="Y76" i="4" s="1"/>
  <c r="AD76" i="4" s="1"/>
  <c r="V73" i="5"/>
  <c r="Z74" i="4" s="1"/>
  <c r="AE74" i="4" s="1"/>
  <c r="AA73" i="5"/>
  <c r="Z233" i="4" s="1"/>
  <c r="AE233" i="4" s="1"/>
  <c r="T70" i="5"/>
  <c r="X71" i="4" s="1"/>
  <c r="AC71" i="4" s="1"/>
  <c r="V66" i="5"/>
  <c r="Z67" i="4" s="1"/>
  <c r="AE67" i="4" s="1"/>
  <c r="V64" i="5"/>
  <c r="Z65" i="4" s="1"/>
  <c r="AE65" i="4" s="1"/>
  <c r="T62" i="5"/>
  <c r="X63" i="4" s="1"/>
  <c r="U61" i="5"/>
  <c r="Y62" i="4" s="1"/>
  <c r="AD62" i="4" s="1"/>
  <c r="Z59" i="5"/>
  <c r="Y219" i="4" s="1"/>
  <c r="AD219" i="4" s="1"/>
  <c r="U59" i="5"/>
  <c r="Y60" i="4" s="1"/>
  <c r="AD60" i="4" s="1"/>
  <c r="V57" i="5"/>
  <c r="Z58" i="4" s="1"/>
  <c r="AE58" i="4" s="1"/>
  <c r="T55" i="5"/>
  <c r="X56" i="4" s="1"/>
  <c r="AC56" i="4" s="1"/>
  <c r="U52" i="5"/>
  <c r="Y53" i="4" s="1"/>
  <c r="V50" i="5"/>
  <c r="Z51" i="4" s="1"/>
  <c r="AE51" i="4" s="1"/>
  <c r="AA50" i="5"/>
  <c r="Z210" i="4" s="1"/>
  <c r="AE210" i="4" s="1"/>
  <c r="V49" i="5"/>
  <c r="Z50" i="4" s="1"/>
  <c r="AE50" i="4" s="1"/>
  <c r="AA49" i="5"/>
  <c r="Z209" i="4" s="1"/>
  <c r="T48" i="5"/>
  <c r="X49" i="4" s="1"/>
  <c r="AC49" i="4" s="1"/>
  <c r="T47" i="5"/>
  <c r="X48" i="4" s="1"/>
  <c r="AC48" i="4" s="1"/>
  <c r="Y47" i="5"/>
  <c r="X207" i="4" s="1"/>
  <c r="AC207" i="4" s="1"/>
  <c r="Z45" i="5"/>
  <c r="Y205" i="4" s="1"/>
  <c r="AD205" i="4" s="1"/>
  <c r="U44" i="5"/>
  <c r="Y45" i="4" s="1"/>
  <c r="Z44" i="5"/>
  <c r="Y204" i="4" s="1"/>
  <c r="V41" i="5"/>
  <c r="Z42" i="4" s="1"/>
  <c r="AE42" i="4" s="1"/>
  <c r="Y40" i="5"/>
  <c r="X200" i="4" s="1"/>
  <c r="AC200" i="4" s="1"/>
  <c r="T38" i="5"/>
  <c r="X39" i="4" s="1"/>
  <c r="U36" i="5"/>
  <c r="Y37" i="4" s="1"/>
  <c r="AD37" i="4" s="1"/>
  <c r="Z36" i="5"/>
  <c r="Y196" i="4" s="1"/>
  <c r="AD196" i="4" s="1"/>
  <c r="V34" i="5"/>
  <c r="Z35" i="4" s="1"/>
  <c r="AE35" i="4" s="1"/>
  <c r="AA34" i="5"/>
  <c r="Z194" i="4" s="1"/>
  <c r="AA32" i="5"/>
  <c r="Z192" i="4" s="1"/>
  <c r="T31" i="5"/>
  <c r="X32" i="4" s="1"/>
  <c r="Y31" i="5"/>
  <c r="X191" i="4" s="1"/>
  <c r="U28" i="5"/>
  <c r="Y29" i="4" s="1"/>
  <c r="AD29" i="4" s="1"/>
  <c r="V25" i="5"/>
  <c r="Z26" i="4" s="1"/>
  <c r="AE26" i="4" s="1"/>
  <c r="T24" i="5"/>
  <c r="X25" i="4" s="1"/>
  <c r="AC25" i="4" s="1"/>
  <c r="T23" i="5"/>
  <c r="X24" i="4" s="1"/>
  <c r="Y23" i="5"/>
  <c r="X183" i="4" s="1"/>
  <c r="Y22" i="5"/>
  <c r="X182" i="4" s="1"/>
  <c r="AC182" i="4" s="1"/>
  <c r="T22" i="5"/>
  <c r="X23" i="4" s="1"/>
  <c r="AC23" i="4" s="1"/>
  <c r="V18" i="5"/>
  <c r="Z19" i="4" s="1"/>
  <c r="V17" i="5"/>
  <c r="Z18" i="4" s="1"/>
  <c r="AA17" i="5"/>
  <c r="Z177" i="4" s="1"/>
  <c r="V16" i="5"/>
  <c r="Z17" i="4" s="1"/>
  <c r="AE17" i="4" s="1"/>
  <c r="AA16" i="5"/>
  <c r="Z176" i="4" s="1"/>
  <c r="T16" i="5"/>
  <c r="X17" i="4" s="1"/>
  <c r="AC17" i="4" s="1"/>
  <c r="Y16" i="5"/>
  <c r="X176" i="4" s="1"/>
  <c r="T15" i="5"/>
  <c r="X16" i="4" s="1"/>
  <c r="AC16" i="4" s="1"/>
  <c r="Y15" i="5"/>
  <c r="X175" i="4" s="1"/>
  <c r="AC175" i="4" s="1"/>
  <c r="Z13" i="5"/>
  <c r="Y173" i="4" s="1"/>
  <c r="AD173" i="4" s="1"/>
  <c r="Z12" i="5"/>
  <c r="Y172" i="4" s="1"/>
  <c r="AD172" i="4" s="1"/>
  <c r="U12" i="5"/>
  <c r="Y13" i="4" s="1"/>
  <c r="AD13" i="4" s="1"/>
  <c r="Y8" i="5"/>
  <c r="X168" i="4" s="1"/>
  <c r="Y6" i="5"/>
  <c r="X166" i="4" s="1"/>
  <c r="AC166" i="4" s="1"/>
  <c r="T6" i="5"/>
  <c r="X7" i="4" s="1"/>
  <c r="AC7" i="4" s="1"/>
  <c r="U4" i="5"/>
  <c r="Y5" i="4" s="1"/>
  <c r="AD5" i="4" s="1"/>
  <c r="Y151" i="5"/>
  <c r="X311" i="4" s="1"/>
  <c r="AC311" i="4" s="1"/>
  <c r="Y143" i="5"/>
  <c r="X303" i="4" s="1"/>
  <c r="AC303" i="4" s="1"/>
  <c r="X90" i="5"/>
  <c r="W250" i="4" s="1"/>
  <c r="AB250" i="4" s="1"/>
  <c r="Y70" i="5"/>
  <c r="X230" i="4" s="1"/>
  <c r="AC230" i="4" s="1"/>
  <c r="AA57" i="5"/>
  <c r="Z217" i="4" s="1"/>
  <c r="AE217" i="4" s="1"/>
  <c r="Z52" i="5"/>
  <c r="Y212" i="4" s="1"/>
  <c r="Z4" i="5"/>
  <c r="Y164" i="4" s="1"/>
  <c r="AD164" i="4" s="1"/>
  <c r="U45" i="5"/>
  <c r="Y46" i="4" s="1"/>
  <c r="AD46" i="4" s="1"/>
  <c r="S3" i="5"/>
  <c r="W4" i="4" s="1"/>
  <c r="S131" i="5"/>
  <c r="W132" i="4" s="1"/>
  <c r="AB132" i="4" s="1"/>
  <c r="S107" i="5"/>
  <c r="W108" i="4" s="1"/>
  <c r="S99" i="5"/>
  <c r="W100" i="4" s="1"/>
  <c r="X99" i="5"/>
  <c r="W259" i="4" s="1"/>
  <c r="S59" i="5"/>
  <c r="W60" i="4" s="1"/>
  <c r="X27" i="5"/>
  <c r="W187" i="4" s="1"/>
  <c r="AB187" i="4" s="1"/>
  <c r="S146" i="5"/>
  <c r="W147" i="4" s="1"/>
  <c r="S106" i="5"/>
  <c r="W107" i="4" s="1"/>
  <c r="S82" i="5"/>
  <c r="W83" i="4" s="1"/>
  <c r="X66" i="5"/>
  <c r="W226" i="4" s="1"/>
  <c r="S66" i="5"/>
  <c r="W67" i="4" s="1"/>
  <c r="S42" i="5"/>
  <c r="W43" i="4" s="1"/>
  <c r="AB43" i="4" s="1"/>
  <c r="S137" i="5"/>
  <c r="W138" i="4" s="1"/>
  <c r="AB138" i="4" s="1"/>
  <c r="X113" i="5"/>
  <c r="W273" i="4" s="1"/>
  <c r="AB273" i="4" s="1"/>
  <c r="S97" i="5"/>
  <c r="W98" i="4" s="1"/>
  <c r="X97" i="5"/>
  <c r="W257" i="4" s="1"/>
  <c r="AB257" i="4" s="1"/>
  <c r="S73" i="5"/>
  <c r="W74" i="4" s="1"/>
  <c r="AB74" i="4" s="1"/>
  <c r="S49" i="5"/>
  <c r="W50" i="4" s="1"/>
  <c r="S25" i="5"/>
  <c r="W26" i="4" s="1"/>
  <c r="AB26" i="4" s="1"/>
  <c r="X25" i="5"/>
  <c r="W185" i="4" s="1"/>
  <c r="AB185" i="4" s="1"/>
  <c r="T151" i="5"/>
  <c r="X152" i="4" s="1"/>
  <c r="AC152" i="4" s="1"/>
  <c r="V145" i="5"/>
  <c r="Z146" i="4" s="1"/>
  <c r="T143" i="5"/>
  <c r="X144" i="4" s="1"/>
  <c r="AC144" i="4" s="1"/>
  <c r="U140" i="5"/>
  <c r="Y141" i="4" s="1"/>
  <c r="AD141" i="4" s="1"/>
  <c r="V137" i="5"/>
  <c r="Z138" i="4" s="1"/>
  <c r="AA137" i="5"/>
  <c r="Z297" i="4" s="1"/>
  <c r="V136" i="5"/>
  <c r="Z137" i="4" s="1"/>
  <c r="AE137" i="4" s="1"/>
  <c r="AA136" i="5"/>
  <c r="Z296" i="4" s="1"/>
  <c r="T134" i="5"/>
  <c r="X135" i="4" s="1"/>
  <c r="AC135" i="4" s="1"/>
  <c r="U131" i="5"/>
  <c r="Y132" i="4" s="1"/>
  <c r="AD132" i="4" s="1"/>
  <c r="T126" i="5"/>
  <c r="X127" i="4" s="1"/>
  <c r="AC127" i="4" s="1"/>
  <c r="U123" i="5"/>
  <c r="Y124" i="4" s="1"/>
  <c r="AD124" i="4" s="1"/>
  <c r="V121" i="5"/>
  <c r="Z122" i="4" s="1"/>
  <c r="AA121" i="5"/>
  <c r="Z281" i="4" s="1"/>
  <c r="T120" i="5"/>
  <c r="X121" i="4" s="1"/>
  <c r="AC121" i="4" s="1"/>
  <c r="T118" i="5"/>
  <c r="X119" i="4" s="1"/>
  <c r="AC119" i="4" s="1"/>
  <c r="U116" i="5"/>
  <c r="Y117" i="4" s="1"/>
  <c r="AD117" i="4" s="1"/>
  <c r="Z116" i="5"/>
  <c r="Y276" i="4" s="1"/>
  <c r="AD276" i="4" s="1"/>
  <c r="V113" i="5"/>
  <c r="Z114" i="4" s="1"/>
  <c r="T111" i="5"/>
  <c r="X112" i="4" s="1"/>
  <c r="AC112" i="4" s="1"/>
  <c r="U109" i="5"/>
  <c r="Y110" i="4" s="1"/>
  <c r="AD110" i="4" s="1"/>
  <c r="V105" i="5"/>
  <c r="Z106" i="4" s="1"/>
  <c r="AE106" i="4" s="1"/>
  <c r="T104" i="5"/>
  <c r="X105" i="4" s="1"/>
  <c r="AC105" i="4" s="1"/>
  <c r="T102" i="5"/>
  <c r="X103" i="4" s="1"/>
  <c r="AC103" i="4" s="1"/>
  <c r="Y102" i="5"/>
  <c r="X262" i="4" s="1"/>
  <c r="U99" i="5"/>
  <c r="Y100" i="4" s="1"/>
  <c r="AD100" i="4" s="1"/>
  <c r="AA97" i="5"/>
  <c r="Z257" i="4" s="1"/>
  <c r="V97" i="5"/>
  <c r="Z98" i="4" s="1"/>
  <c r="AE98" i="4" s="1"/>
  <c r="T95" i="5"/>
  <c r="X96" i="4" s="1"/>
  <c r="AC96" i="4" s="1"/>
  <c r="U92" i="5"/>
  <c r="Y93" i="4" s="1"/>
  <c r="AD93" i="4" s="1"/>
  <c r="Z92" i="5"/>
  <c r="Y252" i="4" s="1"/>
  <c r="AD252" i="4" s="1"/>
  <c r="V90" i="5"/>
  <c r="Z91" i="4" s="1"/>
  <c r="AE91" i="4" s="1"/>
  <c r="V88" i="5"/>
  <c r="Z89" i="4" s="1"/>
  <c r="U85" i="5"/>
  <c r="Y86" i="4" s="1"/>
  <c r="AD86" i="4" s="1"/>
  <c r="U83" i="5"/>
  <c r="Y84" i="4" s="1"/>
  <c r="AD84" i="4" s="1"/>
  <c r="T78" i="5"/>
  <c r="X79" i="4" s="1"/>
  <c r="AC79" i="4" s="1"/>
  <c r="U76" i="5"/>
  <c r="Y77" i="4" s="1"/>
  <c r="AD77" i="4" s="1"/>
  <c r="Z76" i="5"/>
  <c r="Y236" i="4" s="1"/>
  <c r="AD236" i="4" s="1"/>
  <c r="V74" i="5"/>
  <c r="Z75" i="4" s="1"/>
  <c r="AE75" i="4" s="1"/>
  <c r="V72" i="5"/>
  <c r="Z73" i="4" s="1"/>
  <c r="AE73" i="4" s="1"/>
  <c r="AA72" i="5"/>
  <c r="Z232" i="4" s="1"/>
  <c r="AE232" i="4" s="1"/>
  <c r="U68" i="5"/>
  <c r="Y69" i="4" s="1"/>
  <c r="AD69" i="4" s="1"/>
  <c r="U67" i="5"/>
  <c r="Y68" i="4" s="1"/>
  <c r="Z67" i="5"/>
  <c r="Y227" i="4" s="1"/>
  <c r="V65" i="5"/>
  <c r="Z66" i="4" s="1"/>
  <c r="AE66" i="4" s="1"/>
  <c r="T64" i="5"/>
  <c r="X65" i="4" s="1"/>
  <c r="AC65" i="4" s="1"/>
  <c r="T63" i="5"/>
  <c r="X64" i="4" s="1"/>
  <c r="AC64" i="4" s="1"/>
  <c r="Y63" i="5"/>
  <c r="X223" i="4" s="1"/>
  <c r="U60" i="5"/>
  <c r="Y61" i="4" s="1"/>
  <c r="AD61" i="4" s="1"/>
  <c r="V58" i="5"/>
  <c r="Z59" i="4" s="1"/>
  <c r="AE59" i="4" s="1"/>
  <c r="AA58" i="5"/>
  <c r="Z218" i="4" s="1"/>
  <c r="AE218" i="4" s="1"/>
  <c r="V56" i="5"/>
  <c r="Z57" i="4" s="1"/>
  <c r="T54" i="5"/>
  <c r="X55" i="4" s="1"/>
  <c r="U53" i="5"/>
  <c r="Y54" i="4" s="1"/>
  <c r="AD54" i="4" s="1"/>
  <c r="AA48" i="5"/>
  <c r="Z208" i="4" s="1"/>
  <c r="AE208" i="4" s="1"/>
  <c r="Y46" i="5"/>
  <c r="X206" i="4" s="1"/>
  <c r="AC206" i="4" s="1"/>
  <c r="U43" i="5"/>
  <c r="Y44" i="4" s="1"/>
  <c r="AD44" i="4" s="1"/>
  <c r="V40" i="5"/>
  <c r="Z41" i="4" s="1"/>
  <c r="AE41" i="4" s="1"/>
  <c r="T39" i="5"/>
  <c r="X40" i="4" s="1"/>
  <c r="AC40" i="4" s="1"/>
  <c r="V33" i="5"/>
  <c r="Z34" i="4" s="1"/>
  <c r="AE34" i="4" s="1"/>
  <c r="AA33" i="5"/>
  <c r="Z193" i="4" s="1"/>
  <c r="AE193" i="4" s="1"/>
  <c r="T32" i="5"/>
  <c r="X33" i="4" s="1"/>
  <c r="T30" i="5"/>
  <c r="X31" i="4" s="1"/>
  <c r="AC31" i="4" s="1"/>
  <c r="Y30" i="5"/>
  <c r="X190" i="4" s="1"/>
  <c r="U29" i="5"/>
  <c r="Y30" i="4" s="1"/>
  <c r="AD30" i="4" s="1"/>
  <c r="U27" i="5"/>
  <c r="Y28" i="4" s="1"/>
  <c r="AD28" i="4" s="1"/>
  <c r="Z27" i="5"/>
  <c r="Y187" i="4" s="1"/>
  <c r="AA24" i="5"/>
  <c r="Z184" i="4" s="1"/>
  <c r="U21" i="5"/>
  <c r="Y22" i="4" s="1"/>
  <c r="AD22" i="4" s="1"/>
  <c r="Z19" i="5"/>
  <c r="Y179" i="4" s="1"/>
  <c r="AD179" i="4" s="1"/>
  <c r="T14" i="5"/>
  <c r="X15" i="4" s="1"/>
  <c r="AC15" i="4" s="1"/>
  <c r="U11" i="5"/>
  <c r="Y12" i="4" s="1"/>
  <c r="AD12" i="4" s="1"/>
  <c r="V10" i="5"/>
  <c r="Z11" i="4" s="1"/>
  <c r="AE11" i="4" s="1"/>
  <c r="AA10" i="5"/>
  <c r="Z170" i="4" s="1"/>
  <c r="AE170" i="4" s="1"/>
  <c r="AA9" i="5"/>
  <c r="Z169" i="4" s="1"/>
  <c r="AE169" i="4" s="1"/>
  <c r="V9" i="5"/>
  <c r="Z10" i="4" s="1"/>
  <c r="AE10" i="4" s="1"/>
  <c r="T7" i="5"/>
  <c r="X8" i="4" s="1"/>
  <c r="Y7" i="5"/>
  <c r="X167" i="4" s="1"/>
  <c r="U5" i="5"/>
  <c r="Y6" i="4" s="1"/>
  <c r="AD6" i="4" s="1"/>
  <c r="AA150" i="5"/>
  <c r="Z310" i="4" s="1"/>
  <c r="Y147" i="5"/>
  <c r="X307" i="4" s="1"/>
  <c r="AC307" i="4" s="1"/>
  <c r="Y126" i="5"/>
  <c r="X286" i="4" s="1"/>
  <c r="AC286" i="4" s="1"/>
  <c r="Z117" i="5"/>
  <c r="Y277" i="4" s="1"/>
  <c r="Z109" i="5"/>
  <c r="Y269" i="4" s="1"/>
  <c r="AA104" i="5"/>
  <c r="Z264" i="4" s="1"/>
  <c r="AA89" i="5"/>
  <c r="Z249" i="4" s="1"/>
  <c r="Y64" i="5"/>
  <c r="X224" i="4" s="1"/>
  <c r="AC224" i="4" s="1"/>
  <c r="X50" i="5"/>
  <c r="W210" i="4" s="1"/>
  <c r="AB210" i="4" s="1"/>
  <c r="Y48" i="5"/>
  <c r="X208" i="4" s="1"/>
  <c r="AA41" i="5"/>
  <c r="Z201" i="4" s="1"/>
  <c r="AE201" i="4" s="1"/>
  <c r="X33" i="5"/>
  <c r="W193" i="4" s="1"/>
  <c r="AB193" i="4" s="1"/>
  <c r="AA18" i="5"/>
  <c r="Z178" i="4" s="1"/>
  <c r="S10" i="5"/>
  <c r="W11" i="4" s="1"/>
  <c r="V32" i="5"/>
  <c r="Z33" i="4" s="1"/>
  <c r="T46" i="5"/>
  <c r="X47" i="4" s="1"/>
  <c r="AC47" i="4" s="1"/>
  <c r="S139" i="5"/>
  <c r="W140" i="4" s="1"/>
  <c r="S123" i="5"/>
  <c r="W124" i="4" s="1"/>
  <c r="X123" i="5"/>
  <c r="W283" i="4" s="1"/>
  <c r="S91" i="5"/>
  <c r="W92" i="4" s="1"/>
  <c r="X11" i="5"/>
  <c r="W171" i="4" s="1"/>
  <c r="AB171" i="4" s="1"/>
  <c r="S122" i="5"/>
  <c r="W123" i="4" s="1"/>
  <c r="AB123" i="4" s="1"/>
  <c r="S98" i="5"/>
  <c r="W99" i="4" s="1"/>
  <c r="X98" i="5"/>
  <c r="W258" i="4" s="1"/>
  <c r="AB258" i="4" s="1"/>
  <c r="S58" i="5"/>
  <c r="W59" i="4" s="1"/>
  <c r="X18" i="5"/>
  <c r="W178" i="4" s="1"/>
  <c r="AB178" i="4" s="1"/>
  <c r="S129" i="5"/>
  <c r="W130" i="4" s="1"/>
  <c r="AB130" i="4" s="1"/>
  <c r="S89" i="5"/>
  <c r="W90" i="4" s="1"/>
  <c r="AB90" i="4" s="1"/>
  <c r="S57" i="5"/>
  <c r="W58" i="4" s="1"/>
  <c r="AB58" i="4" s="1"/>
  <c r="S41" i="5"/>
  <c r="W42" i="4" s="1"/>
  <c r="AB42" i="4" s="1"/>
  <c r="X41" i="5"/>
  <c r="W201" i="4" s="1"/>
  <c r="AA153" i="5"/>
  <c r="Z313" i="4" s="1"/>
  <c r="V153" i="5"/>
  <c r="Z154" i="4" s="1"/>
  <c r="U148" i="5"/>
  <c r="Y149" i="4" s="1"/>
  <c r="AD149" i="4" s="1"/>
  <c r="V146" i="5"/>
  <c r="Z147" i="4" s="1"/>
  <c r="T144" i="5"/>
  <c r="X145" i="4" s="1"/>
  <c r="AC145" i="4" s="1"/>
  <c r="U141" i="5"/>
  <c r="Y142" i="4" s="1"/>
  <c r="AD142" i="4" s="1"/>
  <c r="V138" i="5"/>
  <c r="Z139" i="4" s="1"/>
  <c r="AE139" i="4" s="1"/>
  <c r="AA138" i="5"/>
  <c r="Z298" i="4" s="1"/>
  <c r="AE298" i="4" s="1"/>
  <c r="T135" i="5"/>
  <c r="X136" i="4" s="1"/>
  <c r="AC136" i="4" s="1"/>
  <c r="U133" i="5"/>
  <c r="Y134" i="4" s="1"/>
  <c r="AD134" i="4" s="1"/>
  <c r="Z133" i="5"/>
  <c r="Y293" i="4" s="1"/>
  <c r="V130" i="5"/>
  <c r="Z131" i="4" s="1"/>
  <c r="U125" i="5"/>
  <c r="Y126" i="4" s="1"/>
  <c r="AD126" i="4" s="1"/>
  <c r="T71" i="5"/>
  <c r="X72" i="4" s="1"/>
  <c r="AC72" i="4" s="1"/>
  <c r="Y144" i="5"/>
  <c r="X304" i="4" s="1"/>
  <c r="AC304" i="4" s="1"/>
  <c r="Z131" i="5"/>
  <c r="Y291" i="4" s="1"/>
  <c r="AD291" i="4" s="1"/>
  <c r="Y120" i="5"/>
  <c r="X280" i="4" s="1"/>
  <c r="AA113" i="5"/>
  <c r="Z273" i="4" s="1"/>
  <c r="Y104" i="5"/>
  <c r="X264" i="4" s="1"/>
  <c r="X91" i="5"/>
  <c r="W251" i="4" s="1"/>
  <c r="AA65" i="5"/>
  <c r="Z225" i="4" s="1"/>
  <c r="AE225" i="4" s="1"/>
  <c r="X59" i="5"/>
  <c r="W219" i="4" s="1"/>
  <c r="X57" i="5"/>
  <c r="W217" i="4" s="1"/>
  <c r="Z53" i="5"/>
  <c r="Y213" i="4" s="1"/>
  <c r="Y38" i="5"/>
  <c r="X198" i="4" s="1"/>
  <c r="Y14" i="5"/>
  <c r="X174" i="4" s="1"/>
  <c r="V24" i="5"/>
  <c r="Z25" i="4" s="1"/>
  <c r="S83" i="5"/>
  <c r="W84" i="4" s="1"/>
  <c r="S113" i="5"/>
  <c r="W114" i="4" s="1"/>
  <c r="AB114" i="4" s="1"/>
  <c r="U132" i="5"/>
  <c r="Y133" i="4" s="1"/>
  <c r="V3" i="5"/>
  <c r="Z4" i="4" s="1"/>
  <c r="AE4" i="4" s="1"/>
  <c r="AC110" i="4"/>
  <c r="AC126" i="4"/>
  <c r="AB121" i="4"/>
  <c r="AE136" i="4"/>
  <c r="Q155" i="4"/>
  <c r="AY154" i="2"/>
  <c r="AS132" i="3"/>
  <c r="I292" i="4" s="1"/>
  <c r="AP132" i="3"/>
  <c r="F292" i="4" s="1"/>
  <c r="AT120" i="3"/>
  <c r="J280" i="4" s="1"/>
  <c r="AK120" i="3"/>
  <c r="J121" i="4" s="1"/>
  <c r="AR113" i="3"/>
  <c r="H273" i="4" s="1"/>
  <c r="AR107" i="3"/>
  <c r="H267" i="4" s="1"/>
  <c r="AI107" i="3"/>
  <c r="H108" i="4" s="1"/>
  <c r="AV106" i="3"/>
  <c r="L266" i="4" s="1"/>
  <c r="AP103" i="3"/>
  <c r="F263" i="4" s="1"/>
  <c r="AG103" i="3"/>
  <c r="F104" i="4" s="1"/>
  <c r="AO101" i="3"/>
  <c r="E261" i="4" s="1"/>
  <c r="AO81" i="3"/>
  <c r="E241" i="4" s="1"/>
  <c r="AF81" i="3"/>
  <c r="E82" i="4" s="1"/>
  <c r="AO77" i="3"/>
  <c r="E237" i="4" s="1"/>
  <c r="AF77" i="3"/>
  <c r="E78" i="4" s="1"/>
  <c r="AR61" i="3"/>
  <c r="H221" i="4" s="1"/>
  <c r="AP57" i="3"/>
  <c r="F217" i="4" s="1"/>
  <c r="AG57" i="3"/>
  <c r="F58" i="4" s="1"/>
  <c r="AP55" i="3"/>
  <c r="F215" i="4" s="1"/>
  <c r="AG55" i="3"/>
  <c r="F56" i="4" s="1"/>
  <c r="AR52" i="3"/>
  <c r="H212" i="4" s="1"/>
  <c r="AI52" i="3"/>
  <c r="H53" i="4" s="1"/>
  <c r="AQ50" i="3"/>
  <c r="G210" i="4" s="1"/>
  <c r="AH50" i="3"/>
  <c r="G51" i="4" s="1"/>
  <c r="AU49" i="3"/>
  <c r="K209" i="4" s="1"/>
  <c r="AQ31" i="3"/>
  <c r="G191" i="4" s="1"/>
  <c r="AH31" i="3"/>
  <c r="G32" i="4" s="1"/>
  <c r="AR19" i="3"/>
  <c r="H179" i="4" s="1"/>
  <c r="AI19" i="3"/>
  <c r="H20" i="4" s="1"/>
  <c r="AU17" i="3"/>
  <c r="K177" i="4" s="1"/>
  <c r="AL17" i="3"/>
  <c r="K18" i="4" s="1"/>
  <c r="AU12" i="3"/>
  <c r="K172" i="4" s="1"/>
  <c r="AL12" i="3"/>
  <c r="K13" i="4" s="1"/>
  <c r="B146" i="6"/>
  <c r="I146" i="6" s="1"/>
  <c r="N147" i="4"/>
  <c r="B124" i="6"/>
  <c r="I124" i="6" s="1"/>
  <c r="N125" i="4"/>
  <c r="N85" i="4"/>
  <c r="AQ57" i="2"/>
  <c r="P217" i="4" s="1"/>
  <c r="AH57" i="2"/>
  <c r="P58" i="4" s="1"/>
  <c r="AS54" i="2"/>
  <c r="R214" i="4" s="1"/>
  <c r="AJ54" i="2"/>
  <c r="R55" i="4" s="1"/>
  <c r="AO10" i="2"/>
  <c r="AF10" i="2"/>
  <c r="BG152" i="2"/>
  <c r="U312" i="4"/>
  <c r="BG144" i="2"/>
  <c r="U304" i="4"/>
  <c r="BD138" i="2"/>
  <c r="O298" i="4"/>
  <c r="BG136" i="2"/>
  <c r="U296" i="4"/>
  <c r="BD130" i="2"/>
  <c r="O290" i="4"/>
  <c r="BD122" i="2"/>
  <c r="O282" i="4"/>
  <c r="BG120" i="2"/>
  <c r="U280" i="4"/>
  <c r="BG112" i="2"/>
  <c r="U272" i="4"/>
  <c r="BD106" i="2"/>
  <c r="O266" i="4"/>
  <c r="BG104" i="2"/>
  <c r="U264" i="4"/>
  <c r="BE95" i="2"/>
  <c r="Q255" i="4"/>
  <c r="BD93" i="2"/>
  <c r="O253" i="4"/>
  <c r="BD54" i="2"/>
  <c r="O214" i="4"/>
  <c r="BD38" i="2"/>
  <c r="O198" i="4"/>
  <c r="BD30" i="2"/>
  <c r="O190" i="4"/>
  <c r="BD22" i="2"/>
  <c r="O182" i="4"/>
  <c r="AU117" i="3"/>
  <c r="K277" i="4" s="1"/>
  <c r="AL117" i="3"/>
  <c r="K118" i="4" s="1"/>
  <c r="AU89" i="3"/>
  <c r="K249" i="4" s="1"/>
  <c r="AL89" i="3"/>
  <c r="K90" i="4" s="1"/>
  <c r="AR67" i="3"/>
  <c r="H227" i="4" s="1"/>
  <c r="AI67" i="3"/>
  <c r="H68" i="4" s="1"/>
  <c r="AQ62" i="3"/>
  <c r="G222" i="4" s="1"/>
  <c r="AH62" i="3"/>
  <c r="G63" i="4" s="1"/>
  <c r="AO59" i="3"/>
  <c r="E219" i="4" s="1"/>
  <c r="AF59" i="3"/>
  <c r="E60" i="4" s="1"/>
  <c r="AO55" i="3"/>
  <c r="E215" i="4" s="1"/>
  <c r="AF55" i="3"/>
  <c r="E56" i="4" s="1"/>
  <c r="AV46" i="3"/>
  <c r="L206" i="4" s="1"/>
  <c r="AM46" i="3"/>
  <c r="L47" i="4" s="1"/>
  <c r="AR35" i="3"/>
  <c r="H195" i="4" s="1"/>
  <c r="AI35" i="3"/>
  <c r="H36" i="4" s="1"/>
  <c r="AR27" i="3"/>
  <c r="H187" i="4" s="1"/>
  <c r="AI27" i="3"/>
  <c r="H28" i="4" s="1"/>
  <c r="AU8" i="3"/>
  <c r="K168" i="4" s="1"/>
  <c r="AL8" i="3"/>
  <c r="K9" i="4" s="1"/>
  <c r="AE9" i="4" s="1"/>
  <c r="N155" i="4"/>
  <c r="B154" i="6"/>
  <c r="I154" i="6" s="1"/>
  <c r="N133" i="4"/>
  <c r="N93" i="4"/>
  <c r="B92" i="6"/>
  <c r="I92" i="6" s="1"/>
  <c r="AO58" i="2"/>
  <c r="AF58" i="2"/>
  <c r="N217" i="4"/>
  <c r="AU18" i="2"/>
  <c r="T178" i="4" s="1"/>
  <c r="AL18" i="2"/>
  <c r="T19" i="4" s="1"/>
  <c r="N173" i="4"/>
  <c r="BE79" i="2"/>
  <c r="Q239" i="4"/>
  <c r="BF62" i="2"/>
  <c r="S222" i="4"/>
  <c r="BF6" i="2"/>
  <c r="S166" i="4"/>
  <c r="AV148" i="3"/>
  <c r="L308" i="4" s="1"/>
  <c r="AM148" i="3"/>
  <c r="L149" i="4" s="1"/>
  <c r="AV132" i="3"/>
  <c r="L292" i="4" s="1"/>
  <c r="AM132" i="3"/>
  <c r="L133" i="4" s="1"/>
  <c r="AS121" i="3"/>
  <c r="I281" i="4" s="1"/>
  <c r="AJ121" i="3"/>
  <c r="I122" i="4" s="1"/>
  <c r="AR102" i="3"/>
  <c r="H262" i="4" s="1"/>
  <c r="AI102" i="3"/>
  <c r="H103" i="4" s="1"/>
  <c r="AV99" i="3"/>
  <c r="L259" i="4" s="1"/>
  <c r="AM99" i="3"/>
  <c r="L100" i="4" s="1"/>
  <c r="AR99" i="3"/>
  <c r="H259" i="4" s="1"/>
  <c r="AI99" i="3"/>
  <c r="H100" i="4" s="1"/>
  <c r="AR92" i="3"/>
  <c r="H252" i="4" s="1"/>
  <c r="AI92" i="3"/>
  <c r="H93" i="4" s="1"/>
  <c r="AR77" i="3"/>
  <c r="H237" i="4" s="1"/>
  <c r="AI77" i="3"/>
  <c r="H78" i="4" s="1"/>
  <c r="AV75" i="3"/>
  <c r="L235" i="4" s="1"/>
  <c r="AM75" i="3"/>
  <c r="L76" i="4" s="1"/>
  <c r="AR75" i="3"/>
  <c r="H235" i="4" s="1"/>
  <c r="AI75" i="3"/>
  <c r="H76" i="4" s="1"/>
  <c r="AT55" i="3"/>
  <c r="J215" i="4" s="1"/>
  <c r="AK55" i="3"/>
  <c r="J56" i="4" s="1"/>
  <c r="AT50" i="3"/>
  <c r="J210" i="4" s="1"/>
  <c r="AK50" i="3"/>
  <c r="J51" i="4" s="1"/>
  <c r="AP50" i="3"/>
  <c r="F210" i="4" s="1"/>
  <c r="AG50" i="3"/>
  <c r="F51" i="4" s="1"/>
  <c r="AR45" i="3"/>
  <c r="H205" i="4" s="1"/>
  <c r="AI45" i="3"/>
  <c r="H46" i="4" s="1"/>
  <c r="AP31" i="3"/>
  <c r="F191" i="4" s="1"/>
  <c r="AG31" i="3"/>
  <c r="F32" i="4" s="1"/>
  <c r="AO29" i="3"/>
  <c r="E189" i="4" s="1"/>
  <c r="AF29" i="3"/>
  <c r="E30" i="4" s="1"/>
  <c r="AP9" i="3"/>
  <c r="F169" i="4" s="1"/>
  <c r="AG9" i="3"/>
  <c r="F10" i="4" s="1"/>
  <c r="AU151" i="3"/>
  <c r="K311" i="4" s="1"/>
  <c r="AL151" i="3"/>
  <c r="K152" i="4" s="1"/>
  <c r="A105" i="6"/>
  <c r="AU99" i="2"/>
  <c r="T259" i="4" s="1"/>
  <c r="AL99" i="2"/>
  <c r="T100" i="4" s="1"/>
  <c r="AO99" i="2"/>
  <c r="AF99" i="2"/>
  <c r="AS77" i="2"/>
  <c r="R237" i="4" s="1"/>
  <c r="AJ77" i="2"/>
  <c r="AS72" i="2"/>
  <c r="R232" i="4" s="1"/>
  <c r="AJ72" i="2"/>
  <c r="R73" i="4" s="1"/>
  <c r="AO66" i="2"/>
  <c r="AF66" i="2"/>
  <c r="N181" i="4"/>
  <c r="P179" i="4"/>
  <c r="D5" i="6"/>
  <c r="K5" i="6" s="1"/>
  <c r="N165" i="4"/>
  <c r="BE148" i="2"/>
  <c r="Q308" i="4"/>
  <c r="BF146" i="2"/>
  <c r="S306" i="4"/>
  <c r="Q300" i="4"/>
  <c r="BE116" i="2"/>
  <c r="Q276" i="4"/>
  <c r="BF114" i="2"/>
  <c r="S274" i="4"/>
  <c r="BE108" i="2"/>
  <c r="Q268" i="4"/>
  <c r="BF106" i="2"/>
  <c r="S266" i="4"/>
  <c r="BE100" i="2"/>
  <c r="Q260" i="4"/>
  <c r="BG96" i="2"/>
  <c r="U256" i="4"/>
  <c r="BF86" i="2"/>
  <c r="S246" i="4"/>
  <c r="BD14" i="2"/>
  <c r="O174" i="4"/>
  <c r="AG139" i="3"/>
  <c r="F140" i="4" s="1"/>
  <c r="AG30" i="3"/>
  <c r="F31" i="4" s="1"/>
  <c r="AM66" i="3"/>
  <c r="L67" i="4" s="1"/>
  <c r="AS3" i="3"/>
  <c r="I163" i="4" s="1"/>
  <c r="AJ3" i="3"/>
  <c r="I4" i="4" s="1"/>
  <c r="AV149" i="3"/>
  <c r="L309" i="4" s="1"/>
  <c r="AM149" i="3"/>
  <c r="L150" i="4" s="1"/>
  <c r="AP143" i="3"/>
  <c r="F303" i="4" s="1"/>
  <c r="AG143" i="3"/>
  <c r="F144" i="4" s="1"/>
  <c r="AR134" i="3"/>
  <c r="H294" i="4" s="1"/>
  <c r="AI134" i="3"/>
  <c r="H135" i="4" s="1"/>
  <c r="AV133" i="3"/>
  <c r="L293" i="4" s="1"/>
  <c r="AM133" i="3"/>
  <c r="L134" i="4" s="1"/>
  <c r="AP127" i="3"/>
  <c r="F287" i="4" s="1"/>
  <c r="AG127" i="3"/>
  <c r="F128" i="4" s="1"/>
  <c r="AQ110" i="3"/>
  <c r="G270" i="4" s="1"/>
  <c r="AH110" i="3"/>
  <c r="G111" i="4" s="1"/>
  <c r="AV102" i="3"/>
  <c r="L262" i="4" s="1"/>
  <c r="AM102" i="3"/>
  <c r="L103" i="4" s="1"/>
  <c r="AP97" i="3"/>
  <c r="F257" i="4" s="1"/>
  <c r="AG97" i="3"/>
  <c r="F98" i="4" s="1"/>
  <c r="AP87" i="3"/>
  <c r="F247" i="4" s="1"/>
  <c r="AG87" i="3"/>
  <c r="F88" i="4" s="1"/>
  <c r="AQ82" i="3"/>
  <c r="G242" i="4" s="1"/>
  <c r="AH82" i="3"/>
  <c r="G83" i="4" s="1"/>
  <c r="AU69" i="3"/>
  <c r="K229" i="4" s="1"/>
  <c r="AL69" i="3"/>
  <c r="K70" i="4" s="1"/>
  <c r="AT34" i="3"/>
  <c r="J194" i="4" s="1"/>
  <c r="AK34" i="3"/>
  <c r="J35" i="4" s="1"/>
  <c r="AU24" i="3"/>
  <c r="K184" i="4" s="1"/>
  <c r="AL24" i="3"/>
  <c r="K25" i="4" s="1"/>
  <c r="AO15" i="3"/>
  <c r="E175" i="4" s="1"/>
  <c r="AF15" i="3"/>
  <c r="E16" i="4" s="1"/>
  <c r="S282" i="4"/>
  <c r="N225" i="4"/>
  <c r="AV152" i="3"/>
  <c r="L312" i="4" s="1"/>
  <c r="AM152" i="3"/>
  <c r="L153" i="4" s="1"/>
  <c r="AU154" i="3"/>
  <c r="K314" i="4" s="1"/>
  <c r="AL154" i="3"/>
  <c r="K155" i="4" s="1"/>
  <c r="B46" i="6"/>
  <c r="I46" i="6" s="1"/>
  <c r="R47" i="4"/>
  <c r="AX131" i="2"/>
  <c r="BB131" i="2" s="1"/>
  <c r="C131" i="6" s="1"/>
  <c r="J131" i="6" s="1"/>
  <c r="O132" i="4"/>
  <c r="AQ140" i="2"/>
  <c r="P300" i="4" s="1"/>
  <c r="AH140" i="2"/>
  <c r="D103" i="6"/>
  <c r="K103" i="6" s="1"/>
  <c r="P263" i="4"/>
  <c r="AS102" i="2"/>
  <c r="R262" i="4" s="1"/>
  <c r="AJ102" i="2"/>
  <c r="R103" i="4" s="1"/>
  <c r="AG115" i="3"/>
  <c r="F116" i="4" s="1"/>
  <c r="AG94" i="3"/>
  <c r="F95" i="4" s="1"/>
  <c r="AH3" i="3"/>
  <c r="G4" i="4" s="1"/>
  <c r="AM145" i="3"/>
  <c r="L146" i="4" s="1"/>
  <c r="AM73" i="3"/>
  <c r="L74" i="4" s="1"/>
  <c r="AF92" i="3"/>
  <c r="E93" i="4" s="1"/>
  <c r="AL88" i="3"/>
  <c r="K89" i="4" s="1"/>
  <c r="AF84" i="3"/>
  <c r="E85" i="4" s="1"/>
  <c r="AU139" i="3"/>
  <c r="K299" i="4" s="1"/>
  <c r="AR139" i="3"/>
  <c r="H299" i="4" s="1"/>
  <c r="AU123" i="3"/>
  <c r="K283" i="4" s="1"/>
  <c r="AR123" i="3"/>
  <c r="H283" i="4" s="1"/>
  <c r="AP119" i="3"/>
  <c r="F279" i="4" s="1"/>
  <c r="AG119" i="3"/>
  <c r="F120" i="4" s="1"/>
  <c r="AQ114" i="3"/>
  <c r="G274" i="4" s="1"/>
  <c r="AT112" i="3"/>
  <c r="J272" i="4" s="1"/>
  <c r="AQ112" i="3"/>
  <c r="G272" i="4" s="1"/>
  <c r="AT104" i="3"/>
  <c r="J264" i="4" s="1"/>
  <c r="AQ100" i="3"/>
  <c r="G260" i="4" s="1"/>
  <c r="AV93" i="3"/>
  <c r="L253" i="4" s="1"/>
  <c r="AM93" i="3"/>
  <c r="L94" i="4" s="1"/>
  <c r="AQ92" i="3"/>
  <c r="G252" i="4" s="1"/>
  <c r="AP90" i="3"/>
  <c r="F250" i="4" s="1"/>
  <c r="AG90" i="3"/>
  <c r="F91" i="4" s="1"/>
  <c r="AO87" i="3"/>
  <c r="E247" i="4" s="1"/>
  <c r="AF87" i="3"/>
  <c r="E88" i="4" s="1"/>
  <c r="AT82" i="3"/>
  <c r="J242" i="4" s="1"/>
  <c r="AK82" i="3"/>
  <c r="J83" i="4" s="1"/>
  <c r="AQ60" i="3"/>
  <c r="G220" i="4" s="1"/>
  <c r="AR59" i="3"/>
  <c r="H219" i="4" s="1"/>
  <c r="AI59" i="3"/>
  <c r="H60" i="4" s="1"/>
  <c r="AQ43" i="3"/>
  <c r="G203" i="4" s="1"/>
  <c r="AT42" i="3"/>
  <c r="J202" i="4" s="1"/>
  <c r="AK42" i="3"/>
  <c r="J43" i="4" s="1"/>
  <c r="AP42" i="3"/>
  <c r="F202" i="4" s="1"/>
  <c r="AG42" i="3"/>
  <c r="F43" i="4" s="1"/>
  <c r="AR29" i="3"/>
  <c r="H189" i="4" s="1"/>
  <c r="AI29" i="3"/>
  <c r="H30" i="4" s="1"/>
  <c r="AP25" i="3"/>
  <c r="F185" i="4" s="1"/>
  <c r="AG25" i="3"/>
  <c r="F26" i="4" s="1"/>
  <c r="AO5" i="3"/>
  <c r="E165" i="4" s="1"/>
  <c r="O306" i="4"/>
  <c r="O314" i="4"/>
  <c r="N115" i="4"/>
  <c r="B114" i="6"/>
  <c r="I114" i="6" s="1"/>
  <c r="N101" i="4"/>
  <c r="N30" i="4"/>
  <c r="B29" i="6"/>
  <c r="I29" i="6" s="1"/>
  <c r="AY149" i="2"/>
  <c r="Q150" i="4"/>
  <c r="BA136" i="2"/>
  <c r="U137" i="4"/>
  <c r="BA89" i="2"/>
  <c r="BB89" i="2" s="1"/>
  <c r="C89" i="6" s="1"/>
  <c r="J89" i="6" s="1"/>
  <c r="U90" i="4"/>
  <c r="AY37" i="2"/>
  <c r="BB37" i="2" s="1"/>
  <c r="C37" i="6" s="1"/>
  <c r="J37" i="6" s="1"/>
  <c r="Q38" i="4"/>
  <c r="U152" i="5"/>
  <c r="Y153" i="4" s="1"/>
  <c r="Z150" i="5"/>
  <c r="Y310" i="4" s="1"/>
  <c r="AG123" i="3"/>
  <c r="F124" i="4" s="1"/>
  <c r="AK134" i="3"/>
  <c r="J135" i="4" s="1"/>
  <c r="AM144" i="3"/>
  <c r="L145" i="4" s="1"/>
  <c r="AM113" i="3"/>
  <c r="L114" i="4" s="1"/>
  <c r="AM34" i="3"/>
  <c r="L35" i="4" s="1"/>
  <c r="N140" i="4"/>
  <c r="AL116" i="3"/>
  <c r="K117" i="4" s="1"/>
  <c r="AP105" i="3"/>
  <c r="F265" i="4" s="1"/>
  <c r="AG105" i="3"/>
  <c r="F106" i="4" s="1"/>
  <c r="AO91" i="3"/>
  <c r="E251" i="4" s="1"/>
  <c r="AF91" i="3"/>
  <c r="E92" i="4" s="1"/>
  <c r="AP82" i="3"/>
  <c r="F242" i="4" s="1"/>
  <c r="AG82" i="3"/>
  <c r="F83" i="4" s="1"/>
  <c r="AU32" i="3"/>
  <c r="K192" i="4" s="1"/>
  <c r="AL32" i="3"/>
  <c r="K33" i="4" s="1"/>
  <c r="AR11" i="3"/>
  <c r="H171" i="4" s="1"/>
  <c r="AI11" i="3"/>
  <c r="H12" i="4" s="1"/>
  <c r="AV5" i="3"/>
  <c r="L165" i="4" s="1"/>
  <c r="AM5" i="3"/>
  <c r="L6" i="4" s="1"/>
  <c r="S298" i="4"/>
  <c r="Q284" i="4"/>
  <c r="P55" i="4"/>
  <c r="AX127" i="2"/>
  <c r="O128" i="4"/>
  <c r="AX99" i="2"/>
  <c r="O100" i="4"/>
  <c r="BA90" i="2"/>
  <c r="U91" i="4"/>
  <c r="BA88" i="2"/>
  <c r="U89" i="4"/>
  <c r="AU149" i="2"/>
  <c r="T309" i="4" s="1"/>
  <c r="AL149" i="2"/>
  <c r="T150" i="4" s="1"/>
  <c r="D146" i="6"/>
  <c r="K146" i="6" s="1"/>
  <c r="P306" i="4"/>
  <c r="N300" i="4"/>
  <c r="AG37" i="3"/>
  <c r="F38" i="4" s="1"/>
  <c r="AI47" i="3"/>
  <c r="H48" i="4" s="1"/>
  <c r="AM42" i="3"/>
  <c r="L43" i="4" s="1"/>
  <c r="AM33" i="3"/>
  <c r="L34" i="4" s="1"/>
  <c r="AL146" i="3"/>
  <c r="K147" i="4" s="1"/>
  <c r="AF31" i="3"/>
  <c r="E32" i="4" s="1"/>
  <c r="AV140" i="3"/>
  <c r="L300" i="4" s="1"/>
  <c r="AM140" i="3"/>
  <c r="L141" i="4" s="1"/>
  <c r="AV124" i="3"/>
  <c r="L284" i="4" s="1"/>
  <c r="AM124" i="3"/>
  <c r="L125" i="4" s="1"/>
  <c r="AO119" i="3"/>
  <c r="E279" i="4" s="1"/>
  <c r="AF119" i="3"/>
  <c r="E120" i="4" s="1"/>
  <c r="AP111" i="3"/>
  <c r="F271" i="4" s="1"/>
  <c r="AG111" i="3"/>
  <c r="F112" i="4" s="1"/>
  <c r="AO107" i="3"/>
  <c r="E267" i="4" s="1"/>
  <c r="AF107" i="3"/>
  <c r="E108" i="4" s="1"/>
  <c r="AQ80" i="3"/>
  <c r="G240" i="4" s="1"/>
  <c r="AH80" i="3"/>
  <c r="G81" i="4" s="1"/>
  <c r="AP73" i="3"/>
  <c r="F233" i="4" s="1"/>
  <c r="AG73" i="3"/>
  <c r="F74" i="4" s="1"/>
  <c r="AP71" i="3"/>
  <c r="F231" i="4" s="1"/>
  <c r="AG71" i="3"/>
  <c r="F72" i="4" s="1"/>
  <c r="AP65" i="3"/>
  <c r="F225" i="4" s="1"/>
  <c r="AG65" i="3"/>
  <c r="F66" i="4" s="1"/>
  <c r="AP58" i="3"/>
  <c r="F218" i="4" s="1"/>
  <c r="AG58" i="3"/>
  <c r="F59" i="4" s="1"/>
  <c r="AO51" i="3"/>
  <c r="E211" i="4" s="1"/>
  <c r="AF51" i="3"/>
  <c r="E52" i="4" s="1"/>
  <c r="AP33" i="3"/>
  <c r="F193" i="4" s="1"/>
  <c r="AG33" i="3"/>
  <c r="F34" i="4" s="1"/>
  <c r="AU29" i="3"/>
  <c r="K189" i="4" s="1"/>
  <c r="AL29" i="3"/>
  <c r="K30" i="4" s="1"/>
  <c r="AU5" i="3"/>
  <c r="K165" i="4" s="1"/>
  <c r="AR5" i="3"/>
  <c r="H165" i="4" s="1"/>
  <c r="N143" i="4"/>
  <c r="B34" i="6"/>
  <c r="I34" i="6" s="1"/>
  <c r="N35" i="4"/>
  <c r="B27" i="6"/>
  <c r="I27" i="6" s="1"/>
  <c r="N28" i="4"/>
  <c r="AI146" i="3"/>
  <c r="H147" i="4" s="1"/>
  <c r="AK62" i="3"/>
  <c r="J63" i="4" s="1"/>
  <c r="AM41" i="3"/>
  <c r="L42" i="4" s="1"/>
  <c r="AL62" i="3"/>
  <c r="K63" i="4" s="1"/>
  <c r="AS149" i="3"/>
  <c r="I309" i="4" s="1"/>
  <c r="AO147" i="3"/>
  <c r="E307" i="4" s="1"/>
  <c r="AR142" i="3"/>
  <c r="H302" i="4" s="1"/>
  <c r="AI142" i="3"/>
  <c r="H143" i="4" s="1"/>
  <c r="AV141" i="3"/>
  <c r="L301" i="4" s="1"/>
  <c r="AM141" i="3"/>
  <c r="L142" i="4" s="1"/>
  <c r="AT137" i="3"/>
  <c r="J297" i="4" s="1"/>
  <c r="AP135" i="3"/>
  <c r="F295" i="4" s="1"/>
  <c r="AG135" i="3"/>
  <c r="F136" i="4" s="1"/>
  <c r="AS133" i="3"/>
  <c r="I293" i="4" s="1"/>
  <c r="AO131" i="3"/>
  <c r="E291" i="4" s="1"/>
  <c r="AR126" i="3"/>
  <c r="H286" i="4" s="1"/>
  <c r="AI126" i="3"/>
  <c r="H127" i="4" s="1"/>
  <c r="AV125" i="3"/>
  <c r="L285" i="4" s="1"/>
  <c r="AM125" i="3"/>
  <c r="L126" i="4" s="1"/>
  <c r="AU121" i="3"/>
  <c r="K281" i="4" s="1"/>
  <c r="AQ120" i="3"/>
  <c r="G280" i="4" s="1"/>
  <c r="AR117" i="3"/>
  <c r="H277" i="4" s="1"/>
  <c r="AI117" i="3"/>
  <c r="H118" i="4" s="1"/>
  <c r="AT114" i="3"/>
  <c r="J274" i="4" s="1"/>
  <c r="AK114" i="3"/>
  <c r="J115" i="4" s="1"/>
  <c r="AQ108" i="3"/>
  <c r="G268" i="4" s="1"/>
  <c r="AH108" i="3"/>
  <c r="G109" i="4" s="1"/>
  <c r="AT95" i="3"/>
  <c r="J255" i="4" s="1"/>
  <c r="AQ72" i="3"/>
  <c r="G232" i="4" s="1"/>
  <c r="AH72" i="3"/>
  <c r="G73" i="4" s="1"/>
  <c r="AP63" i="3"/>
  <c r="F223" i="4" s="1"/>
  <c r="AG63" i="3"/>
  <c r="F64" i="4" s="1"/>
  <c r="AT32" i="3"/>
  <c r="J192" i="4" s="1"/>
  <c r="AV19" i="3"/>
  <c r="L179" i="4" s="1"/>
  <c r="AQ7" i="3"/>
  <c r="G167" i="4" s="1"/>
  <c r="AH7" i="3"/>
  <c r="G8" i="4" s="1"/>
  <c r="AQ73" i="2"/>
  <c r="P233" i="4" s="1"/>
  <c r="AH73" i="2"/>
  <c r="P74" i="4" s="1"/>
  <c r="AS22" i="2"/>
  <c r="R182" i="4" s="1"/>
  <c r="AJ22" i="2"/>
  <c r="AS14" i="2"/>
  <c r="R174" i="4" s="1"/>
  <c r="AJ14" i="2"/>
  <c r="R15" i="4" s="1"/>
  <c r="B13" i="6"/>
  <c r="I13" i="6" s="1"/>
  <c r="N14" i="4"/>
  <c r="AV150" i="3"/>
  <c r="L310" i="4" s="1"/>
  <c r="AM150" i="3"/>
  <c r="L151" i="4" s="1"/>
  <c r="AO154" i="3"/>
  <c r="E314" i="4" s="1"/>
  <c r="AB314" i="4" s="1"/>
  <c r="AF154" i="3"/>
  <c r="E155" i="4" s="1"/>
  <c r="B150" i="6"/>
  <c r="I150" i="6" s="1"/>
  <c r="N151" i="4"/>
  <c r="B147" i="6"/>
  <c r="I147" i="6" s="1"/>
  <c r="B94" i="6"/>
  <c r="I94" i="6" s="1"/>
  <c r="B51" i="6"/>
  <c r="I51" i="6" s="1"/>
  <c r="B12" i="6"/>
  <c r="I12" i="6" s="1"/>
  <c r="B11" i="6"/>
  <c r="I11" i="6" s="1"/>
  <c r="N12" i="4"/>
  <c r="D129" i="6"/>
  <c r="K129" i="6" s="1"/>
  <c r="N289" i="4"/>
  <c r="AG89" i="3"/>
  <c r="F90" i="4" s="1"/>
  <c r="AK113" i="3"/>
  <c r="J114" i="4" s="1"/>
  <c r="AM53" i="3"/>
  <c r="L54" i="4" s="1"/>
  <c r="AF115" i="3"/>
  <c r="E116" i="4" s="1"/>
  <c r="AF83" i="3"/>
  <c r="E84" i="4" s="1"/>
  <c r="AF63" i="3"/>
  <c r="E64" i="4" s="1"/>
  <c r="AV83" i="3"/>
  <c r="L243" i="4" s="1"/>
  <c r="AT39" i="3"/>
  <c r="J199" i="4" s="1"/>
  <c r="AQ38" i="3"/>
  <c r="G198" i="4" s="1"/>
  <c r="AF3" i="2"/>
  <c r="B122" i="6"/>
  <c r="I122" i="6" s="1"/>
  <c r="AI84" i="3"/>
  <c r="H85" i="4" s="1"/>
  <c r="AL22" i="3"/>
  <c r="K23" i="4" s="1"/>
  <c r="AJ152" i="3"/>
  <c r="I153" i="4" s="1"/>
  <c r="AS152" i="3"/>
  <c r="I312" i="4" s="1"/>
  <c r="B110" i="6"/>
  <c r="I110" i="6" s="1"/>
  <c r="AG95" i="3"/>
  <c r="F96" i="4" s="1"/>
  <c r="AG79" i="3"/>
  <c r="F80" i="4" s="1"/>
  <c r="AG47" i="3"/>
  <c r="F48" i="4" s="1"/>
  <c r="AI115" i="3"/>
  <c r="H116" i="4" s="1"/>
  <c r="AI91" i="3"/>
  <c r="H92" i="4" s="1"/>
  <c r="AI83" i="3"/>
  <c r="H84" i="4" s="1"/>
  <c r="AI51" i="3"/>
  <c r="H52" i="4" s="1"/>
  <c r="N119" i="4"/>
  <c r="N111" i="4"/>
  <c r="N95" i="4"/>
  <c r="N63" i="4"/>
  <c r="N37" i="4"/>
  <c r="N238" i="4"/>
  <c r="A38" i="6"/>
  <c r="A4" i="6"/>
  <c r="B119" i="6"/>
  <c r="I119" i="6" s="1"/>
  <c r="AS153" i="3"/>
  <c r="I313" i="4" s="1"/>
  <c r="AJ153" i="3"/>
  <c r="I154" i="4" s="1"/>
  <c r="A41" i="6"/>
  <c r="A14" i="6"/>
  <c r="N22" i="4"/>
  <c r="AY153" i="2"/>
  <c r="BB153" i="2" s="1"/>
  <c r="C153" i="6" s="1"/>
  <c r="J153" i="6" s="1"/>
  <c r="Q154" i="4"/>
  <c r="AK151" i="3"/>
  <c r="J152" i="4" s="1"/>
  <c r="B39" i="6"/>
  <c r="I39" i="6" s="1"/>
  <c r="N40" i="4"/>
  <c r="AX152" i="2"/>
  <c r="O153" i="4"/>
  <c r="BB96" i="2"/>
  <c r="C96" i="6" s="1"/>
  <c r="J96" i="6" s="1"/>
  <c r="AO153" i="3"/>
  <c r="E313" i="4" s="1"/>
  <c r="AF153" i="3"/>
  <c r="E154" i="4" s="1"/>
  <c r="B138" i="6"/>
  <c r="I138" i="6" s="1"/>
  <c r="B103" i="6"/>
  <c r="I103" i="6" s="1"/>
  <c r="N50" i="4"/>
  <c r="AX151" i="2"/>
  <c r="O152" i="4"/>
  <c r="BB145" i="2"/>
  <c r="C145" i="6" s="1"/>
  <c r="J145" i="6" s="1"/>
  <c r="AO152" i="3"/>
  <c r="E312" i="4" s="1"/>
  <c r="AF152" i="3"/>
  <c r="E153" i="4" s="1"/>
  <c r="AB153" i="4" s="1"/>
  <c r="AS150" i="3"/>
  <c r="I310" i="4" s="1"/>
  <c r="AJ150" i="3"/>
  <c r="I151" i="4" s="1"/>
  <c r="A78" i="6"/>
  <c r="B135" i="6"/>
  <c r="I135" i="6" s="1"/>
  <c r="B126" i="6"/>
  <c r="I126" i="6" s="1"/>
  <c r="AS150" i="2"/>
  <c r="R310" i="4" s="1"/>
  <c r="AK153" i="3"/>
  <c r="J154" i="4" s="1"/>
  <c r="B111" i="6"/>
  <c r="I111" i="6" s="1"/>
  <c r="B55" i="6"/>
  <c r="I55" i="6" s="1"/>
  <c r="B24" i="6"/>
  <c r="I24" i="6" s="1"/>
  <c r="BB113" i="2"/>
  <c r="C113" i="6" s="1"/>
  <c r="J113" i="6" s="1"/>
  <c r="AO150" i="3"/>
  <c r="E310" i="4" s="1"/>
  <c r="AF150" i="3"/>
  <c r="E151" i="4" s="1"/>
  <c r="A142" i="6"/>
  <c r="A28" i="6"/>
  <c r="B5" i="6"/>
  <c r="I5" i="6" s="1"/>
  <c r="A116" i="6"/>
  <c r="A52" i="6"/>
  <c r="B64" i="6"/>
  <c r="I64" i="6" s="1"/>
  <c r="B52" i="6"/>
  <c r="I52" i="6" s="1"/>
  <c r="B42" i="6"/>
  <c r="I42" i="6" s="1"/>
  <c r="B31" i="6"/>
  <c r="I31" i="6" s="1"/>
  <c r="B25" i="6"/>
  <c r="I25" i="6" s="1"/>
  <c r="B8" i="6"/>
  <c r="I8" i="6" s="1"/>
  <c r="AX154" i="2"/>
  <c r="BB154" i="2" s="1"/>
  <c r="C154" i="6" s="1"/>
  <c r="J154" i="6" s="1"/>
  <c r="O155" i="4"/>
  <c r="BB141" i="2"/>
  <c r="C141" i="6" s="1"/>
  <c r="J141" i="6" s="1"/>
  <c r="BB129" i="2"/>
  <c r="C129" i="6" s="1"/>
  <c r="J129" i="6" s="1"/>
  <c r="BB104" i="2"/>
  <c r="C104" i="6" s="1"/>
  <c r="J104" i="6" s="1"/>
  <c r="BB85" i="2"/>
  <c r="C85" i="6" s="1"/>
  <c r="J85" i="6" s="1"/>
  <c r="BB73" i="2"/>
  <c r="C73" i="6" s="1"/>
  <c r="J73" i="6" s="1"/>
  <c r="BB8" i="2"/>
  <c r="C8" i="6" s="1"/>
  <c r="J8" i="6" s="1"/>
  <c r="BB7" i="2"/>
  <c r="C7" i="6" s="1"/>
  <c r="J7" i="6" s="1"/>
  <c r="AO134" i="2"/>
  <c r="AF134" i="2"/>
  <c r="AQ108" i="2"/>
  <c r="AH108" i="2"/>
  <c r="P109" i="4" s="1"/>
  <c r="AU104" i="2"/>
  <c r="D73" i="6"/>
  <c r="K73" i="6" s="1"/>
  <c r="AQ154" i="3"/>
  <c r="G314" i="4" s="1"/>
  <c r="AH154" i="3"/>
  <c r="G155" i="4" s="1"/>
  <c r="A140" i="6"/>
  <c r="A76" i="6"/>
  <c r="A12" i="6"/>
  <c r="B144" i="6"/>
  <c r="I144" i="6" s="1"/>
  <c r="B136" i="6"/>
  <c r="I136" i="6" s="1"/>
  <c r="B128" i="6"/>
  <c r="I128" i="6" s="1"/>
  <c r="B120" i="6"/>
  <c r="I120" i="6" s="1"/>
  <c r="B96" i="6"/>
  <c r="I96" i="6" s="1"/>
  <c r="B88" i="6"/>
  <c r="I88" i="6" s="1"/>
  <c r="B80" i="6"/>
  <c r="I80" i="6" s="1"/>
  <c r="B57" i="6"/>
  <c r="I57" i="6" s="1"/>
  <c r="B37" i="6"/>
  <c r="I37" i="6" s="1"/>
  <c r="BB109" i="2"/>
  <c r="C109" i="6" s="1"/>
  <c r="J109" i="6" s="1"/>
  <c r="BB84" i="2"/>
  <c r="C84" i="6" s="1"/>
  <c r="J84" i="6" s="1"/>
  <c r="BB75" i="2"/>
  <c r="C75" i="6" s="1"/>
  <c r="J75" i="6" s="1"/>
  <c r="AS117" i="2"/>
  <c r="R277" i="4" s="1"/>
  <c r="AQ83" i="2"/>
  <c r="P243" i="4" s="1"/>
  <c r="AH83" i="2"/>
  <c r="AU79" i="2"/>
  <c r="T239" i="4" s="1"/>
  <c r="AE239" i="4" s="1"/>
  <c r="AL79" i="2"/>
  <c r="T80" i="4" s="1"/>
  <c r="AE80" i="4" s="1"/>
  <c r="B78" i="6"/>
  <c r="I78" i="6" s="1"/>
  <c r="D51" i="6"/>
  <c r="K51" i="6" s="1"/>
  <c r="B152" i="6"/>
  <c r="I152" i="6" s="1"/>
  <c r="B137" i="6"/>
  <c r="I137" i="6" s="1"/>
  <c r="B105" i="6"/>
  <c r="I105" i="6" s="1"/>
  <c r="B97" i="6"/>
  <c r="I97" i="6" s="1"/>
  <c r="B89" i="6"/>
  <c r="I89" i="6" s="1"/>
  <c r="B81" i="6"/>
  <c r="I81" i="6" s="1"/>
  <c r="B43" i="6"/>
  <c r="I43" i="6" s="1"/>
  <c r="BB139" i="2"/>
  <c r="C139" i="6" s="1"/>
  <c r="J139" i="6" s="1"/>
  <c r="BB133" i="2"/>
  <c r="C133" i="6" s="1"/>
  <c r="J133" i="6" s="1"/>
  <c r="BB114" i="2"/>
  <c r="C114" i="6" s="1"/>
  <c r="J114" i="6" s="1"/>
  <c r="AQ148" i="2"/>
  <c r="AH148" i="2"/>
  <c r="P149" i="4" s="1"/>
  <c r="AU145" i="2"/>
  <c r="T305" i="4" s="1"/>
  <c r="AL145" i="2"/>
  <c r="T146" i="4" s="1"/>
  <c r="AH131" i="2"/>
  <c r="P132" i="4" s="1"/>
  <c r="D121" i="6"/>
  <c r="K121" i="6" s="1"/>
  <c r="AM154" i="3"/>
  <c r="L155" i="4" s="1"/>
  <c r="AS154" i="3"/>
  <c r="I314" i="4" s="1"/>
  <c r="A124" i="6"/>
  <c r="A60" i="6"/>
  <c r="B53" i="6"/>
  <c r="I53" i="6" s="1"/>
  <c r="B33" i="6"/>
  <c r="I33" i="6" s="1"/>
  <c r="BB92" i="2"/>
  <c r="C92" i="6" s="1"/>
  <c r="J92" i="6" s="1"/>
  <c r="AU151" i="2"/>
  <c r="T311" i="4" s="1"/>
  <c r="AL151" i="2"/>
  <c r="T152" i="4" s="1"/>
  <c r="B16" i="6"/>
  <c r="I16" i="6" s="1"/>
  <c r="BB74" i="2"/>
  <c r="C74" i="6" s="1"/>
  <c r="J74" i="6" s="1"/>
  <c r="AQ119" i="2"/>
  <c r="B47" i="6"/>
  <c r="I47" i="6" s="1"/>
  <c r="B17" i="6"/>
  <c r="I17" i="6" s="1"/>
  <c r="BB132" i="2"/>
  <c r="C132" i="6" s="1"/>
  <c r="J132" i="6" s="1"/>
  <c r="BB115" i="2"/>
  <c r="C115" i="6" s="1"/>
  <c r="J115" i="6" s="1"/>
  <c r="BB81" i="2"/>
  <c r="C81" i="6" s="1"/>
  <c r="J81" i="6" s="1"/>
  <c r="BB71" i="2"/>
  <c r="C71" i="6" s="1"/>
  <c r="J71" i="6" s="1"/>
  <c r="BB20" i="2"/>
  <c r="C20" i="6" s="1"/>
  <c r="J20" i="6" s="1"/>
  <c r="D120" i="6"/>
  <c r="K120" i="6" s="1"/>
  <c r="D39" i="6"/>
  <c r="K39" i="6" s="1"/>
  <c r="BB116" i="2"/>
  <c r="C116" i="6" s="1"/>
  <c r="J116" i="6" s="1"/>
  <c r="BB93" i="2"/>
  <c r="C93" i="6" s="1"/>
  <c r="J93" i="6" s="1"/>
  <c r="BB90" i="2"/>
  <c r="C90" i="6" s="1"/>
  <c r="J90" i="6" s="1"/>
  <c r="BB86" i="2"/>
  <c r="C86" i="6" s="1"/>
  <c r="J86" i="6" s="1"/>
  <c r="BB58" i="2"/>
  <c r="C58" i="6" s="1"/>
  <c r="J58" i="6" s="1"/>
  <c r="BB9" i="2"/>
  <c r="C9" i="6" s="1"/>
  <c r="J9" i="6" s="1"/>
  <c r="D151" i="6"/>
  <c r="K151" i="6" s="1"/>
  <c r="AS141" i="2"/>
  <c r="R301" i="4" s="1"/>
  <c r="AS95" i="2"/>
  <c r="R255" i="4" s="1"/>
  <c r="D81" i="6"/>
  <c r="K81" i="6" s="1"/>
  <c r="AS64" i="2"/>
  <c r="R224" i="4" s="1"/>
  <c r="AO52" i="2"/>
  <c r="AH38" i="2"/>
  <c r="P39" i="4" s="1"/>
  <c r="AU23" i="2"/>
  <c r="T183" i="4" s="1"/>
  <c r="B23" i="6"/>
  <c r="I23" i="6" s="1"/>
  <c r="B7" i="6"/>
  <c r="I7" i="6" s="1"/>
  <c r="BB88" i="2"/>
  <c r="C88" i="6" s="1"/>
  <c r="J88" i="6" s="1"/>
  <c r="BB57" i="2"/>
  <c r="C57" i="6" s="1"/>
  <c r="J57" i="6" s="1"/>
  <c r="BB48" i="2"/>
  <c r="C48" i="6" s="1"/>
  <c r="J48" i="6" s="1"/>
  <c r="AO145" i="2"/>
  <c r="D130" i="6"/>
  <c r="K130" i="6" s="1"/>
  <c r="AS56" i="2"/>
  <c r="R216" i="4" s="1"/>
  <c r="AS44" i="2"/>
  <c r="R204" i="4" s="1"/>
  <c r="AJ44" i="2"/>
  <c r="R45" i="4" s="1"/>
  <c r="BB54" i="2"/>
  <c r="C54" i="6" s="1"/>
  <c r="J54" i="6" s="1"/>
  <c r="D147" i="6"/>
  <c r="K147" i="6" s="1"/>
  <c r="D135" i="6"/>
  <c r="K135" i="6" s="1"/>
  <c r="AU132" i="2"/>
  <c r="T292" i="4" s="1"/>
  <c r="AS125" i="2"/>
  <c r="R285" i="4" s="1"/>
  <c r="AU112" i="2"/>
  <c r="T272" i="4" s="1"/>
  <c r="AE272" i="4" s="1"/>
  <c r="AU96" i="2"/>
  <c r="AO91" i="2"/>
  <c r="AU86" i="2"/>
  <c r="AU78" i="2"/>
  <c r="T238" i="4" s="1"/>
  <c r="D71" i="6"/>
  <c r="K71" i="6" s="1"/>
  <c r="AS53" i="2"/>
  <c r="R213" i="4" s="1"/>
  <c r="AQ45" i="2"/>
  <c r="D26" i="6"/>
  <c r="K26" i="6" s="1"/>
  <c r="D25" i="6"/>
  <c r="K25" i="6" s="1"/>
  <c r="AO12" i="2"/>
  <c r="BB63" i="2"/>
  <c r="C63" i="6" s="1"/>
  <c r="J63" i="6" s="1"/>
  <c r="BB25" i="2"/>
  <c r="C25" i="6" s="1"/>
  <c r="J25" i="6" s="1"/>
  <c r="D118" i="6"/>
  <c r="K118" i="6" s="1"/>
  <c r="AS69" i="2"/>
  <c r="R229" i="4" s="1"/>
  <c r="AQ55" i="2"/>
  <c r="AQ54" i="2"/>
  <c r="D49" i="6"/>
  <c r="K49" i="6" s="1"/>
  <c r="D40" i="6"/>
  <c r="K40" i="6" s="1"/>
  <c r="BB61" i="2"/>
  <c r="C61" i="6" s="1"/>
  <c r="J61" i="6" s="1"/>
  <c r="D76" i="6"/>
  <c r="K76" i="6" s="1"/>
  <c r="BB15" i="2"/>
  <c r="C15" i="6" s="1"/>
  <c r="J15" i="6" s="1"/>
  <c r="BB11" i="2"/>
  <c r="C11" i="6" s="1"/>
  <c r="J11" i="6" s="1"/>
  <c r="AU143" i="2"/>
  <c r="T303" i="4" s="1"/>
  <c r="AE303" i="4" s="1"/>
  <c r="AS139" i="2"/>
  <c r="R299" i="4" s="1"/>
  <c r="D137" i="6"/>
  <c r="K137" i="6" s="1"/>
  <c r="D105" i="6"/>
  <c r="K105" i="6" s="1"/>
  <c r="AO101" i="2"/>
  <c r="AQ100" i="2"/>
  <c r="AO94" i="2"/>
  <c r="D79" i="6"/>
  <c r="K79" i="6" s="1"/>
  <c r="AU37" i="2"/>
  <c r="T197" i="4" s="1"/>
  <c r="D32" i="6"/>
  <c r="K32" i="6" s="1"/>
  <c r="AS149" i="2"/>
  <c r="R309" i="4" s="1"/>
  <c r="AU144" i="2"/>
  <c r="AU142" i="2"/>
  <c r="T302" i="4" s="1"/>
  <c r="AO131" i="2"/>
  <c r="AQ110" i="2"/>
  <c r="P270" i="4" s="1"/>
  <c r="AS109" i="2"/>
  <c r="R269" i="4" s="1"/>
  <c r="AQ92" i="2"/>
  <c r="AU88" i="2"/>
  <c r="T248" i="4" s="1"/>
  <c r="D77" i="6"/>
  <c r="K77" i="6" s="1"/>
  <c r="AO75" i="2"/>
  <c r="AU70" i="2"/>
  <c r="AO48" i="2"/>
  <c r="AS46" i="2"/>
  <c r="R206" i="4" s="1"/>
  <c r="AS33" i="2"/>
  <c r="R193" i="4" s="1"/>
  <c r="AQ14" i="2"/>
  <c r="AU126" i="2"/>
  <c r="T286" i="4" s="1"/>
  <c r="AQ102" i="2"/>
  <c r="P262" i="4" s="1"/>
  <c r="AS101" i="2"/>
  <c r="R261" i="4" s="1"/>
  <c r="AQ84" i="2"/>
  <c r="P244" i="4" s="1"/>
  <c r="AU80" i="2"/>
  <c r="AO67" i="2"/>
  <c r="AU62" i="2"/>
  <c r="AQ43" i="2"/>
  <c r="P203" i="4" s="1"/>
  <c r="D97" i="6"/>
  <c r="K97" i="6" s="1"/>
  <c r="D61" i="6"/>
  <c r="K61" i="6" s="1"/>
  <c r="D59" i="6"/>
  <c r="K59" i="6" s="1"/>
  <c r="D7" i="6"/>
  <c r="K7" i="6" s="1"/>
  <c r="AQ134" i="2"/>
  <c r="P294" i="4" s="1"/>
  <c r="AC294" i="4" s="1"/>
  <c r="AU128" i="2"/>
  <c r="T288" i="4" s="1"/>
  <c r="AO115" i="2"/>
  <c r="AS111" i="2"/>
  <c r="R271" i="4" s="1"/>
  <c r="AU110" i="2"/>
  <c r="T270" i="4" s="1"/>
  <c r="AS85" i="2"/>
  <c r="R245" i="4" s="1"/>
  <c r="AQ68" i="2"/>
  <c r="P228" i="4" s="1"/>
  <c r="AU64" i="2"/>
  <c r="T224" i="4" s="1"/>
  <c r="AE224" i="4" s="1"/>
  <c r="D28" i="6"/>
  <c r="K28" i="6" s="1"/>
  <c r="AQ27" i="2"/>
  <c r="AQ53" i="2"/>
  <c r="P213" i="4" s="1"/>
  <c r="AC213" i="4" s="1"/>
  <c r="AU47" i="2"/>
  <c r="T207" i="4" s="1"/>
  <c r="AO36" i="2"/>
  <c r="AQ29" i="2"/>
  <c r="P189" i="4" s="1"/>
  <c r="AC189" i="4" s="1"/>
  <c r="D11" i="6"/>
  <c r="K11" i="6" s="1"/>
  <c r="D9" i="6"/>
  <c r="K9" i="6" s="1"/>
  <c r="BH116" i="2"/>
  <c r="E116" i="6" s="1"/>
  <c r="L116" i="6" s="1"/>
  <c r="AU31" i="2"/>
  <c r="T191" i="4" s="1"/>
  <c r="AO20" i="2"/>
  <c r="AQ13" i="2"/>
  <c r="P173" i="4" s="1"/>
  <c r="BH135" i="2"/>
  <c r="E135" i="6" s="1"/>
  <c r="L135" i="6" s="1"/>
  <c r="AS38" i="2"/>
  <c r="R198" i="4" s="1"/>
  <c r="AU15" i="2"/>
  <c r="T175" i="4" s="1"/>
  <c r="AV98" i="2"/>
  <c r="AT91" i="2"/>
  <c r="AR85" i="2"/>
  <c r="AV82" i="2"/>
  <c r="AT75" i="2"/>
  <c r="AV61" i="2"/>
  <c r="AP55" i="2"/>
  <c r="AV53" i="2"/>
  <c r="AP47" i="2"/>
  <c r="AV45" i="2"/>
  <c r="AP39" i="2"/>
  <c r="AV37" i="2"/>
  <c r="AP31" i="2"/>
  <c r="AV29" i="2"/>
  <c r="AP23" i="2"/>
  <c r="AV21" i="2"/>
  <c r="AP15" i="2"/>
  <c r="AV13" i="2"/>
  <c r="AP7" i="2"/>
  <c r="AV5" i="2"/>
  <c r="AP95" i="2"/>
  <c r="AV85" i="2"/>
  <c r="AP79" i="2"/>
  <c r="AT95" i="2"/>
  <c r="AR89" i="2"/>
  <c r="AV86" i="2"/>
  <c r="AT80" i="2"/>
  <c r="AT79" i="2"/>
  <c r="AR73" i="2"/>
  <c r="AR57" i="2"/>
  <c r="AT55" i="2"/>
  <c r="AR49" i="2"/>
  <c r="AT47" i="2"/>
  <c r="AR41" i="2"/>
  <c r="AT39" i="2"/>
  <c r="AR33" i="2"/>
  <c r="AT31" i="2"/>
  <c r="AR25" i="2"/>
  <c r="AT23" i="2"/>
  <c r="AR17" i="2"/>
  <c r="AT15" i="2"/>
  <c r="AR9" i="2"/>
  <c r="AT7" i="2"/>
  <c r="AP99" i="2"/>
  <c r="AV89" i="2"/>
  <c r="AP83" i="2"/>
  <c r="AV73" i="2"/>
  <c r="AP71" i="2"/>
  <c r="AT99" i="2"/>
  <c r="AR93" i="2"/>
  <c r="AT84" i="2"/>
  <c r="AT83" i="2"/>
  <c r="AR77" i="2"/>
  <c r="AV74" i="2"/>
  <c r="AR69" i="2"/>
  <c r="AP67" i="2"/>
  <c r="AP59" i="2"/>
  <c r="AV57" i="2"/>
  <c r="AP51" i="2"/>
  <c r="AV49" i="2"/>
  <c r="AP43" i="2"/>
  <c r="AV41" i="2"/>
  <c r="AP35" i="2"/>
  <c r="AV33" i="2"/>
  <c r="AP27" i="2"/>
  <c r="AV25" i="2"/>
  <c r="AP19" i="2"/>
  <c r="AV17" i="2"/>
  <c r="AP11" i="2"/>
  <c r="AV9" i="2"/>
  <c r="AR97" i="2"/>
  <c r="AV94" i="2"/>
  <c r="AT88" i="2"/>
  <c r="AT87" i="2"/>
  <c r="AR81" i="2"/>
  <c r="AV78" i="2"/>
  <c r="AT72" i="2"/>
  <c r="AV69" i="2"/>
  <c r="AT67" i="2"/>
  <c r="AR61" i="2"/>
  <c r="AT59" i="2"/>
  <c r="AR53" i="2"/>
  <c r="AT51" i="2"/>
  <c r="AR45" i="2"/>
  <c r="AT43" i="2"/>
  <c r="AR37" i="2"/>
  <c r="AT35" i="2"/>
  <c r="AR29" i="2"/>
  <c r="AT27" i="2"/>
  <c r="AR21" i="2"/>
  <c r="AT19" i="2"/>
  <c r="AR13" i="2"/>
  <c r="AT11" i="2"/>
  <c r="AR5" i="2"/>
  <c r="B151" i="6" l="1"/>
  <c r="I151" i="6" s="1"/>
  <c r="B131" i="6"/>
  <c r="I131" i="6" s="1"/>
  <c r="BG18" i="2"/>
  <c r="U178" i="4"/>
  <c r="BE35" i="2"/>
  <c r="Q195" i="4"/>
  <c r="BE55" i="2"/>
  <c r="Q215" i="4"/>
  <c r="BG64" i="2"/>
  <c r="U224" i="4"/>
  <c r="BF82" i="2"/>
  <c r="S242" i="4"/>
  <c r="BG92" i="2"/>
  <c r="U252" i="4"/>
  <c r="BE101" i="2"/>
  <c r="BH101" i="2" s="1"/>
  <c r="E101" i="6" s="1"/>
  <c r="L101" i="6" s="1"/>
  <c r="Q261" i="4"/>
  <c r="BE107" i="2"/>
  <c r="Q267" i="4"/>
  <c r="BE118" i="2"/>
  <c r="Q278" i="4"/>
  <c r="BG6" i="2"/>
  <c r="U166" i="4"/>
  <c r="U171" i="4"/>
  <c r="BG11" i="2"/>
  <c r="AZ23" i="2"/>
  <c r="S24" i="4"/>
  <c r="BF48" i="2"/>
  <c r="S208" i="4"/>
  <c r="BG65" i="2"/>
  <c r="U225" i="4"/>
  <c r="BG88" i="2"/>
  <c r="U248" i="4"/>
  <c r="BD104" i="2"/>
  <c r="O264" i="4"/>
  <c r="BA21" i="2"/>
  <c r="BB21" i="2" s="1"/>
  <c r="C21" i="6" s="1"/>
  <c r="J21" i="6" s="1"/>
  <c r="U22" i="4"/>
  <c r="BF28" i="2"/>
  <c r="S188" i="4"/>
  <c r="BF34" i="2"/>
  <c r="S194" i="4"/>
  <c r="BG51" i="2"/>
  <c r="U211" i="4"/>
  <c r="BF69" i="2"/>
  <c r="S229" i="4"/>
  <c r="BE91" i="2"/>
  <c r="Q251" i="4"/>
  <c r="AY14" i="2"/>
  <c r="BB14" i="2" s="1"/>
  <c r="C14" i="6" s="1"/>
  <c r="J14" i="6" s="1"/>
  <c r="Q15" i="4"/>
  <c r="BE110" i="2"/>
  <c r="Q270" i="4"/>
  <c r="BF121" i="2"/>
  <c r="BH121" i="2" s="1"/>
  <c r="E121" i="6" s="1"/>
  <c r="L121" i="6" s="1"/>
  <c r="S281" i="4"/>
  <c r="BE154" i="2"/>
  <c r="Q314" i="4"/>
  <c r="BG83" i="2"/>
  <c r="U243" i="4"/>
  <c r="BG103" i="2"/>
  <c r="U263" i="4"/>
  <c r="BD126" i="2"/>
  <c r="BH126" i="2" s="1"/>
  <c r="E126" i="6" s="1"/>
  <c r="L126" i="6" s="1"/>
  <c r="O286" i="4"/>
  <c r="BG138" i="2"/>
  <c r="U298" i="4"/>
  <c r="BG146" i="2"/>
  <c r="U306" i="4"/>
  <c r="BD151" i="2"/>
  <c r="O311" i="4"/>
  <c r="BE3" i="2"/>
  <c r="Q163" i="4"/>
  <c r="D4" i="6"/>
  <c r="K4" i="6" s="1"/>
  <c r="BE129" i="2"/>
  <c r="BH129" i="2" s="1"/>
  <c r="E129" i="6" s="1"/>
  <c r="L129" i="6" s="1"/>
  <c r="Q289" i="4"/>
  <c r="D68" i="6"/>
  <c r="K68" i="6" s="1"/>
  <c r="BD4" i="2"/>
  <c r="O164" i="4"/>
  <c r="BD13" i="2"/>
  <c r="O173" i="4"/>
  <c r="BD56" i="2"/>
  <c r="O216" i="4"/>
  <c r="BD87" i="2"/>
  <c r="O247" i="4"/>
  <c r="BE94" i="2"/>
  <c r="Q254" i="4"/>
  <c r="BF102" i="2"/>
  <c r="S262" i="4"/>
  <c r="BF110" i="2"/>
  <c r="S270" i="4"/>
  <c r="BE119" i="2"/>
  <c r="Q279" i="4"/>
  <c r="BE8" i="2"/>
  <c r="Q168" i="4"/>
  <c r="BF13" i="2"/>
  <c r="S173" i="4"/>
  <c r="BF36" i="2"/>
  <c r="S196" i="4"/>
  <c r="BF53" i="2"/>
  <c r="S213" i="4"/>
  <c r="BG70" i="2"/>
  <c r="U230" i="4"/>
  <c r="BD94" i="2"/>
  <c r="O254" i="4"/>
  <c r="BD111" i="2"/>
  <c r="O271" i="4"/>
  <c r="BE23" i="2"/>
  <c r="Q183" i="4"/>
  <c r="BE30" i="2"/>
  <c r="Q190" i="4"/>
  <c r="BF42" i="2"/>
  <c r="S202" i="4"/>
  <c r="AZ62" i="2"/>
  <c r="BB62" i="2" s="1"/>
  <c r="C62" i="6" s="1"/>
  <c r="J62" i="6" s="1"/>
  <c r="S63" i="4"/>
  <c r="BD70" i="2"/>
  <c r="O230" i="4"/>
  <c r="BD97" i="2"/>
  <c r="O257" i="4"/>
  <c r="BF97" i="2"/>
  <c r="S257" i="4"/>
  <c r="BD139" i="2"/>
  <c r="BH139" i="2" s="1"/>
  <c r="E139" i="6" s="1"/>
  <c r="L139" i="6" s="1"/>
  <c r="O299" i="4"/>
  <c r="AY95" i="2"/>
  <c r="BB95" i="2" s="1"/>
  <c r="C95" i="6" s="1"/>
  <c r="J95" i="6" s="1"/>
  <c r="Q96" i="4"/>
  <c r="BF131" i="2"/>
  <c r="BH131" i="2" s="1"/>
  <c r="E131" i="6" s="1"/>
  <c r="L131" i="6" s="1"/>
  <c r="S291" i="4"/>
  <c r="BD144" i="2"/>
  <c r="O304" i="4"/>
  <c r="BE147" i="2"/>
  <c r="Q307" i="4"/>
  <c r="BF151" i="2"/>
  <c r="S311" i="4"/>
  <c r="BG3" i="2"/>
  <c r="U163" i="4"/>
  <c r="BD153" i="2"/>
  <c r="BH153" i="2" s="1"/>
  <c r="E153" i="6" s="1"/>
  <c r="L153" i="6" s="1"/>
  <c r="O313" i="4"/>
  <c r="BH114" i="2"/>
  <c r="E114" i="6" s="1"/>
  <c r="L114" i="6" s="1"/>
  <c r="D38" i="6"/>
  <c r="K38" i="6" s="1"/>
  <c r="D82" i="6"/>
  <c r="K82" i="6" s="1"/>
  <c r="B101" i="6"/>
  <c r="I101" i="6" s="1"/>
  <c r="B115" i="6"/>
  <c r="I115" i="6" s="1"/>
  <c r="BH102" i="2"/>
  <c r="E102" i="6" s="1"/>
  <c r="L102" i="6" s="1"/>
  <c r="B69" i="6"/>
  <c r="I69" i="6" s="1"/>
  <c r="BG4" i="2"/>
  <c r="U164" i="4"/>
  <c r="S185" i="4"/>
  <c r="BF25" i="2"/>
  <c r="BD40" i="2"/>
  <c r="O200" i="4"/>
  <c r="BF61" i="2"/>
  <c r="S221" i="4"/>
  <c r="BF71" i="2"/>
  <c r="S231" i="4"/>
  <c r="BD89" i="2"/>
  <c r="O249" i="4"/>
  <c r="BG95" i="2"/>
  <c r="U255" i="4"/>
  <c r="BD103" i="2"/>
  <c r="O263" i="4"/>
  <c r="BG114" i="2"/>
  <c r="U274" i="4"/>
  <c r="BE123" i="2"/>
  <c r="Q283" i="4"/>
  <c r="BD9" i="2"/>
  <c r="O169" i="4"/>
  <c r="BF14" i="2"/>
  <c r="S174" i="4"/>
  <c r="BG40" i="2"/>
  <c r="U200" i="4"/>
  <c r="BG55" i="2"/>
  <c r="U215" i="4"/>
  <c r="BG75" i="2"/>
  <c r="U235" i="4"/>
  <c r="BF94" i="2"/>
  <c r="S254" i="4"/>
  <c r="BF105" i="2"/>
  <c r="BH105" i="2" s="1"/>
  <c r="E105" i="6" s="1"/>
  <c r="L105" i="6" s="1"/>
  <c r="S265" i="4"/>
  <c r="BE26" i="2"/>
  <c r="Q186" i="4"/>
  <c r="BE31" i="2"/>
  <c r="Q191" i="4"/>
  <c r="BD49" i="2"/>
  <c r="O209" i="4"/>
  <c r="BD65" i="2"/>
  <c r="O225" i="4"/>
  <c r="AZ70" i="2"/>
  <c r="BB70" i="2" s="1"/>
  <c r="C70" i="6" s="1"/>
  <c r="J70" i="6" s="1"/>
  <c r="S71" i="4"/>
  <c r="BG99" i="2"/>
  <c r="U259" i="4"/>
  <c r="BF107" i="2"/>
  <c r="S267" i="4"/>
  <c r="BG126" i="2"/>
  <c r="U286" i="4"/>
  <c r="BG76" i="2"/>
  <c r="U236" i="4"/>
  <c r="BF132" i="2"/>
  <c r="S292" i="4"/>
  <c r="BG147" i="2"/>
  <c r="U307" i="4"/>
  <c r="D29" i="6"/>
  <c r="K29" i="6" s="1"/>
  <c r="D109" i="6"/>
  <c r="K109" i="6" s="1"/>
  <c r="BH146" i="2"/>
  <c r="E146" i="6" s="1"/>
  <c r="L146" i="6" s="1"/>
  <c r="BH154" i="2"/>
  <c r="E154" i="6" s="1"/>
  <c r="L154" i="6" s="1"/>
  <c r="D74" i="6"/>
  <c r="K74" i="6" s="1"/>
  <c r="BD26" i="2"/>
  <c r="O186" i="4"/>
  <c r="BF45" i="2"/>
  <c r="S205" i="4"/>
  <c r="BE62" i="2"/>
  <c r="Q222" i="4"/>
  <c r="AY80" i="2"/>
  <c r="BB80" i="2" s="1"/>
  <c r="C80" i="6" s="1"/>
  <c r="J80" i="6" s="1"/>
  <c r="Q81" i="4"/>
  <c r="BD91" i="2"/>
  <c r="O251" i="4"/>
  <c r="BE115" i="2"/>
  <c r="Q275" i="4"/>
  <c r="BA5" i="2"/>
  <c r="BB5" i="2" s="1"/>
  <c r="C5" i="6" s="1"/>
  <c r="J5" i="6" s="1"/>
  <c r="U6" i="4"/>
  <c r="BE38" i="2"/>
  <c r="Q198" i="4"/>
  <c r="BD42" i="2"/>
  <c r="O202" i="4"/>
  <c r="BG56" i="2"/>
  <c r="U216" i="4"/>
  <c r="BE88" i="2"/>
  <c r="Q248" i="4"/>
  <c r="BG101" i="2"/>
  <c r="U261" i="4"/>
  <c r="BF20" i="2"/>
  <c r="S180" i="4"/>
  <c r="BE27" i="2"/>
  <c r="Q187" i="4"/>
  <c r="AY50" i="2"/>
  <c r="BB50" i="2" s="1"/>
  <c r="C50" i="6" s="1"/>
  <c r="J50" i="6" s="1"/>
  <c r="Q51" i="4"/>
  <c r="BF65" i="2"/>
  <c r="S225" i="4"/>
  <c r="BD74" i="2"/>
  <c r="O234" i="4"/>
  <c r="BF100" i="2"/>
  <c r="S260" i="4"/>
  <c r="BG109" i="2"/>
  <c r="U269" i="4"/>
  <c r="BF115" i="2"/>
  <c r="S275" i="4"/>
  <c r="BD81" i="2"/>
  <c r="O241" i="4"/>
  <c r="BE103" i="2"/>
  <c r="Q263" i="4"/>
  <c r="BG145" i="2"/>
  <c r="BH145" i="2" s="1"/>
  <c r="E145" i="6" s="1"/>
  <c r="L145" i="6" s="1"/>
  <c r="U305" i="4"/>
  <c r="BD150" i="2"/>
  <c r="O310" i="4"/>
  <c r="BF101" i="2"/>
  <c r="S261" i="4"/>
  <c r="AB98" i="4"/>
  <c r="AE14" i="4"/>
  <c r="AC310" i="4"/>
  <c r="AB107" i="4"/>
  <c r="AE235" i="4"/>
  <c r="AE238" i="4"/>
  <c r="AB120" i="4"/>
  <c r="AD221" i="4"/>
  <c r="AD165" i="4"/>
  <c r="AD286" i="4"/>
  <c r="AD146" i="4"/>
  <c r="AB119" i="4"/>
  <c r="AE138" i="4"/>
  <c r="AC137" i="4"/>
  <c r="AE214" i="4"/>
  <c r="AB253" i="4"/>
  <c r="AE212" i="4"/>
  <c r="AE99" i="4"/>
  <c r="AC298" i="4"/>
  <c r="AE286" i="4"/>
  <c r="AD15" i="4"/>
  <c r="AC240" i="4"/>
  <c r="AD214" i="4"/>
  <c r="AB79" i="4"/>
  <c r="AC43" i="4"/>
  <c r="AC176" i="4"/>
  <c r="AD38" i="4"/>
  <c r="AD187" i="4"/>
  <c r="AC104" i="4"/>
  <c r="AD245" i="4"/>
  <c r="AE310" i="4"/>
  <c r="AC288" i="4"/>
  <c r="AD248" i="4"/>
  <c r="AE125" i="4"/>
  <c r="AD183" i="4"/>
  <c r="AE167" i="4"/>
  <c r="AD256" i="4"/>
  <c r="AB201" i="4"/>
  <c r="AC33" i="4"/>
  <c r="AE211" i="4"/>
  <c r="AE213" i="4"/>
  <c r="AE191" i="4"/>
  <c r="AB238" i="4"/>
  <c r="AD247" i="4"/>
  <c r="AB197" i="4"/>
  <c r="AE309" i="4"/>
  <c r="AB247" i="4"/>
  <c r="AD294" i="4"/>
  <c r="AD231" i="4"/>
  <c r="AB285" i="4"/>
  <c r="AD190" i="4"/>
  <c r="AC257" i="4"/>
  <c r="AB207" i="4"/>
  <c r="AB262" i="4"/>
  <c r="AB152" i="4"/>
  <c r="AD223" i="4"/>
  <c r="AD193" i="4"/>
  <c r="AC217" i="4"/>
  <c r="AE297" i="4"/>
  <c r="AE288" i="4"/>
  <c r="AE108" i="4"/>
  <c r="AC130" i="4"/>
  <c r="AE307" i="4"/>
  <c r="AD261" i="4"/>
  <c r="AB143" i="4"/>
  <c r="AB16" i="4"/>
  <c r="AC83" i="4"/>
  <c r="AD253" i="4"/>
  <c r="AC106" i="4"/>
  <c r="AC163" i="4"/>
  <c r="AB55" i="4"/>
  <c r="AC265" i="4"/>
  <c r="AC275" i="4"/>
  <c r="AB265" i="4"/>
  <c r="AB25" i="4"/>
  <c r="AE312" i="4"/>
  <c r="AD240" i="4"/>
  <c r="AE175" i="4"/>
  <c r="AD255" i="4"/>
  <c r="AD301" i="4"/>
  <c r="AB181" i="4"/>
  <c r="AD212" i="4"/>
  <c r="AC61" i="4"/>
  <c r="AC267" i="4"/>
  <c r="AC148" i="4"/>
  <c r="AE234" i="4"/>
  <c r="AB48" i="4"/>
  <c r="AE243" i="4"/>
  <c r="AC231" i="4"/>
  <c r="AE249" i="4"/>
  <c r="AE280" i="4"/>
  <c r="AC129" i="4"/>
  <c r="AD305" i="4"/>
  <c r="AB204" i="4"/>
  <c r="AD41" i="4"/>
  <c r="AC184" i="4"/>
  <c r="AC239" i="4"/>
  <c r="AC128" i="4"/>
  <c r="AC305" i="4"/>
  <c r="AE236" i="4"/>
  <c r="AB99" i="4"/>
  <c r="AB186" i="4"/>
  <c r="AB205" i="4"/>
  <c r="AE220" i="4"/>
  <c r="AE244" i="4"/>
  <c r="AD200" i="4"/>
  <c r="AE142" i="4"/>
  <c r="AB31" i="4"/>
  <c r="AE113" i="4"/>
  <c r="AE49" i="4"/>
  <c r="AD220" i="4"/>
  <c r="AC102" i="4"/>
  <c r="AB232" i="4"/>
  <c r="AE179" i="4"/>
  <c r="AB283" i="4"/>
  <c r="AB93" i="4"/>
  <c r="AE173" i="4"/>
  <c r="AD229" i="4"/>
  <c r="AB225" i="4"/>
  <c r="AE70" i="4"/>
  <c r="AE122" i="4"/>
  <c r="AE219" i="4"/>
  <c r="AE180" i="4"/>
  <c r="AE284" i="4"/>
  <c r="AE187" i="4"/>
  <c r="AE85" i="4"/>
  <c r="AD50" i="4"/>
  <c r="AC236" i="4"/>
  <c r="AB223" i="4"/>
  <c r="AB297" i="4"/>
  <c r="AE263" i="4"/>
  <c r="AC253" i="4"/>
  <c r="AD266" i="4"/>
  <c r="BE48" i="2"/>
  <c r="BH48" i="2" s="1"/>
  <c r="E48" i="6" s="1"/>
  <c r="L48" i="6" s="1"/>
  <c r="Q208" i="4"/>
  <c r="BE142" i="2"/>
  <c r="Q302" i="4"/>
  <c r="AZ32" i="2"/>
  <c r="BB32" i="2" s="1"/>
  <c r="C32" i="6" s="1"/>
  <c r="J32" i="6" s="1"/>
  <c r="S33" i="4"/>
  <c r="BF44" i="2"/>
  <c r="S204" i="4"/>
  <c r="B107" i="6"/>
  <c r="I107" i="6" s="1"/>
  <c r="N108" i="4"/>
  <c r="AB108" i="4" s="1"/>
  <c r="B67" i="6"/>
  <c r="I67" i="6" s="1"/>
  <c r="AZ26" i="2"/>
  <c r="BB26" i="2" s="1"/>
  <c r="C26" i="6" s="1"/>
  <c r="J26" i="6" s="1"/>
  <c r="S27" i="4"/>
  <c r="AE267" i="4"/>
  <c r="AB252" i="4"/>
  <c r="BE46" i="2"/>
  <c r="Q206" i="4"/>
  <c r="BE83" i="2"/>
  <c r="Q243" i="4"/>
  <c r="BF38" i="2"/>
  <c r="S198" i="4"/>
  <c r="BE84" i="2"/>
  <c r="Q244" i="4"/>
  <c r="D34" i="6"/>
  <c r="K34" i="6" s="1"/>
  <c r="N194" i="4"/>
  <c r="AB194" i="4" s="1"/>
  <c r="BF64" i="2"/>
  <c r="S224" i="4"/>
  <c r="BF134" i="2"/>
  <c r="BH134" i="2" s="1"/>
  <c r="E134" i="6" s="1"/>
  <c r="L134" i="6" s="1"/>
  <c r="S294" i="4"/>
  <c r="BF50" i="2"/>
  <c r="S210" i="4"/>
  <c r="BF9" i="2"/>
  <c r="S169" i="4"/>
  <c r="AX41" i="2"/>
  <c r="BB41" i="2" s="1"/>
  <c r="C41" i="6" s="1"/>
  <c r="J41" i="6" s="1"/>
  <c r="O42" i="4"/>
  <c r="AX122" i="2"/>
  <c r="O123" i="4"/>
  <c r="BD86" i="2"/>
  <c r="O246" i="4"/>
  <c r="AY125" i="2"/>
  <c r="BB125" i="2" s="1"/>
  <c r="C125" i="6" s="1"/>
  <c r="J125" i="6" s="1"/>
  <c r="Q126" i="4"/>
  <c r="B93" i="6"/>
  <c r="I93" i="6" s="1"/>
  <c r="N94" i="4"/>
  <c r="AB94" i="4" s="1"/>
  <c r="BA72" i="2"/>
  <c r="U73" i="4"/>
  <c r="D153" i="6"/>
  <c r="K153" i="6" s="1"/>
  <c r="N313" i="4"/>
  <c r="AB313" i="4" s="1"/>
  <c r="AZ6" i="2"/>
  <c r="BB6" i="2" s="1"/>
  <c r="C6" i="6" s="1"/>
  <c r="J6" i="6" s="1"/>
  <c r="S7" i="4"/>
  <c r="AY143" i="2"/>
  <c r="BB143" i="2" s="1"/>
  <c r="C143" i="6" s="1"/>
  <c r="J143" i="6" s="1"/>
  <c r="Q144" i="4"/>
  <c r="D123" i="6"/>
  <c r="K123" i="6" s="1"/>
  <c r="D141" i="6"/>
  <c r="K141" i="6" s="1"/>
  <c r="D138" i="6"/>
  <c r="K138" i="6" s="1"/>
  <c r="AE57" i="4"/>
  <c r="AB76" i="4"/>
  <c r="AD222" i="4"/>
  <c r="AE278" i="4"/>
  <c r="BG62" i="2"/>
  <c r="U222" i="4"/>
  <c r="BE136" i="2"/>
  <c r="Q296" i="4"/>
  <c r="AZ31" i="2"/>
  <c r="S32" i="4"/>
  <c r="BA31" i="2"/>
  <c r="U32" i="4"/>
  <c r="BF111" i="2"/>
  <c r="BH111" i="2" s="1"/>
  <c r="E111" i="6" s="1"/>
  <c r="L111" i="6" s="1"/>
  <c r="S271" i="4"/>
  <c r="D113" i="6"/>
  <c r="K113" i="6" s="1"/>
  <c r="BH138" i="2"/>
  <c r="E138" i="6" s="1"/>
  <c r="L138" i="6" s="1"/>
  <c r="AE257" i="4"/>
  <c r="AE114" i="4"/>
  <c r="AB243" i="4"/>
  <c r="AC225" i="4"/>
  <c r="AD63" i="4"/>
  <c r="AD273" i="4"/>
  <c r="AE293" i="4"/>
  <c r="AC284" i="4"/>
  <c r="AE274" i="4"/>
  <c r="BD28" i="2"/>
  <c r="O188" i="4"/>
  <c r="BG14" i="2"/>
  <c r="U174" i="4"/>
  <c r="BE34" i="2"/>
  <c r="Q194" i="4"/>
  <c r="BE90" i="2"/>
  <c r="Q250" i="4"/>
  <c r="BD69" i="2"/>
  <c r="O229" i="4"/>
  <c r="D98" i="6"/>
  <c r="K98" i="6" s="1"/>
  <c r="P258" i="4"/>
  <c r="AC258" i="4" s="1"/>
  <c r="BD90" i="2"/>
  <c r="O250" i="4"/>
  <c r="D133" i="6"/>
  <c r="K133" i="6" s="1"/>
  <c r="N293" i="4"/>
  <c r="AB293" i="4" s="1"/>
  <c r="BD115" i="2"/>
  <c r="BH115" i="2" s="1"/>
  <c r="E115" i="6" s="1"/>
  <c r="L115" i="6" s="1"/>
  <c r="O275" i="4"/>
  <c r="AX142" i="2"/>
  <c r="BB142" i="2" s="1"/>
  <c r="C142" i="6" s="1"/>
  <c r="J142" i="6" s="1"/>
  <c r="O143" i="4"/>
  <c r="BG23" i="2"/>
  <c r="U183" i="4"/>
  <c r="BA69" i="2"/>
  <c r="BB69" i="2" s="1"/>
  <c r="C69" i="6" s="1"/>
  <c r="J69" i="6" s="1"/>
  <c r="U70" i="4"/>
  <c r="D139" i="6"/>
  <c r="K139" i="6" s="1"/>
  <c r="N163" i="4"/>
  <c r="AB163" i="4" s="1"/>
  <c r="B142" i="6"/>
  <c r="I142" i="6" s="1"/>
  <c r="AC272" i="4"/>
  <c r="AC66" i="4"/>
  <c r="AD135" i="4"/>
  <c r="AB150" i="4"/>
  <c r="AB278" i="4"/>
  <c r="AD284" i="4"/>
  <c r="BF76" i="2"/>
  <c r="S236" i="4"/>
  <c r="BE16" i="2"/>
  <c r="Q176" i="4"/>
  <c r="BG46" i="2"/>
  <c r="U206" i="4"/>
  <c r="BG100" i="2"/>
  <c r="BH100" i="2" s="1"/>
  <c r="E100" i="6" s="1"/>
  <c r="L100" i="6" s="1"/>
  <c r="U260" i="4"/>
  <c r="AZ147" i="2"/>
  <c r="BB147" i="2" s="1"/>
  <c r="C147" i="6" s="1"/>
  <c r="J147" i="6" s="1"/>
  <c r="S148" i="4"/>
  <c r="BG30" i="2"/>
  <c r="U190" i="4"/>
  <c r="AZ13" i="2"/>
  <c r="S14" i="4"/>
  <c r="B59" i="6"/>
  <c r="I59" i="6" s="1"/>
  <c r="T60" i="4"/>
  <c r="AE60" i="4" s="1"/>
  <c r="AZ103" i="2"/>
  <c r="BB103" i="2" s="1"/>
  <c r="C103" i="6" s="1"/>
  <c r="J103" i="6" s="1"/>
  <c r="S104" i="4"/>
  <c r="BA106" i="2"/>
  <c r="U107" i="4"/>
  <c r="B106" i="6"/>
  <c r="I106" i="6" s="1"/>
  <c r="D43" i="6"/>
  <c r="K43" i="6" s="1"/>
  <c r="D72" i="6"/>
  <c r="K72" i="6" s="1"/>
  <c r="D114" i="6"/>
  <c r="K114" i="6" s="1"/>
  <c r="B41" i="6"/>
  <c r="I41" i="6" s="1"/>
  <c r="B121" i="6"/>
  <c r="I121" i="6" s="1"/>
  <c r="D106" i="6"/>
  <c r="K106" i="6" s="1"/>
  <c r="B87" i="6"/>
  <c r="I87" i="6" s="1"/>
  <c r="B21" i="6"/>
  <c r="I21" i="6" s="1"/>
  <c r="B86" i="6"/>
  <c r="I86" i="6" s="1"/>
  <c r="BD77" i="2"/>
  <c r="AE168" i="4"/>
  <c r="AE13" i="4"/>
  <c r="AC264" i="4"/>
  <c r="AC208" i="4"/>
  <c r="AC183" i="4"/>
  <c r="AE194" i="4"/>
  <c r="AC87" i="4"/>
  <c r="AE266" i="4"/>
  <c r="AB234" i="4"/>
  <c r="AB195" i="4"/>
  <c r="AB148" i="4"/>
  <c r="AC45" i="4"/>
  <c r="AD249" i="4"/>
  <c r="AB270" i="4"/>
  <c r="AC131" i="4"/>
  <c r="AC192" i="4"/>
  <c r="AE76" i="4"/>
  <c r="BE80" i="2"/>
  <c r="Q240" i="4"/>
  <c r="BD36" i="2"/>
  <c r="O196" i="4"/>
  <c r="BD60" i="2"/>
  <c r="O220" i="4"/>
  <c r="BE104" i="2"/>
  <c r="BH104" i="2" s="1"/>
  <c r="E104" i="6" s="1"/>
  <c r="L104" i="6" s="1"/>
  <c r="Q264" i="4"/>
  <c r="BF22" i="2"/>
  <c r="S182" i="4"/>
  <c r="BF54" i="2"/>
  <c r="S214" i="4"/>
  <c r="BF60" i="2"/>
  <c r="S220" i="4"/>
  <c r="BG10" i="2"/>
  <c r="U170" i="4"/>
  <c r="BG84" i="2"/>
  <c r="U244" i="4"/>
  <c r="BF150" i="2"/>
  <c r="S310" i="4"/>
  <c r="BG39" i="2"/>
  <c r="U199" i="4"/>
  <c r="AY17" i="2"/>
  <c r="BB17" i="2" s="1"/>
  <c r="C17" i="6" s="1"/>
  <c r="J17" i="6" s="1"/>
  <c r="Q18" i="4"/>
  <c r="BA64" i="2"/>
  <c r="BB64" i="2" s="1"/>
  <c r="C64" i="6" s="1"/>
  <c r="J64" i="6" s="1"/>
  <c r="U65" i="4"/>
  <c r="BE132" i="2"/>
  <c r="BH132" i="2" s="1"/>
  <c r="E132" i="6" s="1"/>
  <c r="L132" i="6" s="1"/>
  <c r="Q292" i="4"/>
  <c r="P117" i="4"/>
  <c r="AC117" i="4" s="1"/>
  <c r="B116" i="6"/>
  <c r="I116" i="6" s="1"/>
  <c r="BE150" i="2"/>
  <c r="BH150" i="2" s="1"/>
  <c r="E150" i="6" s="1"/>
  <c r="L150" i="6" s="1"/>
  <c r="Q310" i="4"/>
  <c r="D63" i="6"/>
  <c r="K63" i="6" s="1"/>
  <c r="P223" i="4"/>
  <c r="AC223" i="4" s="1"/>
  <c r="BF56" i="2"/>
  <c r="S216" i="4"/>
  <c r="BG148" i="2"/>
  <c r="BH148" i="2" s="1"/>
  <c r="E148" i="6" s="1"/>
  <c r="L148" i="6" s="1"/>
  <c r="U308" i="4"/>
  <c r="D65" i="6"/>
  <c r="K65" i="6" s="1"/>
  <c r="BD141" i="2"/>
  <c r="BH141" i="2" s="1"/>
  <c r="E141" i="6" s="1"/>
  <c r="L141" i="6" s="1"/>
  <c r="O301" i="4"/>
  <c r="AY97" i="2"/>
  <c r="BB97" i="2" s="1"/>
  <c r="C97" i="6" s="1"/>
  <c r="J97" i="6" s="1"/>
  <c r="Q98" i="4"/>
  <c r="D136" i="6"/>
  <c r="K136" i="6" s="1"/>
  <c r="P296" i="4"/>
  <c r="AC296" i="4" s="1"/>
  <c r="AY124" i="2"/>
  <c r="BB124" i="2" s="1"/>
  <c r="C124" i="6" s="1"/>
  <c r="J124" i="6" s="1"/>
  <c r="Q125" i="4"/>
  <c r="AX35" i="2"/>
  <c r="BB35" i="2" s="1"/>
  <c r="C35" i="6" s="1"/>
  <c r="J35" i="6" s="1"/>
  <c r="O36" i="4"/>
  <c r="BF103" i="2"/>
  <c r="BH103" i="2" s="1"/>
  <c r="E103" i="6" s="1"/>
  <c r="L103" i="6" s="1"/>
  <c r="S263" i="4"/>
  <c r="BD117" i="2"/>
  <c r="O277" i="4"/>
  <c r="BA12" i="2"/>
  <c r="BB12" i="2" s="1"/>
  <c r="C12" i="6" s="1"/>
  <c r="J12" i="6" s="1"/>
  <c r="U13" i="4"/>
  <c r="BG117" i="2"/>
  <c r="U277" i="4"/>
  <c r="B60" i="6"/>
  <c r="I60" i="6" s="1"/>
  <c r="D41" i="6"/>
  <c r="K41" i="6" s="1"/>
  <c r="P201" i="4"/>
  <c r="AC201" i="4" s="1"/>
  <c r="BH109" i="2"/>
  <c r="E109" i="6" s="1"/>
  <c r="L109" i="6" s="1"/>
  <c r="BG44" i="2"/>
  <c r="U204" i="4"/>
  <c r="BE128" i="2"/>
  <c r="Q288" i="4"/>
  <c r="BE70" i="2"/>
  <c r="BH70" i="2" s="1"/>
  <c r="E70" i="6" s="1"/>
  <c r="L70" i="6" s="1"/>
  <c r="Q230" i="4"/>
  <c r="BG124" i="2"/>
  <c r="U284" i="4"/>
  <c r="AZ99" i="2"/>
  <c r="S100" i="4"/>
  <c r="N91" i="4"/>
  <c r="AB91" i="4" s="1"/>
  <c r="B90" i="6"/>
  <c r="I90" i="6" s="1"/>
  <c r="BE143" i="2"/>
  <c r="BH143" i="2" s="1"/>
  <c r="E143" i="6" s="1"/>
  <c r="L143" i="6" s="1"/>
  <c r="Q303" i="4"/>
  <c r="O150" i="4"/>
  <c r="AX149" i="2"/>
  <c r="BB149" i="2" s="1"/>
  <c r="C149" i="6" s="1"/>
  <c r="J149" i="6" s="1"/>
  <c r="BB99" i="2"/>
  <c r="C99" i="6" s="1"/>
  <c r="J99" i="6" s="1"/>
  <c r="B132" i="6"/>
  <c r="I132" i="6" s="1"/>
  <c r="AE204" i="4"/>
  <c r="BF52" i="2"/>
  <c r="S212" i="4"/>
  <c r="BE56" i="2"/>
  <c r="Q216" i="4"/>
  <c r="AZ100" i="2"/>
  <c r="BB100" i="2" s="1"/>
  <c r="C100" i="6" s="1"/>
  <c r="J100" i="6" s="1"/>
  <c r="S101" i="4"/>
  <c r="B50" i="6"/>
  <c r="I50" i="6" s="1"/>
  <c r="BF26" i="2"/>
  <c r="S186" i="4"/>
  <c r="B62" i="6"/>
  <c r="I62" i="6" s="1"/>
  <c r="BD149" i="2"/>
  <c r="BH149" i="2" s="1"/>
  <c r="E149" i="6" s="1"/>
  <c r="L149" i="6" s="1"/>
  <c r="O309" i="4"/>
  <c r="S137" i="4"/>
  <c r="AZ136" i="2"/>
  <c r="BB136" i="2" s="1"/>
  <c r="C136" i="6" s="1"/>
  <c r="J136" i="6" s="1"/>
  <c r="D16" i="6"/>
  <c r="K16" i="6" s="1"/>
  <c r="AD133" i="4"/>
  <c r="AD227" i="4"/>
  <c r="AC170" i="4"/>
  <c r="BE22" i="2"/>
  <c r="Q182" i="4"/>
  <c r="BF12" i="2"/>
  <c r="S172" i="4"/>
  <c r="BE12" i="2"/>
  <c r="Q172" i="4"/>
  <c r="BE59" i="2"/>
  <c r="Q219" i="4"/>
  <c r="BF68" i="2"/>
  <c r="S228" i="4"/>
  <c r="BE24" i="2"/>
  <c r="Q184" i="4"/>
  <c r="BD147" i="2"/>
  <c r="BH147" i="2" s="1"/>
  <c r="E147" i="6" s="1"/>
  <c r="L147" i="6" s="1"/>
  <c r="O307" i="4"/>
  <c r="BA120" i="2"/>
  <c r="BB120" i="2" s="1"/>
  <c r="C120" i="6" s="1"/>
  <c r="J120" i="6" s="1"/>
  <c r="U121" i="4"/>
  <c r="AY134" i="2"/>
  <c r="Q135" i="4"/>
  <c r="BE92" i="2"/>
  <c r="Q252" i="4"/>
  <c r="BG72" i="2"/>
  <c r="U232" i="4"/>
  <c r="BF3" i="2"/>
  <c r="BH3" i="2" s="1"/>
  <c r="E3" i="6" s="1"/>
  <c r="L3" i="6" s="1"/>
  <c r="S163" i="4"/>
  <c r="AX18" i="2"/>
  <c r="BB18" i="2" s="1"/>
  <c r="C18" i="6" s="1"/>
  <c r="J18" i="6" s="1"/>
  <c r="O19" i="4"/>
  <c r="BA23" i="2"/>
  <c r="BB23" i="2" s="1"/>
  <c r="C23" i="6" s="1"/>
  <c r="J23" i="6" s="1"/>
  <c r="U24" i="4"/>
  <c r="BD41" i="2"/>
  <c r="O201" i="4"/>
  <c r="D125" i="6"/>
  <c r="K125" i="6" s="1"/>
  <c r="BB127" i="2"/>
  <c r="C127" i="6" s="1"/>
  <c r="J127" i="6" s="1"/>
  <c r="AD68" i="4"/>
  <c r="AC292" i="4"/>
  <c r="AC227" i="4"/>
  <c r="AD259" i="4"/>
  <c r="BE96" i="2"/>
  <c r="BH96" i="2" s="1"/>
  <c r="E96" i="6" s="1"/>
  <c r="L96" i="6" s="1"/>
  <c r="Q256" i="4"/>
  <c r="BF124" i="2"/>
  <c r="BH124" i="2" s="1"/>
  <c r="E124" i="6" s="1"/>
  <c r="L124" i="6" s="1"/>
  <c r="S284" i="4"/>
  <c r="AX49" i="2"/>
  <c r="BB49" i="2" s="1"/>
  <c r="C49" i="6" s="1"/>
  <c r="J49" i="6" s="1"/>
  <c r="O50" i="4"/>
  <c r="B91" i="6"/>
  <c r="I91" i="6" s="1"/>
  <c r="P92" i="4"/>
  <c r="AC92" i="4" s="1"/>
  <c r="D30" i="6"/>
  <c r="K30" i="6" s="1"/>
  <c r="D22" i="6"/>
  <c r="K22" i="6" s="1"/>
  <c r="B113" i="6"/>
  <c r="I113" i="6" s="1"/>
  <c r="B56" i="6"/>
  <c r="I56" i="6" s="1"/>
  <c r="D19" i="6"/>
  <c r="K19" i="6" s="1"/>
  <c r="AE105" i="4"/>
  <c r="AC185" i="4"/>
  <c r="AB110" i="4"/>
  <c r="AC276" i="4"/>
  <c r="AE134" i="4"/>
  <c r="AB177" i="4"/>
  <c r="BE54" i="2"/>
  <c r="Q214" i="4"/>
  <c r="BG128" i="2"/>
  <c r="U288" i="4"/>
  <c r="BG80" i="2"/>
  <c r="U240" i="4"/>
  <c r="AZ87" i="2"/>
  <c r="BB87" i="2" s="1"/>
  <c r="C87" i="6" s="1"/>
  <c r="J87" i="6" s="1"/>
  <c r="S88" i="4"/>
  <c r="D17" i="6"/>
  <c r="K17" i="6" s="1"/>
  <c r="D44" i="6"/>
  <c r="K44" i="6" s="1"/>
  <c r="D8" i="6"/>
  <c r="K8" i="6" s="1"/>
  <c r="D89" i="6"/>
  <c r="K89" i="6" s="1"/>
  <c r="B153" i="6"/>
  <c r="I153" i="6" s="1"/>
  <c r="B129" i="6"/>
  <c r="I129" i="6" s="1"/>
  <c r="B72" i="6"/>
  <c r="I72" i="6" s="1"/>
  <c r="B149" i="6"/>
  <c r="I149" i="6" s="1"/>
  <c r="B102" i="6"/>
  <c r="I102" i="6" s="1"/>
  <c r="BB152" i="2"/>
  <c r="C152" i="6" s="1"/>
  <c r="J152" i="6" s="1"/>
  <c r="B148" i="6"/>
  <c r="I148" i="6" s="1"/>
  <c r="B98" i="6"/>
  <c r="I98" i="6" s="1"/>
  <c r="S290" i="4"/>
  <c r="S314" i="4"/>
  <c r="D21" i="6"/>
  <c r="K21" i="6" s="1"/>
  <c r="AE172" i="4"/>
  <c r="AE273" i="4"/>
  <c r="AE154" i="4"/>
  <c r="AC190" i="4"/>
  <c r="AE296" i="4"/>
  <c r="AC168" i="4"/>
  <c r="AE176" i="4"/>
  <c r="AC24" i="4"/>
  <c r="AD53" i="4"/>
  <c r="AC247" i="4"/>
  <c r="AE107" i="4"/>
  <c r="AB260" i="4"/>
  <c r="AC302" i="4"/>
  <c r="AC42" i="4"/>
  <c r="AC249" i="4"/>
  <c r="AD239" i="4"/>
  <c r="AE166" i="4"/>
  <c r="AB271" i="4"/>
  <c r="AE143" i="4"/>
  <c r="AE190" i="4"/>
  <c r="AB304" i="4"/>
  <c r="AC211" i="4"/>
  <c r="AC116" i="4"/>
  <c r="AE285" i="4"/>
  <c r="AD203" i="4"/>
  <c r="AD197" i="4"/>
  <c r="AC9" i="4"/>
  <c r="AB131" i="4"/>
  <c r="AE96" i="4"/>
  <c r="AB290" i="4"/>
  <c r="BD84" i="2"/>
  <c r="O244" i="4"/>
  <c r="BG36" i="2"/>
  <c r="U196" i="4"/>
  <c r="BG60" i="2"/>
  <c r="U220" i="4"/>
  <c r="BE112" i="2"/>
  <c r="BH112" i="2" s="1"/>
  <c r="E112" i="6" s="1"/>
  <c r="L112" i="6" s="1"/>
  <c r="Q272" i="4"/>
  <c r="BG26" i="2"/>
  <c r="U186" i="4"/>
  <c r="BG58" i="2"/>
  <c r="U218" i="4"/>
  <c r="BE65" i="2"/>
  <c r="BH65" i="2" s="1"/>
  <c r="E65" i="6" s="1"/>
  <c r="L65" i="6" s="1"/>
  <c r="Q225" i="4"/>
  <c r="BG16" i="2"/>
  <c r="U176" i="4"/>
  <c r="BG108" i="2"/>
  <c r="BH108" i="2" s="1"/>
  <c r="E108" i="6" s="1"/>
  <c r="L108" i="6" s="1"/>
  <c r="U268" i="4"/>
  <c r="BE6" i="2"/>
  <c r="BH6" i="2" s="1"/>
  <c r="E6" i="6" s="1"/>
  <c r="L6" i="6" s="1"/>
  <c r="Q166" i="4"/>
  <c r="BF89" i="2"/>
  <c r="S249" i="4"/>
  <c r="BE152" i="2"/>
  <c r="Q312" i="4"/>
  <c r="BE42" i="2"/>
  <c r="Q202" i="4"/>
  <c r="AZ24" i="2"/>
  <c r="BB24" i="2" s="1"/>
  <c r="C24" i="6" s="1"/>
  <c r="J24" i="6" s="1"/>
  <c r="S25" i="4"/>
  <c r="BD133" i="2"/>
  <c r="BH133" i="2" s="1"/>
  <c r="E133" i="6" s="1"/>
  <c r="L133" i="6" s="1"/>
  <c r="O293" i="4"/>
  <c r="AX72" i="2"/>
  <c r="BB72" i="2" s="1"/>
  <c r="C72" i="6" s="1"/>
  <c r="J72" i="6" s="1"/>
  <c r="O73" i="4"/>
  <c r="BD136" i="2"/>
  <c r="BH136" i="2" s="1"/>
  <c r="E136" i="6" s="1"/>
  <c r="L136" i="6" s="1"/>
  <c r="O296" i="4"/>
  <c r="B4" i="6"/>
  <c r="I4" i="6" s="1"/>
  <c r="BF24" i="2"/>
  <c r="S184" i="4"/>
  <c r="BD152" i="2"/>
  <c r="O312" i="4"/>
  <c r="BF73" i="2"/>
  <c r="S233" i="4"/>
  <c r="BE151" i="2"/>
  <c r="Q311" i="4"/>
  <c r="BA102" i="2"/>
  <c r="U103" i="4"/>
  <c r="B117" i="6"/>
  <c r="I117" i="6" s="1"/>
  <c r="N118" i="4"/>
  <c r="BE51" i="2"/>
  <c r="Q211" i="4"/>
  <c r="AY137" i="2"/>
  <c r="BB137" i="2" s="1"/>
  <c r="C137" i="6" s="1"/>
  <c r="J137" i="6" s="1"/>
  <c r="Q138" i="4"/>
  <c r="D90" i="6"/>
  <c r="K90" i="6" s="1"/>
  <c r="B82" i="6"/>
  <c r="I82" i="6" s="1"/>
  <c r="N83" i="4"/>
  <c r="AB83" i="4" s="1"/>
  <c r="BF119" i="2"/>
  <c r="BH119" i="2" s="1"/>
  <c r="E119" i="6" s="1"/>
  <c r="L119" i="6" s="1"/>
  <c r="S279" i="4"/>
  <c r="D116" i="6"/>
  <c r="K116" i="6" s="1"/>
  <c r="BA123" i="2"/>
  <c r="BB123" i="2" s="1"/>
  <c r="C123" i="6" s="1"/>
  <c r="J123" i="6" s="1"/>
  <c r="U124" i="4"/>
  <c r="AZ119" i="2"/>
  <c r="BB119" i="2" s="1"/>
  <c r="C119" i="6" s="1"/>
  <c r="J119" i="6" s="1"/>
  <c r="S120" i="4"/>
  <c r="BA151" i="2"/>
  <c r="BB151" i="2" s="1"/>
  <c r="C151" i="6" s="1"/>
  <c r="J151" i="6" s="1"/>
  <c r="U152" i="4"/>
  <c r="BG12" i="2"/>
  <c r="U172" i="4"/>
  <c r="U151" i="4"/>
  <c r="BA150" i="2"/>
  <c r="BB150" i="2" s="1"/>
  <c r="C150" i="6" s="1"/>
  <c r="J150" i="6" s="1"/>
  <c r="AX110" i="2"/>
  <c r="BB110" i="2" s="1"/>
  <c r="C110" i="6" s="1"/>
  <c r="J110" i="6" s="1"/>
  <c r="O111" i="4"/>
  <c r="BE10" i="2"/>
  <c r="BH10" i="2" s="1"/>
  <c r="E10" i="6" s="1"/>
  <c r="L10" i="6" s="1"/>
  <c r="Q170" i="4"/>
  <c r="BD76" i="2"/>
  <c r="BH76" i="2" s="1"/>
  <c r="E76" i="6" s="1"/>
  <c r="L76" i="6" s="1"/>
  <c r="O236" i="4"/>
  <c r="BG34" i="2"/>
  <c r="BH34" i="2" s="1"/>
  <c r="E34" i="6" s="1"/>
  <c r="L34" i="6" s="1"/>
  <c r="U194" i="4"/>
  <c r="BG47" i="2"/>
  <c r="U207" i="4"/>
  <c r="AY45" i="2"/>
  <c r="BB45" i="2" s="1"/>
  <c r="C45" i="6" s="1"/>
  <c r="J45" i="6" s="1"/>
  <c r="Q46" i="4"/>
  <c r="BA118" i="2"/>
  <c r="BB118" i="2" s="1"/>
  <c r="C118" i="6" s="1"/>
  <c r="J118" i="6" s="1"/>
  <c r="U119" i="4"/>
  <c r="BG77" i="2"/>
  <c r="U237" i="4"/>
  <c r="B45" i="6"/>
  <c r="I45" i="6" s="1"/>
  <c r="N46" i="4"/>
  <c r="AB46" i="4" s="1"/>
  <c r="BD107" i="2"/>
  <c r="BH107" i="2" s="1"/>
  <c r="E107" i="6" s="1"/>
  <c r="L107" i="6" s="1"/>
  <c r="O267" i="4"/>
  <c r="BE67" i="2"/>
  <c r="Q227" i="4"/>
  <c r="BA68" i="2"/>
  <c r="U69" i="4"/>
  <c r="D122" i="6"/>
  <c r="K122" i="6" s="1"/>
  <c r="BD16" i="2"/>
  <c r="O176" i="4"/>
  <c r="BF8" i="2"/>
  <c r="S168" i="4"/>
  <c r="BG68" i="2"/>
  <c r="U228" i="4"/>
  <c r="D154" i="6"/>
  <c r="K154" i="6" s="1"/>
  <c r="B18" i="6"/>
  <c r="I18" i="6" s="1"/>
  <c r="B65" i="6"/>
  <c r="I65" i="6" s="1"/>
  <c r="AB220" i="4"/>
  <c r="AB118" i="4"/>
  <c r="BD52" i="2"/>
  <c r="O212" i="4"/>
  <c r="BF92" i="2"/>
  <c r="S252" i="4"/>
  <c r="BG42" i="2"/>
  <c r="U202" i="4"/>
  <c r="BF58" i="2"/>
  <c r="S218" i="4"/>
  <c r="BD62" i="2"/>
  <c r="BH62" i="2" s="1"/>
  <c r="E62" i="6" s="1"/>
  <c r="L62" i="6" s="1"/>
  <c r="O222" i="4"/>
  <c r="AX68" i="2"/>
  <c r="BB68" i="2" s="1"/>
  <c r="C68" i="6" s="1"/>
  <c r="J68" i="6" s="1"/>
  <c r="O69" i="4"/>
  <c r="D124" i="6"/>
  <c r="K124" i="6" s="1"/>
  <c r="D50" i="6"/>
  <c r="K50" i="6" s="1"/>
  <c r="D93" i="6"/>
  <c r="K93" i="6" s="1"/>
  <c r="D18" i="6"/>
  <c r="K18" i="6" s="1"/>
  <c r="B73" i="6"/>
  <c r="I73" i="6" s="1"/>
  <c r="B104" i="6"/>
  <c r="I104" i="6" s="1"/>
  <c r="N36" i="4"/>
  <c r="AB36" i="4" s="1"/>
  <c r="AB309" i="4"/>
  <c r="AB287" i="4"/>
  <c r="BD68" i="2"/>
  <c r="O228" i="4"/>
  <c r="BG52" i="2"/>
  <c r="U212" i="4"/>
  <c r="BF46" i="2"/>
  <c r="S206" i="4"/>
  <c r="BE75" i="2"/>
  <c r="Q235" i="4"/>
  <c r="BF142" i="2"/>
  <c r="S302" i="4"/>
  <c r="AX43" i="2"/>
  <c r="BB43" i="2" s="1"/>
  <c r="C43" i="6" s="1"/>
  <c r="J43" i="6" s="1"/>
  <c r="O44" i="4"/>
  <c r="AX134" i="2"/>
  <c r="BB134" i="2" s="1"/>
  <c r="C134" i="6" s="1"/>
  <c r="J134" i="6" s="1"/>
  <c r="O135" i="4"/>
  <c r="BG22" i="2"/>
  <c r="U182" i="4"/>
  <c r="AX102" i="2"/>
  <c r="BB102" i="2" s="1"/>
  <c r="C102" i="6" s="1"/>
  <c r="J102" i="6" s="1"/>
  <c r="O103" i="4"/>
  <c r="AY108" i="2"/>
  <c r="BB108" i="2" s="1"/>
  <c r="C108" i="6" s="1"/>
  <c r="J108" i="6" s="1"/>
  <c r="Q109" i="4"/>
  <c r="B130" i="6"/>
  <c r="I130" i="6" s="1"/>
  <c r="T131" i="4"/>
  <c r="AE131" i="4" s="1"/>
  <c r="BE15" i="2"/>
  <c r="Q175" i="4"/>
  <c r="BA122" i="2"/>
  <c r="U123" i="4"/>
  <c r="S136" i="4"/>
  <c r="AZ135" i="2"/>
  <c r="BB135" i="2" s="1"/>
  <c r="C135" i="6" s="1"/>
  <c r="J135" i="6" s="1"/>
  <c r="BB138" i="2"/>
  <c r="C138" i="6" s="1"/>
  <c r="J138" i="6" s="1"/>
  <c r="D150" i="6"/>
  <c r="K150" i="6" s="1"/>
  <c r="D56" i="6"/>
  <c r="K56" i="6" s="1"/>
  <c r="AB311" i="4"/>
  <c r="BG28" i="2"/>
  <c r="U188" i="4"/>
  <c r="BG97" i="2"/>
  <c r="U257" i="4"/>
  <c r="BG50" i="2"/>
  <c r="U210" i="4"/>
  <c r="BE144" i="2"/>
  <c r="BH144" i="2" s="1"/>
  <c r="E144" i="6" s="1"/>
  <c r="L144" i="6" s="1"/>
  <c r="Q304" i="4"/>
  <c r="D35" i="6"/>
  <c r="K35" i="6" s="1"/>
  <c r="P195" i="4"/>
  <c r="AC195" i="4" s="1"/>
  <c r="BD64" i="2"/>
  <c r="BH64" i="2" s="1"/>
  <c r="E64" i="6" s="1"/>
  <c r="L64" i="6" s="1"/>
  <c r="O224" i="4"/>
  <c r="BG91" i="2"/>
  <c r="U251" i="4"/>
  <c r="AX59" i="2"/>
  <c r="BB59" i="2" s="1"/>
  <c r="C59" i="6" s="1"/>
  <c r="J59" i="6" s="1"/>
  <c r="O60" i="4"/>
  <c r="BG125" i="2"/>
  <c r="BH125" i="2" s="1"/>
  <c r="E125" i="6" s="1"/>
  <c r="L125" i="6" s="1"/>
  <c r="U285" i="4"/>
  <c r="AZ60" i="2"/>
  <c r="BB60" i="2" s="1"/>
  <c r="C60" i="6" s="1"/>
  <c r="J60" i="6" s="1"/>
  <c r="S61" i="4"/>
  <c r="AY40" i="2"/>
  <c r="BB40" i="2" s="1"/>
  <c r="C40" i="6" s="1"/>
  <c r="J40" i="6" s="1"/>
  <c r="Q41" i="4"/>
  <c r="AY13" i="2"/>
  <c r="Q14" i="4"/>
  <c r="B123" i="6"/>
  <c r="I123" i="6" s="1"/>
  <c r="N124" i="4"/>
  <c r="AB124" i="4" s="1"/>
  <c r="BG122" i="2"/>
  <c r="BH122" i="2" s="1"/>
  <c r="E122" i="6" s="1"/>
  <c r="L122" i="6" s="1"/>
  <c r="U282" i="4"/>
  <c r="BA117" i="2"/>
  <c r="U118" i="4"/>
  <c r="D6" i="6"/>
  <c r="K6" i="6" s="1"/>
  <c r="D117" i="6"/>
  <c r="K117" i="6" s="1"/>
  <c r="D24" i="6"/>
  <c r="K24" i="6" s="1"/>
  <c r="D107" i="6"/>
  <c r="K107" i="6" s="1"/>
  <c r="D60" i="6"/>
  <c r="K60" i="6" s="1"/>
  <c r="D112" i="6"/>
  <c r="K112" i="6" s="1"/>
  <c r="D83" i="6"/>
  <c r="K83" i="6" s="1"/>
  <c r="B32" i="6"/>
  <c r="I32" i="6" s="1"/>
  <c r="B112" i="6"/>
  <c r="I112" i="6" s="1"/>
  <c r="B49" i="6"/>
  <c r="I49" i="6" s="1"/>
  <c r="B95" i="6"/>
  <c r="I95" i="6" s="1"/>
  <c r="B100" i="6"/>
  <c r="I100" i="6" s="1"/>
  <c r="BH14" i="2"/>
  <c r="E14" i="6" s="1"/>
  <c r="L14" i="6" s="1"/>
  <c r="AE277" i="4"/>
  <c r="B84" i="6"/>
  <c r="I84" i="6" s="1"/>
  <c r="AE313" i="4"/>
  <c r="AC88" i="4"/>
  <c r="AE258" i="4"/>
  <c r="AB268" i="4"/>
  <c r="AC5" i="4"/>
  <c r="AC69" i="4"/>
  <c r="AC216" i="4"/>
  <c r="AC194" i="4"/>
  <c r="AD283" i="4"/>
  <c r="AC181" i="4"/>
  <c r="AB249" i="4"/>
  <c r="BE98" i="2"/>
  <c r="Q258" i="4"/>
  <c r="BD44" i="2"/>
  <c r="O204" i="4"/>
  <c r="BG66" i="2"/>
  <c r="BH66" i="2" s="1"/>
  <c r="E66" i="6" s="1"/>
  <c r="L66" i="6" s="1"/>
  <c r="U226" i="4"/>
  <c r="BE120" i="2"/>
  <c r="BH120" i="2" s="1"/>
  <c r="E120" i="6" s="1"/>
  <c r="L120" i="6" s="1"/>
  <c r="Q280" i="4"/>
  <c r="BF30" i="2"/>
  <c r="BH30" i="2" s="1"/>
  <c r="E30" i="6" s="1"/>
  <c r="L30" i="6" s="1"/>
  <c r="S190" i="4"/>
  <c r="BD63" i="2"/>
  <c r="BH63" i="2" s="1"/>
  <c r="E63" i="6" s="1"/>
  <c r="L63" i="6" s="1"/>
  <c r="O223" i="4"/>
  <c r="BD75" i="2"/>
  <c r="O235" i="4"/>
  <c r="BF40" i="2"/>
  <c r="BH40" i="2" s="1"/>
  <c r="E40" i="6" s="1"/>
  <c r="L40" i="6" s="1"/>
  <c r="S200" i="4"/>
  <c r="BG38" i="2"/>
  <c r="BH38" i="2" s="1"/>
  <c r="E38" i="6" s="1"/>
  <c r="L38" i="6" s="1"/>
  <c r="U198" i="4"/>
  <c r="BE43" i="2"/>
  <c r="Q203" i="4"/>
  <c r="AZ36" i="2"/>
  <c r="BB36" i="2" s="1"/>
  <c r="C36" i="6" s="1"/>
  <c r="J36" i="6" s="1"/>
  <c r="S37" i="4"/>
  <c r="BG140" i="2"/>
  <c r="BH140" i="2" s="1"/>
  <c r="E140" i="6" s="1"/>
  <c r="L140" i="6" s="1"/>
  <c r="U300" i="4"/>
  <c r="AZ4" i="2"/>
  <c r="BB4" i="2" s="1"/>
  <c r="C4" i="6" s="1"/>
  <c r="J4" i="6" s="1"/>
  <c r="S5" i="4"/>
  <c r="BG20" i="2"/>
  <c r="BH20" i="2" s="1"/>
  <c r="E20" i="6" s="1"/>
  <c r="L20" i="6" s="1"/>
  <c r="U180" i="4"/>
  <c r="D152" i="6"/>
  <c r="K152" i="6" s="1"/>
  <c r="P312" i="4"/>
  <c r="AC312" i="4" s="1"/>
  <c r="BF32" i="2"/>
  <c r="BH32" i="2" s="1"/>
  <c r="E32" i="6" s="1"/>
  <c r="L32" i="6" s="1"/>
  <c r="S192" i="4"/>
  <c r="AX106" i="2"/>
  <c r="BB106" i="2" s="1"/>
  <c r="C106" i="6" s="1"/>
  <c r="J106" i="6" s="1"/>
  <c r="O107" i="4"/>
  <c r="B68" i="6"/>
  <c r="I68" i="6" s="1"/>
  <c r="BA77" i="2"/>
  <c r="BB77" i="2" s="1"/>
  <c r="C77" i="6" s="1"/>
  <c r="J77" i="6" s="1"/>
  <c r="U78" i="4"/>
  <c r="AX10" i="2"/>
  <c r="BB10" i="2" s="1"/>
  <c r="C10" i="6" s="1"/>
  <c r="J10" i="6" s="1"/>
  <c r="O11" i="4"/>
  <c r="B125" i="6"/>
  <c r="I125" i="6" s="1"/>
  <c r="N126" i="4"/>
  <c r="AB126" i="4" s="1"/>
  <c r="AX144" i="2"/>
  <c r="BB144" i="2" s="1"/>
  <c r="C144" i="6" s="1"/>
  <c r="J144" i="6" s="1"/>
  <c r="O145" i="4"/>
  <c r="BE137" i="2"/>
  <c r="BH137" i="2" s="1"/>
  <c r="E137" i="6" s="1"/>
  <c r="L137" i="6" s="1"/>
  <c r="Q297" i="4"/>
  <c r="B127" i="6"/>
  <c r="I127" i="6" s="1"/>
  <c r="BD123" i="2"/>
  <c r="BH123" i="2" s="1"/>
  <c r="E123" i="6" s="1"/>
  <c r="L123" i="6" s="1"/>
  <c r="O283" i="4"/>
  <c r="AX117" i="2"/>
  <c r="BB117" i="2" s="1"/>
  <c r="C117" i="6" s="1"/>
  <c r="J117" i="6" s="1"/>
  <c r="O118" i="4"/>
  <c r="B48" i="6"/>
  <c r="I48" i="6" s="1"/>
  <c r="D87" i="6"/>
  <c r="K87" i="6" s="1"/>
  <c r="D127" i="6"/>
  <c r="K127" i="6" s="1"/>
  <c r="P287" i="4"/>
  <c r="AC287" i="4" s="1"/>
  <c r="BD8" i="2"/>
  <c r="BH8" i="2" s="1"/>
  <c r="E8" i="6" s="1"/>
  <c r="L8" i="6" s="1"/>
  <c r="O168" i="4"/>
  <c r="AZ16" i="2"/>
  <c r="BB16" i="2" s="1"/>
  <c r="C16" i="6" s="1"/>
  <c r="J16" i="6" s="1"/>
  <c r="S17" i="4"/>
  <c r="BG151" i="2"/>
  <c r="U311" i="4"/>
  <c r="BG118" i="2"/>
  <c r="BH118" i="2" s="1"/>
  <c r="E118" i="6" s="1"/>
  <c r="L118" i="6" s="1"/>
  <c r="U278" i="4"/>
  <c r="AX107" i="2"/>
  <c r="BB107" i="2" s="1"/>
  <c r="C107" i="6" s="1"/>
  <c r="J107" i="6" s="1"/>
  <c r="O108" i="4"/>
  <c r="AY67" i="2"/>
  <c r="BB67" i="2" s="1"/>
  <c r="C67" i="6" s="1"/>
  <c r="J67" i="6" s="1"/>
  <c r="Q68" i="4"/>
  <c r="BD18" i="2"/>
  <c r="BH18" i="2" s="1"/>
  <c r="E18" i="6" s="1"/>
  <c r="L18" i="6" s="1"/>
  <c r="O178" i="4"/>
  <c r="BD110" i="2"/>
  <c r="BH110" i="2" s="1"/>
  <c r="E110" i="6" s="1"/>
  <c r="L110" i="6" s="1"/>
  <c r="O270" i="4"/>
  <c r="BF4" i="2"/>
  <c r="BH4" i="2" s="1"/>
  <c r="E4" i="6" s="1"/>
  <c r="L4" i="6" s="1"/>
  <c r="S164" i="4"/>
  <c r="B141" i="6"/>
  <c r="I141" i="6" s="1"/>
  <c r="AB30" i="4"/>
  <c r="AB85" i="4"/>
  <c r="AD47" i="4"/>
  <c r="AC243" i="4"/>
  <c r="AB101" i="4"/>
  <c r="AC274" i="4"/>
  <c r="AB14" i="4"/>
  <c r="AD204" i="4"/>
  <c r="AB84" i="4"/>
  <c r="AE248" i="4"/>
  <c r="AB92" i="4"/>
  <c r="AE155" i="4"/>
  <c r="AE25" i="4"/>
  <c r="AC220" i="4"/>
  <c r="AB133" i="4"/>
  <c r="AE302" i="4"/>
  <c r="AC262" i="4"/>
  <c r="AE207" i="4"/>
  <c r="AC81" i="4"/>
  <c r="AC111" i="4"/>
  <c r="AE209" i="4"/>
  <c r="AE89" i="4"/>
  <c r="AC149" i="4"/>
  <c r="AB28" i="4"/>
  <c r="AE30" i="4"/>
  <c r="AB300" i="4"/>
  <c r="AB219" i="4"/>
  <c r="AE18" i="4"/>
  <c r="AB40" i="4"/>
  <c r="AB37" i="4"/>
  <c r="AB267" i="4"/>
  <c r="AC306" i="4"/>
  <c r="AC173" i="4"/>
  <c r="AE197" i="4"/>
  <c r="AD314" i="4"/>
  <c r="AB307" i="4"/>
  <c r="AC222" i="4"/>
  <c r="AE90" i="4"/>
  <c r="AD292" i="4"/>
  <c r="AC242" i="4"/>
  <c r="AD312" i="4"/>
  <c r="AC263" i="4"/>
  <c r="AC39" i="4"/>
  <c r="AB312" i="4"/>
  <c r="AB154" i="4"/>
  <c r="AD174" i="4"/>
  <c r="AD262" i="4"/>
  <c r="AB175" i="4"/>
  <c r="AD237" i="4"/>
  <c r="AB173" i="4"/>
  <c r="AE19" i="4"/>
  <c r="AD198" i="4"/>
  <c r="AE183" i="4"/>
  <c r="AB189" i="4"/>
  <c r="AB310" i="4"/>
  <c r="AB289" i="4"/>
  <c r="AC233" i="4"/>
  <c r="AE283" i="4"/>
  <c r="AD213" i="4"/>
  <c r="AD285" i="4"/>
  <c r="AB109" i="4"/>
  <c r="AB52" i="4"/>
  <c r="AD73" i="4"/>
  <c r="AD281" i="4"/>
  <c r="AB217" i="4"/>
  <c r="AB147" i="4"/>
  <c r="AC32" i="4"/>
  <c r="AB125" i="4"/>
  <c r="AD4" i="4"/>
  <c r="AB241" i="4"/>
  <c r="AE270" i="4"/>
  <c r="AE292" i="4"/>
  <c r="AB140" i="4"/>
  <c r="AB22" i="4"/>
  <c r="AE118" i="4"/>
  <c r="AB12" i="4"/>
  <c r="AC314" i="4"/>
  <c r="AE314" i="4"/>
  <c r="AB237" i="4"/>
  <c r="AE23" i="4"/>
  <c r="AC73" i="4"/>
  <c r="AB32" i="4"/>
  <c r="AD313" i="4"/>
  <c r="AC8" i="4"/>
  <c r="AE281" i="4"/>
  <c r="AE63" i="4"/>
  <c r="AE33" i="4"/>
  <c r="AE117" i="4"/>
  <c r="AB88" i="4"/>
  <c r="AC179" i="4"/>
  <c r="AD45" i="4"/>
  <c r="AD224" i="4"/>
  <c r="AC132" i="4"/>
  <c r="AB64" i="4"/>
  <c r="AB211" i="4"/>
  <c r="AB279" i="4"/>
  <c r="AC55" i="4"/>
  <c r="AE192" i="4"/>
  <c r="AD232" i="4"/>
  <c r="AB56" i="4"/>
  <c r="AC58" i="4"/>
  <c r="AC191" i="4"/>
  <c r="AE165" i="4"/>
  <c r="AB60" i="4"/>
  <c r="AB155" i="4"/>
  <c r="AC210" i="4"/>
  <c r="AD182" i="4"/>
  <c r="AE189" i="4"/>
  <c r="AE184" i="4"/>
  <c r="AC63" i="4"/>
  <c r="AD269" i="4"/>
  <c r="AB63" i="4"/>
  <c r="AC74" i="4"/>
  <c r="AD293" i="4"/>
  <c r="AB35" i="4"/>
  <c r="AB115" i="4"/>
  <c r="AC228" i="4"/>
  <c r="AC244" i="4"/>
  <c r="AD154" i="4"/>
  <c r="AB95" i="4"/>
  <c r="AC232" i="4"/>
  <c r="AC280" i="4"/>
  <c r="AE147" i="4"/>
  <c r="AE150" i="4"/>
  <c r="AC4" i="4"/>
  <c r="AC300" i="4"/>
  <c r="AD163" i="4"/>
  <c r="AE259" i="4"/>
  <c r="AD122" i="4"/>
  <c r="AE178" i="4"/>
  <c r="AD55" i="4"/>
  <c r="AB111" i="4"/>
  <c r="AC167" i="4"/>
  <c r="AC109" i="4"/>
  <c r="AE299" i="4"/>
  <c r="AE229" i="4"/>
  <c r="AD271" i="4"/>
  <c r="AE146" i="4"/>
  <c r="AD103" i="4"/>
  <c r="AB215" i="4"/>
  <c r="AD216" i="4"/>
  <c r="AE305" i="4"/>
  <c r="AB50" i="4"/>
  <c r="AB116" i="4"/>
  <c r="AC51" i="4"/>
  <c r="AD277" i="4"/>
  <c r="AB78" i="4"/>
  <c r="AD153" i="4"/>
  <c r="AE177" i="4"/>
  <c r="AC155" i="4"/>
  <c r="AD151" i="4"/>
  <c r="AD206" i="4"/>
  <c r="AD299" i="4"/>
  <c r="AC198" i="4"/>
  <c r="AE100" i="4"/>
  <c r="AB82" i="4"/>
  <c r="BE81" i="2"/>
  <c r="BH81" i="2" s="1"/>
  <c r="E81" i="6" s="1"/>
  <c r="L81" i="6" s="1"/>
  <c r="Q241" i="4"/>
  <c r="D108" i="6"/>
  <c r="K108" i="6" s="1"/>
  <c r="P268" i="4"/>
  <c r="AC268" i="4" s="1"/>
  <c r="BG49" i="2"/>
  <c r="U209" i="4"/>
  <c r="BE57" i="2"/>
  <c r="Q217" i="4"/>
  <c r="BF31" i="2"/>
  <c r="S191" i="4"/>
  <c r="BE73" i="2"/>
  <c r="Q233" i="4"/>
  <c r="BD95" i="2"/>
  <c r="O255" i="4"/>
  <c r="BD31" i="2"/>
  <c r="O191" i="4"/>
  <c r="BF75" i="2"/>
  <c r="BH75" i="2" s="1"/>
  <c r="E75" i="6" s="1"/>
  <c r="L75" i="6" s="1"/>
  <c r="S235" i="4"/>
  <c r="D27" i="6"/>
  <c r="K27" i="6" s="1"/>
  <c r="P187" i="4"/>
  <c r="AC187" i="4" s="1"/>
  <c r="D115" i="6"/>
  <c r="K115" i="6" s="1"/>
  <c r="N275" i="4"/>
  <c r="AB275" i="4" s="1"/>
  <c r="D45" i="6"/>
  <c r="K45" i="6" s="1"/>
  <c r="P205" i="4"/>
  <c r="AC205" i="4" s="1"/>
  <c r="B14" i="6"/>
  <c r="I14" i="6" s="1"/>
  <c r="D126" i="6"/>
  <c r="K126" i="6" s="1"/>
  <c r="AD310" i="4"/>
  <c r="B79" i="6"/>
  <c r="I79" i="6" s="1"/>
  <c r="B22" i="6"/>
  <c r="I22" i="6" s="1"/>
  <c r="R23" i="4"/>
  <c r="AD23" i="4" s="1"/>
  <c r="D66" i="6"/>
  <c r="K66" i="6" s="1"/>
  <c r="N226" i="4"/>
  <c r="AB226" i="4" s="1"/>
  <c r="D13" i="6"/>
  <c r="K13" i="6" s="1"/>
  <c r="BH106" i="2"/>
  <c r="E106" i="6" s="1"/>
  <c r="L106" i="6" s="1"/>
  <c r="BF19" i="2"/>
  <c r="S179" i="4"/>
  <c r="BD11" i="2"/>
  <c r="O171" i="4"/>
  <c r="D20" i="6"/>
  <c r="K20" i="6" s="1"/>
  <c r="N180" i="4"/>
  <c r="AB180" i="4" s="1"/>
  <c r="D58" i="6"/>
  <c r="K58" i="6" s="1"/>
  <c r="N218" i="4"/>
  <c r="AB218" i="4" s="1"/>
  <c r="BE21" i="2"/>
  <c r="Q181" i="4"/>
  <c r="BF83" i="2"/>
  <c r="S243" i="4"/>
  <c r="BG29" i="2"/>
  <c r="U189" i="4"/>
  <c r="D55" i="6"/>
  <c r="K55" i="6" s="1"/>
  <c r="P215" i="4"/>
  <c r="AC215" i="4" s="1"/>
  <c r="N67" i="4"/>
  <c r="AB67" i="4" s="1"/>
  <c r="B66" i="6"/>
  <c r="I66" i="6" s="1"/>
  <c r="BF27" i="2"/>
  <c r="S187" i="4"/>
  <c r="BF84" i="2"/>
  <c r="S244" i="4"/>
  <c r="BE61" i="2"/>
  <c r="Q221" i="4"/>
  <c r="BG57" i="2"/>
  <c r="U217" i="4"/>
  <c r="BE33" i="2"/>
  <c r="Q193" i="4"/>
  <c r="BF79" i="2"/>
  <c r="S239" i="4"/>
  <c r="BG37" i="2"/>
  <c r="U197" i="4"/>
  <c r="D48" i="6"/>
  <c r="K48" i="6" s="1"/>
  <c r="N208" i="4"/>
  <c r="AB208" i="4" s="1"/>
  <c r="D145" i="6"/>
  <c r="K145" i="6" s="1"/>
  <c r="N305" i="4"/>
  <c r="AB305" i="4" s="1"/>
  <c r="D148" i="6"/>
  <c r="K148" i="6" s="1"/>
  <c r="P308" i="4"/>
  <c r="AC308" i="4" s="1"/>
  <c r="B38" i="6"/>
  <c r="I38" i="6" s="1"/>
  <c r="D95" i="6"/>
  <c r="K95" i="6" s="1"/>
  <c r="B134" i="6"/>
  <c r="I134" i="6" s="1"/>
  <c r="N135" i="4"/>
  <c r="AB135" i="4" s="1"/>
  <c r="AB151" i="4"/>
  <c r="B3" i="6"/>
  <c r="I3" i="6" s="1"/>
  <c r="N4" i="4"/>
  <c r="AB4" i="4" s="1"/>
  <c r="B54" i="6"/>
  <c r="I54" i="6" s="1"/>
  <c r="AB165" i="4"/>
  <c r="BH130" i="2"/>
  <c r="E130" i="6" s="1"/>
  <c r="L130" i="6" s="1"/>
  <c r="BF51" i="2"/>
  <c r="S211" i="4"/>
  <c r="BD43" i="2"/>
  <c r="O203" i="4"/>
  <c r="BF23" i="2"/>
  <c r="S183" i="4"/>
  <c r="BD23" i="2"/>
  <c r="O183" i="4"/>
  <c r="D54" i="6"/>
  <c r="K54" i="6" s="1"/>
  <c r="P214" i="4"/>
  <c r="AC214" i="4" s="1"/>
  <c r="BG85" i="2"/>
  <c r="U245" i="4"/>
  <c r="BG61" i="2"/>
  <c r="U221" i="4"/>
  <c r="BF88" i="2"/>
  <c r="BH88" i="2" s="1"/>
  <c r="E88" i="6" s="1"/>
  <c r="L88" i="6" s="1"/>
  <c r="S248" i="4"/>
  <c r="BE93" i="2"/>
  <c r="Q253" i="4"/>
  <c r="BF7" i="2"/>
  <c r="S167" i="4"/>
  <c r="BG5" i="2"/>
  <c r="U165" i="4"/>
  <c r="BG82" i="2"/>
  <c r="BH82" i="2" s="1"/>
  <c r="E82" i="6" s="1"/>
  <c r="L82" i="6" s="1"/>
  <c r="U242" i="4"/>
  <c r="BF35" i="2"/>
  <c r="S195" i="4"/>
  <c r="BF67" i="2"/>
  <c r="S227" i="4"/>
  <c r="BE97" i="2"/>
  <c r="Q257" i="4"/>
  <c r="BD27" i="2"/>
  <c r="BH27" i="2" s="1"/>
  <c r="E27" i="6" s="1"/>
  <c r="L27" i="6" s="1"/>
  <c r="O187" i="4"/>
  <c r="BD59" i="2"/>
  <c r="O219" i="4"/>
  <c r="BF99" i="2"/>
  <c r="S259" i="4"/>
  <c r="BD71" i="2"/>
  <c r="BH71" i="2" s="1"/>
  <c r="E71" i="6" s="1"/>
  <c r="L71" i="6" s="1"/>
  <c r="O231" i="4"/>
  <c r="BF39" i="2"/>
  <c r="S199" i="4"/>
  <c r="BF80" i="2"/>
  <c r="S240" i="4"/>
  <c r="BD7" i="2"/>
  <c r="BH7" i="2" s="1"/>
  <c r="E7" i="6" s="1"/>
  <c r="L7" i="6" s="1"/>
  <c r="O167" i="4"/>
  <c r="BD39" i="2"/>
  <c r="O199" i="4"/>
  <c r="BE85" i="2"/>
  <c r="BH85" i="2" s="1"/>
  <c r="E85" i="6" s="1"/>
  <c r="L85" i="6" s="1"/>
  <c r="Q245" i="4"/>
  <c r="D46" i="6"/>
  <c r="K46" i="6" s="1"/>
  <c r="D62" i="6"/>
  <c r="K62" i="6" s="1"/>
  <c r="T222" i="4"/>
  <c r="AE222" i="4" s="1"/>
  <c r="D37" i="6"/>
  <c r="K37" i="6" s="1"/>
  <c r="D85" i="6"/>
  <c r="K85" i="6" s="1"/>
  <c r="D31" i="6"/>
  <c r="K31" i="6" s="1"/>
  <c r="D128" i="6"/>
  <c r="K128" i="6" s="1"/>
  <c r="D53" i="6"/>
  <c r="K53" i="6" s="1"/>
  <c r="D119" i="6"/>
  <c r="K119" i="6" s="1"/>
  <c r="P279" i="4"/>
  <c r="AC279" i="4" s="1"/>
  <c r="D111" i="6"/>
  <c r="K111" i="6" s="1"/>
  <c r="D84" i="6"/>
  <c r="K84" i="6" s="1"/>
  <c r="P84" i="4"/>
  <c r="AC84" i="4" s="1"/>
  <c r="B83" i="6"/>
  <c r="I83" i="6" s="1"/>
  <c r="D134" i="6"/>
  <c r="K134" i="6" s="1"/>
  <c r="N294" i="4"/>
  <c r="AB294" i="4" s="1"/>
  <c r="AC203" i="4"/>
  <c r="AE152" i="4"/>
  <c r="BH93" i="2"/>
  <c r="E93" i="6" s="1"/>
  <c r="L93" i="6" s="1"/>
  <c r="P141" i="4"/>
  <c r="AC141" i="4" s="1"/>
  <c r="B140" i="6"/>
  <c r="I140" i="6" s="1"/>
  <c r="D99" i="6"/>
  <c r="K99" i="6" s="1"/>
  <c r="N259" i="4"/>
  <c r="AB259" i="4" s="1"/>
  <c r="BE53" i="2"/>
  <c r="Q213" i="4"/>
  <c r="BG89" i="2"/>
  <c r="U249" i="4"/>
  <c r="D92" i="6"/>
  <c r="K92" i="6" s="1"/>
  <c r="P252" i="4"/>
  <c r="AC252" i="4" s="1"/>
  <c r="BD51" i="2"/>
  <c r="BH51" i="2" s="1"/>
  <c r="E51" i="6" s="1"/>
  <c r="L51" i="6" s="1"/>
  <c r="O211" i="4"/>
  <c r="BE29" i="2"/>
  <c r="Q189" i="4"/>
  <c r="BG69" i="2"/>
  <c r="U229" i="4"/>
  <c r="BG33" i="2"/>
  <c r="U193" i="4"/>
  <c r="BE41" i="2"/>
  <c r="Q201" i="4"/>
  <c r="BG13" i="2"/>
  <c r="U173" i="4"/>
  <c r="BG45" i="2"/>
  <c r="U205" i="4"/>
  <c r="BF91" i="2"/>
  <c r="BH91" i="2" s="1"/>
  <c r="E91" i="6" s="1"/>
  <c r="L91" i="6" s="1"/>
  <c r="S251" i="4"/>
  <c r="D67" i="6"/>
  <c r="K67" i="6" s="1"/>
  <c r="N227" i="4"/>
  <c r="AB227" i="4" s="1"/>
  <c r="D70" i="6"/>
  <c r="K70" i="6" s="1"/>
  <c r="T230" i="4"/>
  <c r="AE230" i="4" s="1"/>
  <c r="D131" i="6"/>
  <c r="K131" i="6" s="1"/>
  <c r="N291" i="4"/>
  <c r="AB291" i="4" s="1"/>
  <c r="D94" i="6"/>
  <c r="K94" i="6" s="1"/>
  <c r="N254" i="4"/>
  <c r="AB254" i="4" s="1"/>
  <c r="D149" i="6"/>
  <c r="K149" i="6" s="1"/>
  <c r="D33" i="6"/>
  <c r="K33" i="6" s="1"/>
  <c r="D142" i="6"/>
  <c r="K142" i="6" s="1"/>
  <c r="B44" i="6"/>
  <c r="I44" i="6" s="1"/>
  <c r="B145" i="6"/>
  <c r="I145" i="6" s="1"/>
  <c r="D104" i="6"/>
  <c r="K104" i="6" s="1"/>
  <c r="T264" i="4"/>
  <c r="AE264" i="4" s="1"/>
  <c r="D140" i="6"/>
  <c r="K140" i="6" s="1"/>
  <c r="AC270" i="4"/>
  <c r="B77" i="6"/>
  <c r="I77" i="6" s="1"/>
  <c r="R78" i="4"/>
  <c r="AD78" i="4" s="1"/>
  <c r="AE311" i="4"/>
  <c r="BE77" i="2"/>
  <c r="Q237" i="4"/>
  <c r="D14" i="6"/>
  <c r="K14" i="6" s="1"/>
  <c r="P174" i="4"/>
  <c r="AC174" i="4" s="1"/>
  <c r="BG17" i="2"/>
  <c r="U177" i="4"/>
  <c r="BE25" i="2"/>
  <c r="Q185" i="4"/>
  <c r="D64" i="6"/>
  <c r="K64" i="6" s="1"/>
  <c r="BD19" i="2"/>
  <c r="BH19" i="2" s="1"/>
  <c r="E19" i="6" s="1"/>
  <c r="L19" i="6" s="1"/>
  <c r="O179" i="4"/>
  <c r="BG25" i="2"/>
  <c r="U185" i="4"/>
  <c r="BE5" i="2"/>
  <c r="Q165" i="4"/>
  <c r="BD67" i="2"/>
  <c r="O227" i="4"/>
  <c r="BE9" i="2"/>
  <c r="Q169" i="4"/>
  <c r="BF11" i="2"/>
  <c r="S171" i="4"/>
  <c r="BF72" i="2"/>
  <c r="BH72" i="2" s="1"/>
  <c r="E72" i="6" s="1"/>
  <c r="L72" i="6" s="1"/>
  <c r="S232" i="4"/>
  <c r="BE69" i="2"/>
  <c r="Q229" i="4"/>
  <c r="BG73" i="2"/>
  <c r="U233" i="4"/>
  <c r="BF15" i="2"/>
  <c r="S175" i="4"/>
  <c r="BF47" i="2"/>
  <c r="S207" i="4"/>
  <c r="BD79" i="2"/>
  <c r="O239" i="4"/>
  <c r="BD15" i="2"/>
  <c r="O175" i="4"/>
  <c r="BD47" i="2"/>
  <c r="O207" i="4"/>
  <c r="BG98" i="2"/>
  <c r="U258" i="4"/>
  <c r="D69" i="6"/>
  <c r="K69" i="6" s="1"/>
  <c r="D75" i="6"/>
  <c r="K75" i="6" s="1"/>
  <c r="N235" i="4"/>
  <c r="AB235" i="4" s="1"/>
  <c r="D100" i="6"/>
  <c r="K100" i="6" s="1"/>
  <c r="P260" i="4"/>
  <c r="AC260" i="4" s="1"/>
  <c r="D102" i="6"/>
  <c r="K102" i="6" s="1"/>
  <c r="D12" i="6"/>
  <c r="K12" i="6" s="1"/>
  <c r="N172" i="4"/>
  <c r="AB172" i="4" s="1"/>
  <c r="D143" i="6"/>
  <c r="K143" i="6" s="1"/>
  <c r="D47" i="6"/>
  <c r="K47" i="6" s="1"/>
  <c r="D88" i="6"/>
  <c r="K88" i="6" s="1"/>
  <c r="D78" i="6"/>
  <c r="K78" i="6" s="1"/>
  <c r="AD309" i="4"/>
  <c r="D57" i="6"/>
  <c r="K57" i="6" s="1"/>
  <c r="B10" i="6"/>
  <c r="I10" i="6" s="1"/>
  <c r="N11" i="4"/>
  <c r="AB11" i="4" s="1"/>
  <c r="BF55" i="2"/>
  <c r="S215" i="4"/>
  <c r="BD55" i="2"/>
  <c r="O215" i="4"/>
  <c r="D91" i="6"/>
  <c r="K91" i="6" s="1"/>
  <c r="N251" i="4"/>
  <c r="AB251" i="4" s="1"/>
  <c r="BF87" i="2"/>
  <c r="BH87" i="2" s="1"/>
  <c r="E87" i="6" s="1"/>
  <c r="L87" i="6" s="1"/>
  <c r="S247" i="4"/>
  <c r="D96" i="6"/>
  <c r="K96" i="6" s="1"/>
  <c r="T256" i="4"/>
  <c r="AE256" i="4" s="1"/>
  <c r="BF59" i="2"/>
  <c r="S219" i="4"/>
  <c r="BD99" i="2"/>
  <c r="O259" i="4"/>
  <c r="BG94" i="2"/>
  <c r="BH94" i="2" s="1"/>
  <c r="E94" i="6" s="1"/>
  <c r="L94" i="6" s="1"/>
  <c r="U254" i="4"/>
  <c r="BE37" i="2"/>
  <c r="Q197" i="4"/>
  <c r="BG86" i="2"/>
  <c r="BH86" i="2" s="1"/>
  <c r="E86" i="6" s="1"/>
  <c r="L86" i="6" s="1"/>
  <c r="U246" i="4"/>
  <c r="BF43" i="2"/>
  <c r="S203" i="4"/>
  <c r="BD35" i="2"/>
  <c r="BH35" i="2" s="1"/>
  <c r="E35" i="6" s="1"/>
  <c r="L35" i="6" s="1"/>
  <c r="O195" i="4"/>
  <c r="BE89" i="2"/>
  <c r="BH89" i="2" s="1"/>
  <c r="E89" i="6" s="1"/>
  <c r="L89" i="6" s="1"/>
  <c r="Q249" i="4"/>
  <c r="BE13" i="2"/>
  <c r="Q173" i="4"/>
  <c r="BE45" i="2"/>
  <c r="Q205" i="4"/>
  <c r="BG78" i="2"/>
  <c r="BH78" i="2" s="1"/>
  <c r="E78" i="6" s="1"/>
  <c r="L78" i="6" s="1"/>
  <c r="U238" i="4"/>
  <c r="BG9" i="2"/>
  <c r="U169" i="4"/>
  <c r="BG41" i="2"/>
  <c r="U201" i="4"/>
  <c r="BG74" i="2"/>
  <c r="BH74" i="2" s="1"/>
  <c r="E74" i="6" s="1"/>
  <c r="L74" i="6" s="1"/>
  <c r="U234" i="4"/>
  <c r="BD83" i="2"/>
  <c r="O243" i="4"/>
  <c r="BE17" i="2"/>
  <c r="Q177" i="4"/>
  <c r="BE49" i="2"/>
  <c r="BH49" i="2" s="1"/>
  <c r="E49" i="6" s="1"/>
  <c r="L49" i="6" s="1"/>
  <c r="Q209" i="4"/>
  <c r="BF95" i="2"/>
  <c r="S255" i="4"/>
  <c r="BG21" i="2"/>
  <c r="U181" i="4"/>
  <c r="BG53" i="2"/>
  <c r="U213" i="4"/>
  <c r="D36" i="6"/>
  <c r="K36" i="6" s="1"/>
  <c r="N196" i="4"/>
  <c r="AB196" i="4" s="1"/>
  <c r="T240" i="4"/>
  <c r="AE240" i="4" s="1"/>
  <c r="D80" i="6"/>
  <c r="K80" i="6" s="1"/>
  <c r="D144" i="6"/>
  <c r="K144" i="6" s="1"/>
  <c r="T304" i="4"/>
  <c r="AE304" i="4" s="1"/>
  <c r="D101" i="6"/>
  <c r="K101" i="6" s="1"/>
  <c r="N261" i="4"/>
  <c r="AB261" i="4" s="1"/>
  <c r="D110" i="6"/>
  <c r="K110" i="6" s="1"/>
  <c r="D15" i="6"/>
  <c r="K15" i="6" s="1"/>
  <c r="D86" i="6"/>
  <c r="K86" i="6" s="1"/>
  <c r="T246" i="4"/>
  <c r="AE246" i="4" s="1"/>
  <c r="D52" i="6"/>
  <c r="K52" i="6" s="1"/>
  <c r="N212" i="4"/>
  <c r="AB212" i="4" s="1"/>
  <c r="D132" i="6"/>
  <c r="K132" i="6" s="1"/>
  <c r="D23" i="6"/>
  <c r="K23" i="6" s="1"/>
  <c r="B108" i="6"/>
  <c r="I108" i="6" s="1"/>
  <c r="B99" i="6"/>
  <c r="I99" i="6" s="1"/>
  <c r="N100" i="4"/>
  <c r="AB100" i="4" s="1"/>
  <c r="B58" i="6"/>
  <c r="I58" i="6" s="1"/>
  <c r="N59" i="4"/>
  <c r="AB59" i="4" s="1"/>
  <c r="D10" i="6"/>
  <c r="K10" i="6" s="1"/>
  <c r="N170" i="4"/>
  <c r="AB170" i="4" s="1"/>
  <c r="BH151" i="2" l="1"/>
  <c r="E151" i="6" s="1"/>
  <c r="L151" i="6" s="1"/>
  <c r="BH16" i="2"/>
  <c r="E16" i="6" s="1"/>
  <c r="L16" i="6" s="1"/>
  <c r="BH42" i="2"/>
  <c r="E42" i="6" s="1"/>
  <c r="L42" i="6" s="1"/>
  <c r="BH22" i="2"/>
  <c r="E22" i="6" s="1"/>
  <c r="L22" i="6" s="1"/>
  <c r="BH28" i="2"/>
  <c r="E28" i="6" s="1"/>
  <c r="L28" i="6" s="1"/>
  <c r="BH57" i="2"/>
  <c r="E57" i="6" s="1"/>
  <c r="L57" i="6" s="1"/>
  <c r="BH52" i="2"/>
  <c r="E52" i="6" s="1"/>
  <c r="L52" i="6" s="1"/>
  <c r="BH54" i="2"/>
  <c r="E54" i="6" s="1"/>
  <c r="L54" i="6" s="1"/>
  <c r="BH56" i="2"/>
  <c r="E56" i="6" s="1"/>
  <c r="L56" i="6" s="1"/>
  <c r="BH142" i="2"/>
  <c r="E142" i="6" s="1"/>
  <c r="L142" i="6" s="1"/>
  <c r="BH84" i="2"/>
  <c r="E84" i="6" s="1"/>
  <c r="L84" i="6" s="1"/>
  <c r="BH31" i="2"/>
  <c r="E31" i="6" s="1"/>
  <c r="L31" i="6" s="1"/>
  <c r="BH58" i="2"/>
  <c r="E58" i="6" s="1"/>
  <c r="L58" i="6" s="1"/>
  <c r="BH60" i="2"/>
  <c r="E60" i="6" s="1"/>
  <c r="L60" i="6" s="1"/>
  <c r="BB31" i="2"/>
  <c r="C31" i="6" s="1"/>
  <c r="J31" i="6" s="1"/>
  <c r="BH79" i="2"/>
  <c r="E79" i="6" s="1"/>
  <c r="L79" i="6" s="1"/>
  <c r="BH77" i="2"/>
  <c r="E77" i="6" s="1"/>
  <c r="L77" i="6" s="1"/>
  <c r="BB13" i="2"/>
  <c r="C13" i="6" s="1"/>
  <c r="J13" i="6" s="1"/>
  <c r="BH68" i="2"/>
  <c r="E68" i="6" s="1"/>
  <c r="L68" i="6" s="1"/>
  <c r="BH152" i="2"/>
  <c r="E152" i="6" s="1"/>
  <c r="L152" i="6" s="1"/>
  <c r="BH12" i="2"/>
  <c r="E12" i="6" s="1"/>
  <c r="L12" i="6" s="1"/>
  <c r="BH117" i="2"/>
  <c r="E117" i="6" s="1"/>
  <c r="L117" i="6" s="1"/>
  <c r="BH90" i="2"/>
  <c r="E90" i="6" s="1"/>
  <c r="L90" i="6" s="1"/>
  <c r="BH50" i="2"/>
  <c r="E50" i="6" s="1"/>
  <c r="L50" i="6" s="1"/>
  <c r="BH39" i="2"/>
  <c r="E39" i="6" s="1"/>
  <c r="L39" i="6" s="1"/>
  <c r="BH97" i="2"/>
  <c r="E97" i="6" s="1"/>
  <c r="L97" i="6" s="1"/>
  <c r="BH15" i="2"/>
  <c r="E15" i="6" s="1"/>
  <c r="L15" i="6" s="1"/>
  <c r="BH69" i="2"/>
  <c r="E69" i="6" s="1"/>
  <c r="L69" i="6" s="1"/>
  <c r="BH67" i="2"/>
  <c r="E67" i="6" s="1"/>
  <c r="L67" i="6" s="1"/>
  <c r="BH80" i="2"/>
  <c r="E80" i="6" s="1"/>
  <c r="L80" i="6" s="1"/>
  <c r="BH44" i="2"/>
  <c r="E44" i="6" s="1"/>
  <c r="L44" i="6" s="1"/>
  <c r="BH36" i="2"/>
  <c r="E36" i="6" s="1"/>
  <c r="L36" i="6" s="1"/>
  <c r="BH17" i="2"/>
  <c r="E17" i="6" s="1"/>
  <c r="L17" i="6" s="1"/>
  <c r="BH37" i="2"/>
  <c r="E37" i="6" s="1"/>
  <c r="L37" i="6" s="1"/>
  <c r="BH46" i="2"/>
  <c r="E46" i="6" s="1"/>
  <c r="L46" i="6" s="1"/>
  <c r="BH83" i="2"/>
  <c r="E83" i="6" s="1"/>
  <c r="L83" i="6" s="1"/>
  <c r="BH99" i="2"/>
  <c r="E99" i="6" s="1"/>
  <c r="L99" i="6" s="1"/>
  <c r="BH98" i="2"/>
  <c r="E98" i="6" s="1"/>
  <c r="L98" i="6" s="1"/>
  <c r="BH25" i="2"/>
  <c r="E25" i="6" s="1"/>
  <c r="L25" i="6" s="1"/>
  <c r="BH92" i="2"/>
  <c r="E92" i="6" s="1"/>
  <c r="L92" i="6" s="1"/>
  <c r="BH24" i="2"/>
  <c r="E24" i="6" s="1"/>
  <c r="L24" i="6" s="1"/>
  <c r="BH26" i="2"/>
  <c r="E26" i="6" s="1"/>
  <c r="L26" i="6" s="1"/>
  <c r="BH128" i="2"/>
  <c r="E128" i="6" s="1"/>
  <c r="L128" i="6" s="1"/>
  <c r="BB122" i="2"/>
  <c r="C122" i="6" s="1"/>
  <c r="J122" i="6" s="1"/>
  <c r="BH45" i="2"/>
  <c r="E45" i="6" s="1"/>
  <c r="L45" i="6" s="1"/>
  <c r="BH5" i="2"/>
  <c r="E5" i="6" s="1"/>
  <c r="L5" i="6" s="1"/>
  <c r="BH43" i="2"/>
  <c r="E43" i="6" s="1"/>
  <c r="L43" i="6" s="1"/>
  <c r="BH33" i="2"/>
  <c r="E33" i="6" s="1"/>
  <c r="L33" i="6" s="1"/>
  <c r="BH11" i="2"/>
  <c r="E11" i="6" s="1"/>
  <c r="L11" i="6" s="1"/>
  <c r="BH95" i="2"/>
  <c r="E95" i="6" s="1"/>
  <c r="L95" i="6" s="1"/>
  <c r="BH29" i="2"/>
  <c r="E29" i="6" s="1"/>
  <c r="L29" i="6" s="1"/>
  <c r="BH13" i="2"/>
  <c r="E13" i="6" s="1"/>
  <c r="L13" i="6" s="1"/>
  <c r="BH47" i="2"/>
  <c r="E47" i="6" s="1"/>
  <c r="L47" i="6" s="1"/>
  <c r="BH53" i="2"/>
  <c r="E53" i="6" s="1"/>
  <c r="L53" i="6" s="1"/>
  <c r="BH59" i="2"/>
  <c r="E59" i="6" s="1"/>
  <c r="L59" i="6" s="1"/>
  <c r="BH55" i="2"/>
  <c r="E55" i="6" s="1"/>
  <c r="L55" i="6" s="1"/>
  <c r="BH41" i="2"/>
  <c r="E41" i="6" s="1"/>
  <c r="L41" i="6" s="1"/>
  <c r="BH21" i="2"/>
  <c r="E21" i="6" s="1"/>
  <c r="L21" i="6" s="1"/>
  <c r="BH73" i="2"/>
  <c r="E73" i="6" s="1"/>
  <c r="L73" i="6" s="1"/>
  <c r="BH9" i="2"/>
  <c r="E9" i="6" s="1"/>
  <c r="L9" i="6" s="1"/>
  <c r="BH23" i="2"/>
  <c r="E23" i="6" s="1"/>
  <c r="L23" i="6" s="1"/>
  <c r="BH61" i="2"/>
  <c r="E61" i="6" s="1"/>
  <c r="L61" i="6" s="1"/>
</calcChain>
</file>

<file path=xl/sharedStrings.xml><?xml version="1.0" encoding="utf-8"?>
<sst xmlns="http://schemas.openxmlformats.org/spreadsheetml/2006/main" count="7502" uniqueCount="216">
  <si>
    <t>3s</t>
  </si>
  <si>
    <t>30s</t>
  </si>
  <si>
    <t>300s</t>
  </si>
  <si>
    <t>3000s</t>
  </si>
  <si>
    <t>State</t>
  </si>
  <si>
    <t>Start</t>
  </si>
  <si>
    <t>End</t>
  </si>
  <si>
    <t>Sequence</t>
  </si>
  <si>
    <t>Search RT</t>
  </si>
  <si>
    <t>Charge</t>
  </si>
  <si>
    <t>Max D</t>
  </si>
  <si>
    <t>Start RT</t>
  </si>
  <si>
    <t>End RT</t>
  </si>
  <si>
    <t>#D</t>
  </si>
  <si>
    <t>%D</t>
  </si>
  <si>
    <t>Score</t>
  </si>
  <si>
    <t>Conf</t>
  </si>
  <si>
    <t>High</t>
  </si>
  <si>
    <t>Medium</t>
  </si>
  <si>
    <t>SD</t>
  </si>
  <si>
    <t>T-Test</t>
  </si>
  <si>
    <t>Significant changes</t>
  </si>
  <si>
    <t>Apo</t>
  </si>
  <si>
    <t>ENYKQPVVL</t>
  </si>
  <si>
    <t>REDNCRRRRRMKPRSAAASL</t>
  </si>
  <si>
    <t>MELIPIE</t>
  </si>
  <si>
    <t>ELIPIE</t>
  </si>
  <si>
    <t>IPIEFVLPTSQRKCKSPETAL</t>
  </si>
  <si>
    <t>FVLPTSQRKCKSPETAL</t>
  </si>
  <si>
    <t>FVLPTSQRKCKSPETALL</t>
  </si>
  <si>
    <t>LHVAGHGNVEQM</t>
  </si>
  <si>
    <t>LHVAGHGNVEQMKA</t>
  </si>
  <si>
    <t>HVAGHGNVEQMKAQVW</t>
  </si>
  <si>
    <t>LETSVA</t>
  </si>
  <si>
    <t>LETSVAAD</t>
  </si>
  <si>
    <t>ADFYHRLGPHHFLLL</t>
  </si>
  <si>
    <t>FYHRLGPHHFLLL</t>
  </si>
  <si>
    <t>YHRLGPHHFLL</t>
  </si>
  <si>
    <t>YQKKGQW</t>
  </si>
  <si>
    <t>YEIYDKYQVVQT</t>
  </si>
  <si>
    <t>QVVQTLDC</t>
  </si>
  <si>
    <t>LRYWKATHRSPGQIHL</t>
  </si>
  <si>
    <t>LRYWKATHRSPGQIHLVQRHPPSEESQA</t>
  </si>
  <si>
    <t>LRYWKATHRSPGQIHLVQRHPPSEESQAFQRQLTAL</t>
  </si>
  <si>
    <t>WKATHRSPGQIHLVQRHPPSEESQAFQRQLTAL</t>
  </si>
  <si>
    <t>VQRHPPSEESQAFQRQLTAL</t>
  </si>
  <si>
    <t>FQRQLTAL</t>
  </si>
  <si>
    <t>QRQLTAL</t>
  </si>
  <si>
    <t>IGYDVTD</t>
  </si>
  <si>
    <t>IGYDVTDVSNVHDDEL</t>
  </si>
  <si>
    <t>IGYDVTDVSNVHDDELE</t>
  </si>
  <si>
    <t>VSNVHDDELEF</t>
  </si>
  <si>
    <t>EFTRRGLVT</t>
  </si>
  <si>
    <t>EFTRRGLVTPRMAEVASRDPKL</t>
  </si>
  <si>
    <t>FTRRGLVT</t>
  </si>
  <si>
    <t>FTRRGLVTPRMAE</t>
  </si>
  <si>
    <t>PRMAEVASRDPKL</t>
  </si>
  <si>
    <t>AEVASRDPKL</t>
  </si>
  <si>
    <t>VASRDPKL</t>
  </si>
  <si>
    <t>YAMHPWVTSKPLPEYL</t>
  </si>
  <si>
    <t>WKKIANNCIF</t>
  </si>
  <si>
    <t>IVIHRSTTSQT</t>
  </si>
  <si>
    <t>IVIHRSTTSQTIKVSPDDTPGAIL</t>
  </si>
  <si>
    <t>IKVSPDDTPGAIL</t>
  </si>
  <si>
    <t>FTKMAKKKSLMDIPESQSEQD</t>
  </si>
  <si>
    <t>FVLRVCGRDEY</t>
  </si>
  <si>
    <t>FVLRVCGRDEYL</t>
  </si>
  <si>
    <t>VGETPIKNFQ</t>
  </si>
  <si>
    <t>VGETPIKNFQWVRHCLKNGEEIHVVL</t>
  </si>
  <si>
    <t>WVRHCLKNGEEIHVVL</t>
  </si>
  <si>
    <t>IHVVLDTPPDPAL</t>
  </si>
  <si>
    <t>DTPPDPAL</t>
  </si>
  <si>
    <t>DEVRKEEWPLVDDCTGVTGY</t>
  </si>
  <si>
    <t>DEVRKEEWPLVDDCTGVTGYHEQL</t>
  </si>
  <si>
    <t>DEVRKEEWPLVDDCTGVTGYHEQLTIHGKDHESVF</t>
  </si>
  <si>
    <t>TIHGKDHESVF</t>
  </si>
  <si>
    <t>WDCDRKFRVKIRGID</t>
  </si>
  <si>
    <t>WDCDRKFRVKIRGIDIPVLPRNTDL</t>
  </si>
  <si>
    <t>WDCDRKFRVKIRGIDIPVLPRNTDLTV</t>
  </si>
  <si>
    <t>IPVLPRNTDLTV</t>
  </si>
  <si>
    <t>FVEANIQHGQQVL</t>
  </si>
  <si>
    <t>VEANIQHGQQVL</t>
  </si>
  <si>
    <t>CQRRTSPKPFTEE</t>
  </si>
  <si>
    <t>LEFSIKIKDLPKGAL</t>
  </si>
  <si>
    <t>SIKIKDLPKGALLNL</t>
  </si>
  <si>
    <t>QIYCGKAPAL</t>
  </si>
  <si>
    <t>YVNLLL</t>
  </si>
  <si>
    <t>LLIDHRFLLRRGE</t>
  </si>
  <si>
    <t>LLIDHRFLLRRGEY</t>
  </si>
  <si>
    <t>LLIDHRFLLRRGEYVLHM</t>
  </si>
  <si>
    <t>NADKLTSATNPDKENS</t>
  </si>
  <si>
    <t>NADKLTSATNPDKENSM</t>
  </si>
  <si>
    <t>NADKLTSATNPDKENSMS</t>
  </si>
  <si>
    <t>NADKLTSATNPDKENSMSIS</t>
  </si>
  <si>
    <t>DKLTSATNPDKENSMS</t>
  </si>
  <si>
    <t>LDNYCHPIALPKHQPTPDPEGDRVRAEMPNQL</t>
  </si>
  <si>
    <t>AIIATDPLNPLTAEDKELLWHFRYESLKHPKAYPKL</t>
  </si>
  <si>
    <t>IIATDPLNPLTAEDKE</t>
  </si>
  <si>
    <t>IIATDPLNPLTAEDKELLWHF</t>
  </si>
  <si>
    <t>RYESLKHPKAYPKL</t>
  </si>
  <si>
    <t>FSSVKWGQQ</t>
  </si>
  <si>
    <t>FSSVKWGQQEIVA</t>
  </si>
  <si>
    <t>FSSVKWGQQEIVAKTYQL</t>
  </si>
  <si>
    <t>FSSVKWGQQEIVAKTYQLL</t>
  </si>
  <si>
    <t>ARREVWDQSAL</t>
  </si>
  <si>
    <t>DVGLTMQL</t>
  </si>
  <si>
    <t>DVGLTMQLL</t>
  </si>
  <si>
    <t>LDCNF</t>
  </si>
  <si>
    <t>NFSDENVRA</t>
  </si>
  <si>
    <t>SDENVRA</t>
  </si>
  <si>
    <t>IAVQKLESLEDDDVL</t>
  </si>
  <si>
    <t>IAVQKLESLEDDDVLHYLLQ</t>
  </si>
  <si>
    <t>LEDDDVLHYLLQL</t>
  </si>
  <si>
    <t>EDDDVLHYLLQ</t>
  </si>
  <si>
    <t>DDVLHYLLQ</t>
  </si>
  <si>
    <t>DVLHYLLQ</t>
  </si>
  <si>
    <t>DVLHYLLQL</t>
  </si>
  <si>
    <t>LVQAVKFEPYHDSAL</t>
  </si>
  <si>
    <t>VQAVKFEPYHDSAL</t>
  </si>
  <si>
    <t>AVKFEPYHDSAL</t>
  </si>
  <si>
    <t>LLKRGLRNKRIGHFLFW</t>
  </si>
  <si>
    <t>LLKRGLRNKRIGHFLFWFL</t>
  </si>
  <si>
    <t>FLRSEIAQSRHYQQRF</t>
  </si>
  <si>
    <t>RSEIAQSRHYQQRF</t>
  </si>
  <si>
    <t>LHDFTQQVQV</t>
  </si>
  <si>
    <t>HDFTQQVQ</t>
  </si>
  <si>
    <t>HDFTQQVQV</t>
  </si>
  <si>
    <t>FTQQVQ</t>
  </si>
  <si>
    <t>FTQQVQV</t>
  </si>
  <si>
    <t>LQKVTL</t>
  </si>
  <si>
    <t>LQKVTLDIKSLSAEKYDVSSQVISQLKQKLENLQNSQLPES</t>
  </si>
  <si>
    <t>DIKSLSAEKYDVSSQVISQL</t>
  </si>
  <si>
    <t>DIKSLSAEKYDVSSQVISQLKQKLENLQNSQLPES</t>
  </si>
  <si>
    <t>EKYDVSSQVISQLKQKLENLQNSQLPES</t>
  </si>
  <si>
    <t>KQKLENLQNSQLPES</t>
  </si>
  <si>
    <t>FRVPYDPGLKAGAL</t>
  </si>
  <si>
    <t>AIEKCKVMASKKKPLWLEF</t>
  </si>
  <si>
    <t>KCADPTALSNETIG</t>
  </si>
  <si>
    <t>KCADPTALSNETIGIIFKHGDDLRQDM</t>
  </si>
  <si>
    <t>FKHGDDLRQDMLIL</t>
  </si>
  <si>
    <t>ILQILRIME</t>
  </si>
  <si>
    <t>RIMESIWETESLDL</t>
  </si>
  <si>
    <t>SIWETESLD</t>
  </si>
  <si>
    <t>SIWETESLDL</t>
  </si>
  <si>
    <t>LCLLPYGCISTGDKIGM</t>
  </si>
  <si>
    <t>CLLPYGCISTGDKIGM</t>
  </si>
  <si>
    <t>LPYGCISTGDKIGM</t>
  </si>
  <si>
    <t>IEIVKDATT</t>
  </si>
  <si>
    <t>IAKIQQSTVGNTGA</t>
  </si>
  <si>
    <t>FKDEVLNHW</t>
  </si>
  <si>
    <t>YCVAT</t>
  </si>
  <si>
    <t>FVLGIGDRHNDNIM</t>
  </si>
  <si>
    <t>ITETGNL</t>
  </si>
  <si>
    <t>ITETGNLF</t>
  </si>
  <si>
    <t>ITETGNLFHIDFGHILGNYKSFL</t>
  </si>
  <si>
    <t>FHIDFGHILGNY</t>
  </si>
  <si>
    <t>FHIDFGHILGNYKSFL</t>
  </si>
  <si>
    <t>HIDFGHILGNYKSF</t>
  </si>
  <si>
    <t>KSFLGINKERVPFVLTPDFL</t>
  </si>
  <si>
    <t>LGINKERVPFVLTPDFL</t>
  </si>
  <si>
    <t>GINKERVPFVLTPDFL</t>
  </si>
  <si>
    <t>KERVPFVLTPDFL</t>
  </si>
  <si>
    <t>FVMGTSGKKTSPHFQKFQDICV</t>
  </si>
  <si>
    <t>LMTGMPQLTSKEDIEY</t>
  </si>
  <si>
    <t>YIRDALTVGKNEEDAKKYFLDQ</t>
  </si>
  <si>
    <t>IRDALTVGKNEEDAKKYFLDQ</t>
  </si>
  <si>
    <t>IRDALTVGKNEEDAKKYFLDQIE</t>
  </si>
  <si>
    <t>NWFLHLVL</t>
  </si>
  <si>
    <t>VLGIKQGEKHSA</t>
  </si>
  <si>
    <t>GIKQGEKHSA</t>
  </si>
  <si>
    <t>R1021C</t>
  </si>
  <si>
    <t>R1021P</t>
  </si>
  <si>
    <t>Apo vs R1021C</t>
  </si>
  <si>
    <t>Apo vs R1021P</t>
  </si>
  <si>
    <t>% D (Apo vs R1021C)</t>
  </si>
  <si>
    <t># D (Apo vs R1021P)</t>
  </si>
  <si>
    <t>p110y - Apo vs R1021C</t>
  </si>
  <si>
    <t>% D (Apo vs R1021P)</t>
  </si>
  <si>
    <t># D (Apo vs R1021C)</t>
  </si>
  <si>
    <t>p110y - Apo vs R1021P</t>
  </si>
  <si>
    <t>WQISGKGEDQGSF</t>
  </si>
  <si>
    <t>NHWLKEKSPTEEKFQAA</t>
  </si>
  <si>
    <t>RFVYSCAG</t>
  </si>
  <si>
    <t>IEVCRDKGWTVQF</t>
  </si>
  <si>
    <t>LHLVL</t>
  </si>
  <si>
    <t>Sum SD</t>
  </si>
  <si>
    <t>sum #D</t>
  </si>
  <si>
    <t>Centre of peptide</t>
  </si>
  <si>
    <t>593-610</t>
  </si>
  <si>
    <t>879-887</t>
  </si>
  <si>
    <t>976-992</t>
  </si>
  <si>
    <t>1050-1071</t>
  </si>
  <si>
    <t>1072-1084</t>
  </si>
  <si>
    <t>1088-1092</t>
  </si>
  <si>
    <t>888-901</t>
  </si>
  <si>
    <t>902-910</t>
  </si>
  <si>
    <t xml:space="preserve">Inverted Values: </t>
  </si>
  <si>
    <t>Mutant Peptides</t>
  </si>
  <si>
    <t>YLALRHHTNLL</t>
  </si>
  <si>
    <t>15_01_20_MRHDX21_R1021C_3s_4 _0_01_12452</t>
  </si>
  <si>
    <t>15_01_20_MRHDX21_R1021C_3s_5_0_01_12458</t>
  </si>
  <si>
    <t>15_01_20_MRHDX21_R1021C_3s_6_0_01_12464</t>
  </si>
  <si>
    <t>18_12_19_MRHDX21_21C_30s_3_0_01_12314</t>
  </si>
  <si>
    <t>16_12_19_MRHDX21_R1021C_30s_1_0_01_12223</t>
  </si>
  <si>
    <t>17_12_19_MRHDX21_21C_30s_2_0_01_12271</t>
  </si>
  <si>
    <t>17_12_19_MRHDX21_R1021C_300s_2_0_01_12281</t>
  </si>
  <si>
    <t>19_12_19_MRHDX21_21C_300s_3_0_01_12326</t>
  </si>
  <si>
    <t>16_12_19_MRHDX21_R1021C_300s_1_0_01_12235</t>
  </si>
  <si>
    <t>19_12_19_MRHDX21_21C_3000s_3_0_01_12340</t>
  </si>
  <si>
    <t>17_12_19_MRHDX21_21C_3000s_1_0_01_12249</t>
  </si>
  <si>
    <t>17_12_19_MRHDX21_21C_3000s_2_0_01_12291</t>
  </si>
  <si>
    <t>YLALCHHTNLL</t>
  </si>
  <si>
    <t>R1021P does not have a viable peptide</t>
  </si>
  <si>
    <t>Mutant Peptide 1017-1027</t>
  </si>
  <si>
    <t>Mutant Peptide</t>
  </si>
  <si>
    <t>YLALXHHTNLL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</si>
</sst>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0000000000000"/>
    <numFmt numFmtId="166" formatCode="0.00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164" fontId="0" fillId="0" borderId="0" xfId="0" applyNumberFormat="1"/>
    <xf numFmtId="2" fontId="0" fillId="0" borderId="0" xfId="0" applyNumberFormat="1" applyBorder="1"/>
    <xf numFmtId="0" fontId="3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5" fillId="0" borderId="0" xfId="0" applyFont="1"/>
    <xf numFmtId="0" fontId="0" fillId="3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2" fontId="2" fillId="0" borderId="0" xfId="0" applyNumberFormat="1" applyFont="1" applyBorder="1" applyAlignment="1"/>
    <xf numFmtId="165" fontId="0" fillId="0" borderId="0" xfId="0" applyNumberFormat="1"/>
    <xf numFmtId="166" fontId="0" fillId="0" borderId="0" xfId="0" applyNumberFormat="1"/>
    <xf numFmtId="0" fontId="0" fillId="0" borderId="0" xfId="0" applyFill="1"/>
    <xf numFmtId="2" fontId="4" fillId="0" borderId="0" xfId="0" applyNumberFormat="1" applyFont="1" applyBorder="1" applyAlignment="1"/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left"/>
    </xf>
    <xf numFmtId="2" fontId="0" fillId="0" borderId="0" xfId="0" applyNumberFormat="1"/>
    <xf numFmtId="0" fontId="5" fillId="0" borderId="0" xfId="0" applyFont="1" applyFill="1"/>
    <xf numFmtId="0" fontId="1" fillId="0" borderId="0" xfId="0" applyFont="1"/>
    <xf numFmtId="0" fontId="0" fillId="0" borderId="0" xfId="0" applyAlignment="1">
      <alignment horizontal="center"/>
    </xf>
    <xf numFmtId="0" fontId="4" fillId="0" borderId="3" xfId="0" applyFont="1" applyBorder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4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89">
    <dxf>
      <fill>
        <patternFill>
          <bgColor theme="9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1" tint="0.34998626667073579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FFC000"/>
        </patternFill>
      </fill>
    </dxf>
    <dxf>
      <fill>
        <patternFill>
          <bgColor theme="4" tint="0.39994506668294322"/>
        </patternFill>
      </fill>
    </dxf>
    <dxf>
      <fill>
        <patternFill>
          <bgColor theme="1" tint="0.34998626667073579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468"/>
  <sheetViews>
    <sheetView topLeftCell="BE1" zoomScale="81" zoomScaleNormal="81" zoomScalePageLayoutView="55" workbookViewId="0">
      <selection activeCell="D463" sqref="D463"/>
    </sheetView>
  </sheetViews>
  <sheetFormatPr baseColWidth="10" defaultColWidth="8.83203125" defaultRowHeight="15" x14ac:dyDescent="0.2"/>
  <cols>
    <col min="1" max="1" width="32.5" bestFit="1" customWidth="1"/>
    <col min="5" max="10" width="8.83203125" customWidth="1"/>
    <col min="12" max="16" width="8.83203125" customWidth="1"/>
    <col min="18" max="22" width="8.83203125" customWidth="1"/>
    <col min="24" max="28" width="8.83203125" customWidth="1"/>
    <col min="30" max="34" width="8.83203125" customWidth="1"/>
    <col min="36" max="40" width="8.83203125" customWidth="1"/>
    <col min="42" max="46" width="8.83203125" customWidth="1"/>
    <col min="48" max="52" width="8.83203125" customWidth="1"/>
    <col min="54" max="58" width="8.83203125" customWidth="1"/>
    <col min="60" max="64" width="8.83203125" customWidth="1"/>
    <col min="66" max="76" width="8.83203125" customWidth="1"/>
    <col min="78" max="79" width="8.83203125" customWidth="1"/>
  </cols>
  <sheetData>
    <row r="1" spans="1:79" x14ac:dyDescent="0.2">
      <c r="H1" t="s">
        <v>0</v>
      </c>
      <c r="N1" t="s">
        <v>0</v>
      </c>
      <c r="T1" t="s">
        <v>0</v>
      </c>
      <c r="Z1" t="s">
        <v>1</v>
      </c>
      <c r="AF1" t="s">
        <v>1</v>
      </c>
      <c r="AL1" t="s">
        <v>1</v>
      </c>
      <c r="AR1" t="s">
        <v>2</v>
      </c>
      <c r="AX1" t="s">
        <v>2</v>
      </c>
      <c r="BD1" t="s">
        <v>2</v>
      </c>
      <c r="BJ1" t="s">
        <v>3</v>
      </c>
      <c r="BP1" t="s">
        <v>3</v>
      </c>
      <c r="BV1" t="s">
        <v>3</v>
      </c>
    </row>
    <row r="2" spans="1:79" x14ac:dyDescent="0.2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  <c r="G2" t="s">
        <v>10</v>
      </c>
      <c r="H2" t="s">
        <v>11</v>
      </c>
      <c r="I2" t="s">
        <v>12</v>
      </c>
      <c r="J2" t="s">
        <v>13</v>
      </c>
      <c r="K2" t="s">
        <v>14</v>
      </c>
      <c r="L2" t="s">
        <v>15</v>
      </c>
      <c r="M2" t="s">
        <v>16</v>
      </c>
      <c r="N2" t="s">
        <v>11</v>
      </c>
      <c r="O2" t="s">
        <v>12</v>
      </c>
      <c r="P2" t="s">
        <v>13</v>
      </c>
      <c r="Q2" t="s">
        <v>14</v>
      </c>
      <c r="R2" t="s">
        <v>15</v>
      </c>
      <c r="S2" t="s">
        <v>16</v>
      </c>
      <c r="T2" t="s">
        <v>11</v>
      </c>
      <c r="U2" t="s">
        <v>12</v>
      </c>
      <c r="V2" t="s">
        <v>13</v>
      </c>
      <c r="W2" t="s">
        <v>14</v>
      </c>
      <c r="X2" t="s">
        <v>15</v>
      </c>
      <c r="Y2" t="s">
        <v>16</v>
      </c>
      <c r="Z2" t="s">
        <v>11</v>
      </c>
      <c r="AA2" t="s">
        <v>12</v>
      </c>
      <c r="AB2" t="s">
        <v>13</v>
      </c>
      <c r="AC2" t="s">
        <v>14</v>
      </c>
      <c r="AD2" t="s">
        <v>15</v>
      </c>
      <c r="AE2" t="s">
        <v>16</v>
      </c>
      <c r="AF2" t="s">
        <v>11</v>
      </c>
      <c r="AG2" t="s">
        <v>12</v>
      </c>
      <c r="AH2" t="s">
        <v>13</v>
      </c>
      <c r="AI2" t="s">
        <v>14</v>
      </c>
      <c r="AJ2" t="s">
        <v>15</v>
      </c>
      <c r="AK2" t="s">
        <v>16</v>
      </c>
      <c r="AL2" t="s">
        <v>11</v>
      </c>
      <c r="AM2" t="s">
        <v>12</v>
      </c>
      <c r="AN2" t="s">
        <v>13</v>
      </c>
      <c r="AO2" t="s">
        <v>14</v>
      </c>
      <c r="AP2" t="s">
        <v>15</v>
      </c>
      <c r="AQ2" t="s">
        <v>16</v>
      </c>
      <c r="AR2" t="s">
        <v>11</v>
      </c>
      <c r="AS2" t="s">
        <v>12</v>
      </c>
      <c r="AT2" t="s">
        <v>13</v>
      </c>
      <c r="AU2" t="s">
        <v>14</v>
      </c>
      <c r="AV2" t="s">
        <v>15</v>
      </c>
      <c r="AW2" t="s">
        <v>16</v>
      </c>
      <c r="AX2" t="s">
        <v>11</v>
      </c>
      <c r="AY2" t="s">
        <v>12</v>
      </c>
      <c r="AZ2" t="s">
        <v>13</v>
      </c>
      <c r="BA2" t="s">
        <v>14</v>
      </c>
      <c r="BB2" t="s">
        <v>15</v>
      </c>
      <c r="BC2" t="s">
        <v>16</v>
      </c>
      <c r="BD2" t="s">
        <v>11</v>
      </c>
      <c r="BE2" t="s">
        <v>12</v>
      </c>
      <c r="BF2" t="s">
        <v>13</v>
      </c>
      <c r="BG2" t="s">
        <v>14</v>
      </c>
      <c r="BH2" t="s">
        <v>15</v>
      </c>
      <c r="BI2" t="s">
        <v>16</v>
      </c>
      <c r="BJ2" t="s">
        <v>11</v>
      </c>
      <c r="BK2" t="s">
        <v>12</v>
      </c>
      <c r="BL2" t="s">
        <v>13</v>
      </c>
      <c r="BM2" t="s">
        <v>14</v>
      </c>
      <c r="BN2" t="s">
        <v>15</v>
      </c>
      <c r="BO2" t="s">
        <v>16</v>
      </c>
      <c r="BP2" t="s">
        <v>11</v>
      </c>
      <c r="BQ2" t="s">
        <v>12</v>
      </c>
      <c r="BR2" t="s">
        <v>13</v>
      </c>
      <c r="BS2" t="s">
        <v>14</v>
      </c>
      <c r="BT2" t="s">
        <v>15</v>
      </c>
      <c r="BU2" t="s">
        <v>16</v>
      </c>
      <c r="BV2" t="s">
        <v>11</v>
      </c>
      <c r="BW2" t="s">
        <v>12</v>
      </c>
      <c r="BX2" t="s">
        <v>13</v>
      </c>
      <c r="BY2" t="s">
        <v>14</v>
      </c>
      <c r="BZ2" t="s">
        <v>15</v>
      </c>
      <c r="CA2" t="s">
        <v>16</v>
      </c>
    </row>
    <row r="3" spans="1:79" x14ac:dyDescent="0.2">
      <c r="A3" t="s">
        <v>22</v>
      </c>
      <c r="B3">
        <v>4</v>
      </c>
      <c r="C3">
        <v>12</v>
      </c>
      <c r="D3" t="s">
        <v>23</v>
      </c>
      <c r="E3">
        <v>9.0500000000000007</v>
      </c>
      <c r="F3">
        <v>2</v>
      </c>
      <c r="G3">
        <v>6</v>
      </c>
      <c r="H3">
        <v>9.23</v>
      </c>
      <c r="I3">
        <v>9.3000000000000007</v>
      </c>
      <c r="J3">
        <v>5.01</v>
      </c>
      <c r="K3">
        <v>83.498000000000005</v>
      </c>
      <c r="L3">
        <v>0.82889999999999997</v>
      </c>
      <c r="M3" t="s">
        <v>18</v>
      </c>
      <c r="N3">
        <v>9.23</v>
      </c>
      <c r="O3">
        <v>9.31</v>
      </c>
      <c r="P3">
        <v>4.9880000000000004</v>
      </c>
      <c r="Q3">
        <v>83.138000000000005</v>
      </c>
      <c r="R3">
        <v>0.83620000000000005</v>
      </c>
      <c r="S3" t="s">
        <v>18</v>
      </c>
      <c r="T3">
        <v>9.23</v>
      </c>
      <c r="U3">
        <v>9.31</v>
      </c>
      <c r="V3">
        <v>5.0359999999999996</v>
      </c>
      <c r="W3">
        <v>83.930999999999997</v>
      </c>
      <c r="X3">
        <v>0.83360000000000001</v>
      </c>
      <c r="Y3" t="s">
        <v>18</v>
      </c>
      <c r="Z3">
        <v>9.23</v>
      </c>
      <c r="AA3">
        <v>9.31</v>
      </c>
      <c r="AB3">
        <v>5.0640000000000001</v>
      </c>
      <c r="AC3">
        <v>84.408000000000001</v>
      </c>
      <c r="AD3">
        <v>0.83399999999999996</v>
      </c>
      <c r="AE3" t="s">
        <v>18</v>
      </c>
      <c r="AF3">
        <v>9.23</v>
      </c>
      <c r="AG3">
        <v>9.31</v>
      </c>
      <c r="AH3">
        <v>5.0259999999999998</v>
      </c>
      <c r="AI3">
        <v>83.77</v>
      </c>
      <c r="AJ3">
        <v>0.82110000000000005</v>
      </c>
      <c r="AK3" t="s">
        <v>18</v>
      </c>
      <c r="AL3">
        <v>9.1</v>
      </c>
      <c r="AM3">
        <v>9.17</v>
      </c>
      <c r="AN3">
        <v>5.0339999999999998</v>
      </c>
      <c r="AO3">
        <v>83.908000000000001</v>
      </c>
      <c r="AP3">
        <v>0.74299999999999999</v>
      </c>
      <c r="AQ3" t="s">
        <v>18</v>
      </c>
      <c r="AR3">
        <v>9.23</v>
      </c>
      <c r="AS3">
        <v>9.31</v>
      </c>
      <c r="AT3">
        <v>5.0529999999999999</v>
      </c>
      <c r="AU3">
        <v>84.224000000000004</v>
      </c>
      <c r="AV3">
        <v>0.81840000000000002</v>
      </c>
      <c r="AW3" t="s">
        <v>18</v>
      </c>
      <c r="AX3">
        <v>9.23</v>
      </c>
      <c r="AY3">
        <v>9.31</v>
      </c>
      <c r="AZ3">
        <v>5.1150000000000002</v>
      </c>
      <c r="BA3">
        <v>85.257000000000005</v>
      </c>
      <c r="BB3">
        <v>0.81610000000000005</v>
      </c>
      <c r="BC3" t="s">
        <v>18</v>
      </c>
      <c r="BD3">
        <v>9.1999999999999993</v>
      </c>
      <c r="BE3">
        <v>9.26</v>
      </c>
      <c r="BF3">
        <v>5.0830000000000002</v>
      </c>
      <c r="BG3">
        <v>84.712999999999994</v>
      </c>
      <c r="BH3">
        <v>0.83679999999999999</v>
      </c>
      <c r="BI3" t="s">
        <v>18</v>
      </c>
      <c r="BJ3">
        <v>9.23</v>
      </c>
      <c r="BK3">
        <v>9.31</v>
      </c>
      <c r="BL3">
        <v>5.0679999999999996</v>
      </c>
      <c r="BM3">
        <v>84.472999999999999</v>
      </c>
      <c r="BN3">
        <v>0.8165</v>
      </c>
      <c r="BO3" t="s">
        <v>18</v>
      </c>
      <c r="BP3">
        <v>9.23</v>
      </c>
      <c r="BQ3">
        <v>9.31</v>
      </c>
      <c r="BR3">
        <v>5.1260000000000003</v>
      </c>
      <c r="BS3">
        <v>85.427999999999997</v>
      </c>
      <c r="BT3">
        <v>0.81440000000000001</v>
      </c>
      <c r="BU3" t="s">
        <v>18</v>
      </c>
      <c r="BV3">
        <v>9.23</v>
      </c>
      <c r="BW3">
        <v>9.31</v>
      </c>
      <c r="BX3">
        <v>5.1230000000000002</v>
      </c>
      <c r="BY3">
        <v>85.382999999999996</v>
      </c>
      <c r="BZ3">
        <v>0.81789999999999996</v>
      </c>
      <c r="CA3" t="s">
        <v>18</v>
      </c>
    </row>
    <row r="4" spans="1:79" s="15" customFormat="1" x14ac:dyDescent="0.2">
      <c r="A4" s="15" t="s">
        <v>22</v>
      </c>
      <c r="B4" s="15">
        <v>13</v>
      </c>
      <c r="C4" s="15">
        <v>32</v>
      </c>
      <c r="D4" s="15" t="s">
        <v>24</v>
      </c>
      <c r="E4" s="15">
        <v>3.92</v>
      </c>
      <c r="F4" s="15">
        <v>5</v>
      </c>
      <c r="G4" s="15">
        <v>17</v>
      </c>
      <c r="H4" s="15">
        <v>4.1900000000000004</v>
      </c>
      <c r="I4" s="15">
        <v>4.29</v>
      </c>
      <c r="J4" s="15">
        <v>6.7530000000000001</v>
      </c>
      <c r="K4" s="15">
        <v>39.725999999999999</v>
      </c>
      <c r="L4" s="15">
        <v>0.94920000000000004</v>
      </c>
      <c r="M4" s="15" t="s">
        <v>17</v>
      </c>
      <c r="N4" s="15">
        <v>4.1900000000000004</v>
      </c>
      <c r="O4" s="15">
        <v>4.3</v>
      </c>
      <c r="P4" s="15">
        <v>6.8090000000000002</v>
      </c>
      <c r="Q4" s="15">
        <v>40.052999999999997</v>
      </c>
      <c r="R4" s="15">
        <v>0.95909999999999995</v>
      </c>
      <c r="S4" s="15" t="s">
        <v>17</v>
      </c>
      <c r="T4" s="15">
        <v>4.1900000000000004</v>
      </c>
      <c r="U4" s="15">
        <v>4.29</v>
      </c>
      <c r="V4" s="15">
        <v>6.657</v>
      </c>
      <c r="W4" s="15">
        <v>39.158999999999999</v>
      </c>
      <c r="X4" s="15">
        <v>0.95420000000000005</v>
      </c>
      <c r="Y4" s="15" t="s">
        <v>17</v>
      </c>
      <c r="Z4" s="15">
        <v>4.1900000000000004</v>
      </c>
      <c r="AA4" s="15">
        <v>4.29</v>
      </c>
      <c r="AB4" s="15">
        <v>7.2140000000000004</v>
      </c>
      <c r="AC4" s="15">
        <v>42.435000000000002</v>
      </c>
      <c r="AD4" s="15">
        <v>0.95350000000000001</v>
      </c>
      <c r="AE4" s="15" t="s">
        <v>17</v>
      </c>
      <c r="AF4" s="15">
        <v>4.1900000000000004</v>
      </c>
      <c r="AG4" s="15">
        <v>4.29</v>
      </c>
      <c r="AH4" s="15">
        <v>6.9829999999999997</v>
      </c>
      <c r="AI4" s="15">
        <v>41.079000000000001</v>
      </c>
      <c r="AJ4" s="15">
        <v>0.95509999999999995</v>
      </c>
      <c r="AK4" s="15" t="s">
        <v>17</v>
      </c>
      <c r="AL4" s="15">
        <v>4.1900000000000004</v>
      </c>
      <c r="AM4" s="15">
        <v>4.29</v>
      </c>
      <c r="AN4" s="15">
        <v>6.8170000000000002</v>
      </c>
      <c r="AO4" s="15">
        <v>40.097999999999999</v>
      </c>
      <c r="AP4" s="15">
        <v>0.94940000000000002</v>
      </c>
      <c r="AQ4" s="15" t="s">
        <v>17</v>
      </c>
      <c r="AR4" s="15">
        <v>4.1900000000000004</v>
      </c>
      <c r="AS4" s="15">
        <v>4.3</v>
      </c>
      <c r="AT4" s="15">
        <v>6.9219999999999997</v>
      </c>
      <c r="AU4" s="15">
        <v>40.72</v>
      </c>
      <c r="AV4" s="15">
        <v>0.9456</v>
      </c>
      <c r="AW4" s="15" t="s">
        <v>17</v>
      </c>
      <c r="AX4" s="15">
        <v>4.1900000000000004</v>
      </c>
      <c r="AY4" s="15">
        <v>4.29</v>
      </c>
      <c r="AZ4" s="15">
        <v>6.782</v>
      </c>
      <c r="BA4" s="15">
        <v>39.893999999999998</v>
      </c>
      <c r="BB4" s="15">
        <v>0.95040000000000002</v>
      </c>
      <c r="BC4" s="15" t="s">
        <v>17</v>
      </c>
      <c r="BD4" s="15">
        <v>4.1900000000000004</v>
      </c>
      <c r="BE4" s="15">
        <v>4.29</v>
      </c>
      <c r="BF4" s="15">
        <v>6.7679999999999998</v>
      </c>
      <c r="BG4" s="15">
        <v>39.813000000000002</v>
      </c>
      <c r="BH4" s="15">
        <v>0.95340000000000003</v>
      </c>
      <c r="BI4" s="15" t="s">
        <v>17</v>
      </c>
      <c r="BJ4" s="15">
        <v>4.1900000000000004</v>
      </c>
      <c r="BK4" s="15">
        <v>4.29</v>
      </c>
      <c r="BL4" s="15">
        <v>7.3769999999999998</v>
      </c>
      <c r="BM4" s="15">
        <v>43.393999999999998</v>
      </c>
      <c r="BN4" s="15">
        <v>0.95030000000000003</v>
      </c>
      <c r="BO4" s="15" t="s">
        <v>17</v>
      </c>
      <c r="BP4" s="15">
        <v>4.1900000000000004</v>
      </c>
      <c r="BQ4" s="15">
        <v>4.29</v>
      </c>
      <c r="BR4" s="15">
        <v>7.0979999999999999</v>
      </c>
      <c r="BS4" s="15">
        <v>41.752000000000002</v>
      </c>
      <c r="BT4" s="15">
        <v>0.95230000000000004</v>
      </c>
      <c r="BU4" s="15" t="s">
        <v>17</v>
      </c>
      <c r="BV4" s="15">
        <v>4.2</v>
      </c>
      <c r="BW4" s="15">
        <v>4.3</v>
      </c>
      <c r="BX4" s="15">
        <v>7.1740000000000004</v>
      </c>
      <c r="BY4" s="15">
        <v>42.197000000000003</v>
      </c>
      <c r="BZ4" s="15">
        <v>0.9516</v>
      </c>
      <c r="CA4" s="15" t="s">
        <v>17</v>
      </c>
    </row>
    <row r="5" spans="1:79" x14ac:dyDescent="0.2">
      <c r="A5" t="s">
        <v>22</v>
      </c>
      <c r="B5">
        <v>35</v>
      </c>
      <c r="C5">
        <v>41</v>
      </c>
      <c r="D5" t="s">
        <v>25</v>
      </c>
      <c r="E5">
        <v>12.27</v>
      </c>
      <c r="F5">
        <v>2</v>
      </c>
      <c r="G5">
        <v>4</v>
      </c>
      <c r="H5">
        <v>12.41</v>
      </c>
      <c r="I5">
        <v>12.5</v>
      </c>
      <c r="J5">
        <v>0.84799999999999998</v>
      </c>
      <c r="K5">
        <v>21.196000000000002</v>
      </c>
      <c r="L5">
        <v>0.66679999999999995</v>
      </c>
      <c r="M5" t="s">
        <v>18</v>
      </c>
      <c r="N5">
        <v>12.41</v>
      </c>
      <c r="O5">
        <v>12.51</v>
      </c>
      <c r="P5">
        <v>0.80700000000000005</v>
      </c>
      <c r="Q5">
        <v>20.167999999999999</v>
      </c>
      <c r="R5">
        <v>0.71250000000000002</v>
      </c>
      <c r="S5" t="s">
        <v>18</v>
      </c>
      <c r="T5">
        <v>12.41</v>
      </c>
      <c r="U5">
        <v>12.5</v>
      </c>
      <c r="V5">
        <v>0.88500000000000001</v>
      </c>
      <c r="W5">
        <v>22.123000000000001</v>
      </c>
      <c r="X5">
        <v>0.68430000000000002</v>
      </c>
      <c r="Y5" t="s">
        <v>18</v>
      </c>
      <c r="Z5">
        <v>12.26</v>
      </c>
      <c r="AA5">
        <v>12.33</v>
      </c>
      <c r="AB5">
        <v>1.0009999999999999</v>
      </c>
      <c r="AC5">
        <v>25.035</v>
      </c>
      <c r="AD5">
        <v>0.49059999999999998</v>
      </c>
      <c r="AE5" t="s">
        <v>18</v>
      </c>
      <c r="AF5">
        <v>12.38</v>
      </c>
      <c r="AG5">
        <v>12.44</v>
      </c>
      <c r="AH5">
        <v>1.0009999999999999</v>
      </c>
      <c r="AI5">
        <v>25.013999999999999</v>
      </c>
      <c r="AJ5">
        <v>0.65910000000000002</v>
      </c>
      <c r="AK5" t="s">
        <v>18</v>
      </c>
      <c r="AL5">
        <v>12.42</v>
      </c>
      <c r="AM5">
        <v>12.51</v>
      </c>
      <c r="AN5">
        <v>0.96199999999999997</v>
      </c>
      <c r="AO5">
        <v>24.04</v>
      </c>
      <c r="AP5">
        <v>0.74050000000000005</v>
      </c>
      <c r="AQ5" t="s">
        <v>18</v>
      </c>
      <c r="AR5">
        <v>12.35</v>
      </c>
      <c r="AS5">
        <v>12.42</v>
      </c>
      <c r="AT5">
        <v>1.2190000000000001</v>
      </c>
      <c r="AU5">
        <v>30.463000000000001</v>
      </c>
      <c r="AV5">
        <v>0.72189999999999999</v>
      </c>
      <c r="AW5" t="s">
        <v>18</v>
      </c>
      <c r="AX5">
        <v>12.41</v>
      </c>
      <c r="AY5">
        <v>12.5</v>
      </c>
      <c r="AZ5">
        <v>1.194</v>
      </c>
      <c r="BA5">
        <v>29.861999999999998</v>
      </c>
      <c r="BB5">
        <v>0.65169999999999995</v>
      </c>
      <c r="BC5" t="s">
        <v>18</v>
      </c>
      <c r="BD5">
        <v>12.41</v>
      </c>
      <c r="BE5">
        <v>12.5</v>
      </c>
      <c r="BF5">
        <v>1.206</v>
      </c>
      <c r="BG5">
        <v>30.146000000000001</v>
      </c>
      <c r="BH5">
        <v>0.73419999999999996</v>
      </c>
      <c r="BI5" t="s">
        <v>18</v>
      </c>
      <c r="BJ5">
        <v>12.41</v>
      </c>
      <c r="BK5">
        <v>12.5</v>
      </c>
      <c r="BL5">
        <v>1.5129999999999999</v>
      </c>
      <c r="BM5">
        <v>37.823</v>
      </c>
      <c r="BN5">
        <v>0.71679999999999999</v>
      </c>
      <c r="BO5" t="s">
        <v>18</v>
      </c>
      <c r="BP5">
        <v>12.41</v>
      </c>
      <c r="BQ5">
        <v>12.5</v>
      </c>
      <c r="BR5">
        <v>1.516</v>
      </c>
      <c r="BS5">
        <v>37.901000000000003</v>
      </c>
      <c r="BT5">
        <v>0.68979999999999997</v>
      </c>
      <c r="BU5" t="s">
        <v>18</v>
      </c>
      <c r="BV5">
        <v>12.41</v>
      </c>
      <c r="BW5">
        <v>12.5</v>
      </c>
      <c r="BX5">
        <v>1.502</v>
      </c>
      <c r="BY5">
        <v>37.540999999999997</v>
      </c>
      <c r="BZ5">
        <v>0.72719999999999996</v>
      </c>
      <c r="CA5" t="s">
        <v>18</v>
      </c>
    </row>
    <row r="6" spans="1:79" x14ac:dyDescent="0.2">
      <c r="A6" t="s">
        <v>22</v>
      </c>
      <c r="B6">
        <v>36</v>
      </c>
      <c r="C6">
        <v>41</v>
      </c>
      <c r="D6" t="s">
        <v>26</v>
      </c>
      <c r="E6">
        <v>10.66</v>
      </c>
      <c r="F6">
        <v>1</v>
      </c>
      <c r="G6">
        <v>3</v>
      </c>
      <c r="H6">
        <v>10.87</v>
      </c>
      <c r="I6">
        <v>10.97</v>
      </c>
      <c r="J6">
        <v>4.3999999999999997E-2</v>
      </c>
      <c r="K6">
        <v>1.4790000000000001</v>
      </c>
      <c r="L6">
        <v>0.80620000000000003</v>
      </c>
      <c r="M6" t="s">
        <v>18</v>
      </c>
      <c r="N6">
        <v>10.87</v>
      </c>
      <c r="O6">
        <v>10.97</v>
      </c>
      <c r="P6">
        <v>4.2999999999999997E-2</v>
      </c>
      <c r="Q6">
        <v>1.4239999999999999</v>
      </c>
      <c r="R6">
        <v>0.80569999999999997</v>
      </c>
      <c r="S6" t="s">
        <v>18</v>
      </c>
      <c r="T6">
        <v>10.87</v>
      </c>
      <c r="U6">
        <v>10.98</v>
      </c>
      <c r="V6">
        <v>3.5000000000000003E-2</v>
      </c>
      <c r="W6">
        <v>1.173</v>
      </c>
      <c r="X6">
        <v>0.80269999999999997</v>
      </c>
      <c r="Y6" t="s">
        <v>18</v>
      </c>
      <c r="Z6">
        <v>10.88</v>
      </c>
      <c r="AA6">
        <v>10.98</v>
      </c>
      <c r="AB6">
        <v>5.5E-2</v>
      </c>
      <c r="AC6">
        <v>1.839</v>
      </c>
      <c r="AD6">
        <v>0.80279999999999996</v>
      </c>
      <c r="AE6" t="s">
        <v>18</v>
      </c>
      <c r="AF6">
        <v>10.87</v>
      </c>
      <c r="AG6">
        <v>10.98</v>
      </c>
      <c r="AH6">
        <v>0.03</v>
      </c>
      <c r="AI6">
        <v>0.995</v>
      </c>
      <c r="AJ6">
        <v>0.81359999999999999</v>
      </c>
      <c r="AK6" t="s">
        <v>18</v>
      </c>
      <c r="AL6">
        <v>10.87</v>
      </c>
      <c r="AM6">
        <v>10.97</v>
      </c>
      <c r="AN6">
        <v>4.8000000000000001E-2</v>
      </c>
      <c r="AO6">
        <v>1.605</v>
      </c>
      <c r="AP6">
        <v>0.80269999999999997</v>
      </c>
      <c r="AQ6" t="s">
        <v>18</v>
      </c>
      <c r="AR6">
        <v>10.87</v>
      </c>
      <c r="AS6">
        <v>10.97</v>
      </c>
      <c r="AT6">
        <v>0.245</v>
      </c>
      <c r="AU6">
        <v>8.15</v>
      </c>
      <c r="AV6">
        <v>0.81159999999999999</v>
      </c>
      <c r="AW6" t="s">
        <v>18</v>
      </c>
      <c r="AX6">
        <v>10.93</v>
      </c>
      <c r="AY6">
        <v>11</v>
      </c>
      <c r="AZ6">
        <v>0.28199999999999997</v>
      </c>
      <c r="BA6">
        <v>9.3979999999999997</v>
      </c>
      <c r="BB6">
        <v>0.8135</v>
      </c>
      <c r="BC6" t="s">
        <v>18</v>
      </c>
      <c r="BD6">
        <v>10.88</v>
      </c>
      <c r="BE6">
        <v>10.98</v>
      </c>
      <c r="BF6">
        <v>0.22600000000000001</v>
      </c>
      <c r="BG6">
        <v>7.5289999999999999</v>
      </c>
      <c r="BH6">
        <v>0.81630000000000003</v>
      </c>
      <c r="BI6" t="s">
        <v>18</v>
      </c>
      <c r="BJ6">
        <v>10.82</v>
      </c>
      <c r="BK6">
        <v>10.88</v>
      </c>
      <c r="BL6">
        <v>0.59</v>
      </c>
      <c r="BM6">
        <v>19.661999999999999</v>
      </c>
      <c r="BN6">
        <v>0.82920000000000005</v>
      </c>
      <c r="BO6" t="s">
        <v>18</v>
      </c>
      <c r="BP6">
        <v>10.88</v>
      </c>
      <c r="BQ6">
        <v>10.98</v>
      </c>
      <c r="BR6">
        <v>0.626</v>
      </c>
      <c r="BS6">
        <v>20.879000000000001</v>
      </c>
      <c r="BT6">
        <v>0.82250000000000001</v>
      </c>
      <c r="BU6" t="s">
        <v>18</v>
      </c>
      <c r="BV6">
        <v>10.88</v>
      </c>
      <c r="BW6">
        <v>10.98</v>
      </c>
      <c r="BX6">
        <v>0.621</v>
      </c>
      <c r="BY6">
        <v>20.687999999999999</v>
      </c>
      <c r="BZ6">
        <v>0.81879999999999997</v>
      </c>
      <c r="CA6" t="s">
        <v>18</v>
      </c>
    </row>
    <row r="7" spans="1:79" x14ac:dyDescent="0.2">
      <c r="A7" t="s">
        <v>22</v>
      </c>
      <c r="B7">
        <v>38</v>
      </c>
      <c r="C7">
        <v>58</v>
      </c>
      <c r="D7" t="s">
        <v>27</v>
      </c>
      <c r="E7">
        <v>10.57</v>
      </c>
      <c r="F7">
        <v>4</v>
      </c>
      <c r="G7">
        <v>17</v>
      </c>
      <c r="H7">
        <v>10.59</v>
      </c>
      <c r="I7">
        <v>10.66</v>
      </c>
      <c r="J7">
        <v>3.484</v>
      </c>
      <c r="K7">
        <v>20.492000000000001</v>
      </c>
      <c r="L7">
        <v>0.70650000000000002</v>
      </c>
      <c r="M7" t="s">
        <v>18</v>
      </c>
      <c r="N7">
        <v>10.57</v>
      </c>
      <c r="O7">
        <v>10.66</v>
      </c>
      <c r="P7">
        <v>3.468</v>
      </c>
      <c r="Q7">
        <v>20.401</v>
      </c>
      <c r="R7">
        <v>0.69259999999999999</v>
      </c>
      <c r="S7" t="s">
        <v>18</v>
      </c>
      <c r="T7">
        <v>10.56</v>
      </c>
      <c r="U7">
        <v>10.66</v>
      </c>
      <c r="V7">
        <v>3.3210000000000002</v>
      </c>
      <c r="W7">
        <v>19.535</v>
      </c>
      <c r="X7">
        <v>0.70750000000000002</v>
      </c>
      <c r="Y7" t="s">
        <v>18</v>
      </c>
      <c r="Z7">
        <v>10.57</v>
      </c>
      <c r="AA7">
        <v>10.66</v>
      </c>
      <c r="AB7">
        <v>4.7140000000000004</v>
      </c>
      <c r="AC7">
        <v>27.73</v>
      </c>
      <c r="AD7">
        <v>0.78480000000000005</v>
      </c>
      <c r="AE7" t="s">
        <v>18</v>
      </c>
      <c r="AF7">
        <v>10.56</v>
      </c>
      <c r="AG7">
        <v>10.66</v>
      </c>
      <c r="AH7">
        <v>4.4489999999999998</v>
      </c>
      <c r="AI7">
        <v>26.170999999999999</v>
      </c>
      <c r="AJ7">
        <v>0.74360000000000004</v>
      </c>
      <c r="AK7" t="s">
        <v>18</v>
      </c>
      <c r="AL7">
        <v>10.56</v>
      </c>
      <c r="AM7">
        <v>10.66</v>
      </c>
      <c r="AN7">
        <v>4.3410000000000002</v>
      </c>
      <c r="AO7">
        <v>25.536000000000001</v>
      </c>
      <c r="AP7">
        <v>0.76959999999999995</v>
      </c>
      <c r="AQ7" t="s">
        <v>18</v>
      </c>
      <c r="AR7">
        <v>10.56</v>
      </c>
      <c r="AS7">
        <v>10.66</v>
      </c>
      <c r="AT7">
        <v>5.2270000000000003</v>
      </c>
      <c r="AU7">
        <v>30.748000000000001</v>
      </c>
      <c r="AV7">
        <v>0.77170000000000005</v>
      </c>
      <c r="AW7" t="s">
        <v>18</v>
      </c>
      <c r="AX7">
        <v>10.56</v>
      </c>
      <c r="AY7">
        <v>10.66</v>
      </c>
      <c r="AZ7">
        <v>5.3760000000000003</v>
      </c>
      <c r="BA7">
        <v>31.623000000000001</v>
      </c>
      <c r="BB7">
        <v>0.64290000000000003</v>
      </c>
      <c r="BC7" t="s">
        <v>18</v>
      </c>
      <c r="BD7">
        <v>10.57</v>
      </c>
      <c r="BE7">
        <v>10.66</v>
      </c>
      <c r="BF7">
        <v>5.1459999999999999</v>
      </c>
      <c r="BG7">
        <v>30.27</v>
      </c>
      <c r="BH7">
        <v>0.74550000000000005</v>
      </c>
      <c r="BI7" t="s">
        <v>18</v>
      </c>
      <c r="BJ7">
        <v>10.56</v>
      </c>
      <c r="BK7">
        <v>10.66</v>
      </c>
      <c r="BL7">
        <v>6.0170000000000003</v>
      </c>
      <c r="BM7">
        <v>35.393000000000001</v>
      </c>
      <c r="BN7">
        <v>0.72740000000000005</v>
      </c>
      <c r="BO7" t="s">
        <v>18</v>
      </c>
      <c r="BP7">
        <v>10.57</v>
      </c>
      <c r="BQ7">
        <v>10.66</v>
      </c>
      <c r="BR7">
        <v>5.8289999999999997</v>
      </c>
      <c r="BS7">
        <v>34.29</v>
      </c>
      <c r="BT7">
        <v>0.67989999999999995</v>
      </c>
      <c r="BU7" t="s">
        <v>18</v>
      </c>
      <c r="BV7">
        <v>10.57</v>
      </c>
      <c r="BW7">
        <v>10.66</v>
      </c>
      <c r="BX7">
        <v>6.0270000000000001</v>
      </c>
      <c r="BY7">
        <v>35.450000000000003</v>
      </c>
      <c r="BZ7">
        <v>0.73970000000000002</v>
      </c>
      <c r="CA7" t="s">
        <v>18</v>
      </c>
    </row>
    <row r="8" spans="1:79" x14ac:dyDescent="0.2">
      <c r="A8" t="s">
        <v>22</v>
      </c>
      <c r="B8">
        <v>42</v>
      </c>
      <c r="C8">
        <v>58</v>
      </c>
      <c r="D8" t="s">
        <v>28</v>
      </c>
      <c r="E8">
        <v>8.39</v>
      </c>
      <c r="F8">
        <v>2</v>
      </c>
      <c r="G8">
        <v>13</v>
      </c>
      <c r="H8">
        <v>8.51</v>
      </c>
      <c r="I8">
        <v>8.6</v>
      </c>
      <c r="J8">
        <v>4.07</v>
      </c>
      <c r="K8">
        <v>31.31</v>
      </c>
      <c r="L8">
        <v>0.94469999999999998</v>
      </c>
      <c r="M8" t="s">
        <v>17</v>
      </c>
      <c r="N8">
        <v>8.51</v>
      </c>
      <c r="O8">
        <v>8.6</v>
      </c>
      <c r="P8">
        <v>3.9569999999999999</v>
      </c>
      <c r="Q8">
        <v>30.434999999999999</v>
      </c>
      <c r="R8">
        <v>0.93310000000000004</v>
      </c>
      <c r="S8" t="s">
        <v>17</v>
      </c>
      <c r="T8">
        <v>8.51</v>
      </c>
      <c r="U8">
        <v>8.6</v>
      </c>
      <c r="V8">
        <v>4.0190000000000001</v>
      </c>
      <c r="W8">
        <v>30.916</v>
      </c>
      <c r="X8">
        <v>0.93869999999999998</v>
      </c>
      <c r="Y8" t="s">
        <v>17</v>
      </c>
      <c r="Z8">
        <v>8.6</v>
      </c>
      <c r="AA8">
        <v>8.68</v>
      </c>
      <c r="AB8">
        <v>5.3230000000000004</v>
      </c>
      <c r="AC8">
        <v>40.944000000000003</v>
      </c>
      <c r="AD8">
        <v>0.8468</v>
      </c>
      <c r="AE8" t="s">
        <v>18</v>
      </c>
      <c r="AF8">
        <v>8.51</v>
      </c>
      <c r="AG8">
        <v>8.6</v>
      </c>
      <c r="AH8">
        <v>5.2130000000000001</v>
      </c>
      <c r="AI8">
        <v>40.097999999999999</v>
      </c>
      <c r="AJ8">
        <v>0.93330000000000002</v>
      </c>
      <c r="AK8" t="s">
        <v>17</v>
      </c>
      <c r="AL8">
        <v>8.52</v>
      </c>
      <c r="AM8">
        <v>8.61</v>
      </c>
      <c r="AN8">
        <v>5.1429999999999998</v>
      </c>
      <c r="AO8">
        <v>39.561</v>
      </c>
      <c r="AP8">
        <v>0.93689999999999996</v>
      </c>
      <c r="AQ8" t="s">
        <v>17</v>
      </c>
      <c r="AR8">
        <v>8.51</v>
      </c>
      <c r="AS8">
        <v>8.6</v>
      </c>
      <c r="AT8">
        <v>6.1520000000000001</v>
      </c>
      <c r="AU8">
        <v>47.323999999999998</v>
      </c>
      <c r="AV8">
        <v>0.93730000000000002</v>
      </c>
      <c r="AW8" t="s">
        <v>17</v>
      </c>
      <c r="AX8">
        <v>8.51</v>
      </c>
      <c r="AY8">
        <v>8.6</v>
      </c>
      <c r="AZ8">
        <v>5.9710000000000001</v>
      </c>
      <c r="BA8">
        <v>45.933</v>
      </c>
      <c r="BB8">
        <v>0.93179999999999996</v>
      </c>
      <c r="BC8" t="s">
        <v>17</v>
      </c>
      <c r="BD8">
        <v>8.51</v>
      </c>
      <c r="BE8">
        <v>8.6</v>
      </c>
      <c r="BF8">
        <v>5.9290000000000003</v>
      </c>
      <c r="BG8">
        <v>45.610999999999997</v>
      </c>
      <c r="BH8">
        <v>0.92490000000000006</v>
      </c>
      <c r="BI8" t="s">
        <v>17</v>
      </c>
      <c r="BJ8">
        <v>8.51</v>
      </c>
      <c r="BK8">
        <v>8.6</v>
      </c>
      <c r="BL8">
        <v>6.8360000000000003</v>
      </c>
      <c r="BM8">
        <v>52.584000000000003</v>
      </c>
      <c r="BN8">
        <v>0.93410000000000004</v>
      </c>
      <c r="BO8" t="s">
        <v>17</v>
      </c>
      <c r="BP8">
        <v>8.51</v>
      </c>
      <c r="BQ8">
        <v>8.6</v>
      </c>
      <c r="BR8">
        <v>6.7770000000000001</v>
      </c>
      <c r="BS8">
        <v>52.128999999999998</v>
      </c>
      <c r="BT8">
        <v>0.91649999999999998</v>
      </c>
      <c r="BU8" t="s">
        <v>17</v>
      </c>
      <c r="BV8">
        <v>8.51</v>
      </c>
      <c r="BW8">
        <v>8.6</v>
      </c>
      <c r="BX8">
        <v>6.835</v>
      </c>
      <c r="BY8">
        <v>52.576000000000001</v>
      </c>
      <c r="BZ8">
        <v>0.92820000000000003</v>
      </c>
      <c r="CA8" t="s">
        <v>17</v>
      </c>
    </row>
    <row r="9" spans="1:79" x14ac:dyDescent="0.2">
      <c r="A9" t="s">
        <v>22</v>
      </c>
      <c r="B9">
        <v>42</v>
      </c>
      <c r="C9">
        <v>59</v>
      </c>
      <c r="D9" t="s">
        <v>29</v>
      </c>
      <c r="E9">
        <v>9.43</v>
      </c>
      <c r="F9">
        <v>3</v>
      </c>
      <c r="G9">
        <v>14</v>
      </c>
      <c r="H9">
        <v>9.6199999999999992</v>
      </c>
      <c r="I9">
        <v>9.7200000000000006</v>
      </c>
      <c r="J9">
        <v>3.484</v>
      </c>
      <c r="K9">
        <v>24.888000000000002</v>
      </c>
      <c r="L9">
        <v>0.87829999999999997</v>
      </c>
      <c r="M9" t="s">
        <v>18</v>
      </c>
      <c r="N9">
        <v>9.6199999999999992</v>
      </c>
      <c r="O9">
        <v>9.7200000000000006</v>
      </c>
      <c r="P9">
        <v>3.4079999999999999</v>
      </c>
      <c r="Q9">
        <v>24.341000000000001</v>
      </c>
      <c r="R9">
        <v>0.89070000000000005</v>
      </c>
      <c r="S9" t="s">
        <v>18</v>
      </c>
      <c r="T9">
        <v>9.6199999999999992</v>
      </c>
      <c r="U9">
        <v>9.7200000000000006</v>
      </c>
      <c r="V9">
        <v>3.4460000000000002</v>
      </c>
      <c r="W9">
        <v>24.616</v>
      </c>
      <c r="X9">
        <v>0.88849999999999996</v>
      </c>
      <c r="Y9" t="s">
        <v>18</v>
      </c>
      <c r="Z9">
        <v>9.6999999999999993</v>
      </c>
      <c r="AA9">
        <v>9.7799999999999994</v>
      </c>
      <c r="AB9">
        <v>4.774</v>
      </c>
      <c r="AC9">
        <v>34.098999999999997</v>
      </c>
      <c r="AD9">
        <v>0.86760000000000004</v>
      </c>
      <c r="AE9" t="s">
        <v>18</v>
      </c>
      <c r="AF9">
        <v>9.6199999999999992</v>
      </c>
      <c r="AG9">
        <v>9.7200000000000006</v>
      </c>
      <c r="AH9">
        <v>4.6260000000000003</v>
      </c>
      <c r="AI9">
        <v>33.040999999999997</v>
      </c>
      <c r="AJ9">
        <v>0.90710000000000002</v>
      </c>
      <c r="AK9" t="s">
        <v>18</v>
      </c>
      <c r="AL9">
        <v>9.52</v>
      </c>
      <c r="AM9">
        <v>9.6</v>
      </c>
      <c r="AN9">
        <v>4.681</v>
      </c>
      <c r="AO9">
        <v>33.438000000000002</v>
      </c>
      <c r="AP9">
        <v>0.86890000000000001</v>
      </c>
      <c r="AQ9" t="s">
        <v>18</v>
      </c>
      <c r="AR9">
        <v>9.6199999999999992</v>
      </c>
      <c r="AS9">
        <v>9.7200000000000006</v>
      </c>
      <c r="AT9">
        <v>5.4649999999999999</v>
      </c>
      <c r="AU9">
        <v>39.031999999999996</v>
      </c>
      <c r="AV9">
        <v>0.91039999999999999</v>
      </c>
      <c r="AW9" t="s">
        <v>18</v>
      </c>
      <c r="AX9">
        <v>9.6199999999999992</v>
      </c>
      <c r="AY9">
        <v>9.7200000000000006</v>
      </c>
      <c r="AZ9">
        <v>5.3120000000000003</v>
      </c>
      <c r="BA9">
        <v>37.941000000000003</v>
      </c>
      <c r="BB9">
        <v>0.88400000000000001</v>
      </c>
      <c r="BC9" t="s">
        <v>18</v>
      </c>
      <c r="BD9">
        <v>9.6300000000000008</v>
      </c>
      <c r="BE9">
        <v>9.7200000000000006</v>
      </c>
      <c r="BF9">
        <v>5.2770000000000001</v>
      </c>
      <c r="BG9">
        <v>37.691000000000003</v>
      </c>
      <c r="BH9">
        <v>0.90920000000000001</v>
      </c>
      <c r="BI9" t="s">
        <v>18</v>
      </c>
      <c r="BJ9">
        <v>9.6300000000000008</v>
      </c>
      <c r="BK9">
        <v>9.7200000000000006</v>
      </c>
      <c r="BL9">
        <v>6.13</v>
      </c>
      <c r="BM9">
        <v>43.783999999999999</v>
      </c>
      <c r="BN9">
        <v>0.90769999999999995</v>
      </c>
      <c r="BO9" t="s">
        <v>18</v>
      </c>
      <c r="BP9">
        <v>9.6300000000000008</v>
      </c>
      <c r="BQ9">
        <v>9.7200000000000006</v>
      </c>
      <c r="BR9">
        <v>6.1630000000000003</v>
      </c>
      <c r="BS9">
        <v>44.024000000000001</v>
      </c>
      <c r="BT9">
        <v>0.90449999999999997</v>
      </c>
      <c r="BU9" t="s">
        <v>18</v>
      </c>
      <c r="BV9">
        <v>9.6300000000000008</v>
      </c>
      <c r="BW9">
        <v>9.7200000000000006</v>
      </c>
      <c r="BX9">
        <v>6.149</v>
      </c>
      <c r="BY9">
        <v>43.923000000000002</v>
      </c>
      <c r="BZ9">
        <v>0.90639999999999998</v>
      </c>
      <c r="CA9" t="s">
        <v>18</v>
      </c>
    </row>
    <row r="10" spans="1:79" x14ac:dyDescent="0.2">
      <c r="A10" t="s">
        <v>22</v>
      </c>
      <c r="B10">
        <v>59</v>
      </c>
      <c r="C10">
        <v>70</v>
      </c>
      <c r="D10" t="s">
        <v>30</v>
      </c>
      <c r="E10">
        <v>6.68</v>
      </c>
      <c r="F10">
        <v>3</v>
      </c>
      <c r="G10">
        <v>10</v>
      </c>
      <c r="H10">
        <v>6.78</v>
      </c>
      <c r="I10">
        <v>6.87</v>
      </c>
      <c r="J10">
        <v>0.45900000000000002</v>
      </c>
      <c r="K10">
        <v>4.5949999999999998</v>
      </c>
      <c r="L10">
        <v>0.91200000000000003</v>
      </c>
      <c r="M10" t="s">
        <v>18</v>
      </c>
      <c r="N10">
        <v>6.78</v>
      </c>
      <c r="O10">
        <v>6.87</v>
      </c>
      <c r="P10">
        <v>0.47</v>
      </c>
      <c r="Q10">
        <v>4.7009999999999996</v>
      </c>
      <c r="R10">
        <v>0.89359999999999995</v>
      </c>
      <c r="S10" t="s">
        <v>18</v>
      </c>
      <c r="T10">
        <v>6.78</v>
      </c>
      <c r="U10">
        <v>6.87</v>
      </c>
      <c r="V10">
        <v>0.46100000000000002</v>
      </c>
      <c r="W10">
        <v>4.6109999999999998</v>
      </c>
      <c r="X10">
        <v>0.90469999999999995</v>
      </c>
      <c r="Y10" t="s">
        <v>18</v>
      </c>
      <c r="Z10">
        <v>6.78</v>
      </c>
      <c r="AA10">
        <v>6.87</v>
      </c>
      <c r="AB10">
        <v>1.157</v>
      </c>
      <c r="AC10">
        <v>11.567</v>
      </c>
      <c r="AD10">
        <v>0.92390000000000005</v>
      </c>
      <c r="AE10" t="s">
        <v>18</v>
      </c>
      <c r="AF10">
        <v>6.78</v>
      </c>
      <c r="AG10">
        <v>6.87</v>
      </c>
      <c r="AH10">
        <v>1.1259999999999999</v>
      </c>
      <c r="AI10">
        <v>11.263</v>
      </c>
      <c r="AJ10">
        <v>0.89300000000000002</v>
      </c>
      <c r="AK10" t="s">
        <v>18</v>
      </c>
      <c r="AL10">
        <v>6.79</v>
      </c>
      <c r="AM10">
        <v>6.88</v>
      </c>
      <c r="AN10">
        <v>1.1100000000000001</v>
      </c>
      <c r="AO10">
        <v>11.099</v>
      </c>
      <c r="AP10">
        <v>0.91620000000000001</v>
      </c>
      <c r="AQ10" t="s">
        <v>18</v>
      </c>
      <c r="AR10">
        <v>6.78</v>
      </c>
      <c r="AS10">
        <v>6.87</v>
      </c>
      <c r="AT10">
        <v>1.5780000000000001</v>
      </c>
      <c r="AU10">
        <v>15.78</v>
      </c>
      <c r="AV10">
        <v>0.91039999999999999</v>
      </c>
      <c r="AW10" t="s">
        <v>18</v>
      </c>
      <c r="AX10">
        <v>6.78</v>
      </c>
      <c r="AY10">
        <v>6.87</v>
      </c>
      <c r="AZ10">
        <v>1.57</v>
      </c>
      <c r="BA10">
        <v>15.702</v>
      </c>
      <c r="BB10">
        <v>0.85</v>
      </c>
      <c r="BC10" t="s">
        <v>18</v>
      </c>
      <c r="BD10">
        <v>6.78</v>
      </c>
      <c r="BE10">
        <v>6.87</v>
      </c>
      <c r="BF10">
        <v>1.486</v>
      </c>
      <c r="BG10">
        <v>14.863</v>
      </c>
      <c r="BH10">
        <v>0.9</v>
      </c>
      <c r="BI10" t="s">
        <v>18</v>
      </c>
      <c r="BJ10">
        <v>6.78</v>
      </c>
      <c r="BK10">
        <v>6.87</v>
      </c>
      <c r="BL10">
        <v>2.6589999999999998</v>
      </c>
      <c r="BM10">
        <v>26.585999999999999</v>
      </c>
      <c r="BN10">
        <v>0.9153</v>
      </c>
      <c r="BO10" t="s">
        <v>18</v>
      </c>
      <c r="BP10">
        <v>6.78</v>
      </c>
      <c r="BQ10">
        <v>6.87</v>
      </c>
      <c r="BR10">
        <v>2.657</v>
      </c>
      <c r="BS10">
        <v>26.567</v>
      </c>
      <c r="BT10">
        <v>0.89929999999999999</v>
      </c>
      <c r="BU10" t="s">
        <v>18</v>
      </c>
      <c r="BV10">
        <v>6.78</v>
      </c>
      <c r="BW10">
        <v>6.88</v>
      </c>
      <c r="BX10">
        <v>2.6989999999999998</v>
      </c>
      <c r="BY10">
        <v>26.988</v>
      </c>
      <c r="BZ10">
        <v>0.9</v>
      </c>
      <c r="CA10" t="s">
        <v>18</v>
      </c>
    </row>
    <row r="11" spans="1:79" x14ac:dyDescent="0.2">
      <c r="A11" t="s">
        <v>22</v>
      </c>
      <c r="B11">
        <v>59</v>
      </c>
      <c r="C11">
        <v>72</v>
      </c>
      <c r="D11" t="s">
        <v>31</v>
      </c>
      <c r="E11">
        <v>5.97</v>
      </c>
      <c r="F11">
        <v>2</v>
      </c>
      <c r="G11">
        <v>12</v>
      </c>
      <c r="H11">
        <v>6.11</v>
      </c>
      <c r="I11">
        <v>6.2</v>
      </c>
      <c r="J11">
        <v>0.375</v>
      </c>
      <c r="K11">
        <v>3.1219999999999999</v>
      </c>
      <c r="L11">
        <v>0.86529999999999996</v>
      </c>
      <c r="M11" t="s">
        <v>18</v>
      </c>
      <c r="N11">
        <v>6.11</v>
      </c>
      <c r="O11">
        <v>6.2</v>
      </c>
      <c r="P11">
        <v>0.30499999999999999</v>
      </c>
      <c r="Q11">
        <v>2.544</v>
      </c>
      <c r="R11">
        <v>0.85750000000000004</v>
      </c>
      <c r="S11" t="s">
        <v>18</v>
      </c>
      <c r="T11">
        <v>6.11</v>
      </c>
      <c r="U11">
        <v>6.2</v>
      </c>
      <c r="V11">
        <v>0.42599999999999999</v>
      </c>
      <c r="W11">
        <v>3.5510000000000002</v>
      </c>
      <c r="X11">
        <v>0.85699999999999998</v>
      </c>
      <c r="Y11" t="s">
        <v>18</v>
      </c>
      <c r="Z11">
        <v>6.11</v>
      </c>
      <c r="AA11">
        <v>6.2</v>
      </c>
      <c r="AB11">
        <v>0.93500000000000005</v>
      </c>
      <c r="AC11">
        <v>7.7930000000000001</v>
      </c>
      <c r="AD11">
        <v>0.88360000000000005</v>
      </c>
      <c r="AE11" t="s">
        <v>18</v>
      </c>
      <c r="AF11">
        <v>6.11</v>
      </c>
      <c r="AG11">
        <v>6.2</v>
      </c>
      <c r="AH11">
        <v>1.002</v>
      </c>
      <c r="AI11">
        <v>8.3460000000000001</v>
      </c>
      <c r="AJ11">
        <v>0.86839999999999995</v>
      </c>
      <c r="AK11" t="s">
        <v>18</v>
      </c>
      <c r="AL11">
        <v>6.11</v>
      </c>
      <c r="AM11">
        <v>6.2</v>
      </c>
      <c r="AN11">
        <v>1.0409999999999999</v>
      </c>
      <c r="AO11">
        <v>8.6790000000000003</v>
      </c>
      <c r="AP11">
        <v>0.89429999999999998</v>
      </c>
      <c r="AQ11" t="s">
        <v>18</v>
      </c>
      <c r="AR11">
        <v>6.11</v>
      </c>
      <c r="AS11">
        <v>6.2</v>
      </c>
      <c r="AT11">
        <v>1.4139999999999999</v>
      </c>
      <c r="AU11">
        <v>11.781000000000001</v>
      </c>
      <c r="AV11">
        <v>0.89439999999999997</v>
      </c>
      <c r="AW11" t="s">
        <v>18</v>
      </c>
      <c r="AX11">
        <v>6.11</v>
      </c>
      <c r="AY11">
        <v>6.2</v>
      </c>
      <c r="AZ11">
        <v>1.3640000000000001</v>
      </c>
      <c r="BA11">
        <v>11.364000000000001</v>
      </c>
      <c r="BB11">
        <v>0.80569999999999997</v>
      </c>
      <c r="BC11" t="s">
        <v>18</v>
      </c>
      <c r="BD11">
        <v>6.11</v>
      </c>
      <c r="BE11">
        <v>6.2</v>
      </c>
      <c r="BF11">
        <v>1.319</v>
      </c>
      <c r="BG11">
        <v>10.991</v>
      </c>
      <c r="BH11">
        <v>0.86</v>
      </c>
      <c r="BI11" t="s">
        <v>18</v>
      </c>
      <c r="BJ11">
        <v>6.11</v>
      </c>
      <c r="BK11">
        <v>6.2</v>
      </c>
      <c r="BL11">
        <v>3.0289999999999999</v>
      </c>
      <c r="BM11">
        <v>25.24</v>
      </c>
      <c r="BN11">
        <v>0.85709999999999997</v>
      </c>
      <c r="BO11" t="s">
        <v>18</v>
      </c>
      <c r="BP11">
        <v>6.11</v>
      </c>
      <c r="BQ11">
        <v>6.2</v>
      </c>
      <c r="BR11">
        <v>2.94</v>
      </c>
      <c r="BS11">
        <v>24.498000000000001</v>
      </c>
      <c r="BT11">
        <v>0.83089999999999997</v>
      </c>
      <c r="BU11" t="s">
        <v>18</v>
      </c>
      <c r="BV11">
        <v>6.11</v>
      </c>
      <c r="BW11">
        <v>6.2</v>
      </c>
      <c r="BX11">
        <v>2.9860000000000002</v>
      </c>
      <c r="BY11">
        <v>24.88</v>
      </c>
      <c r="BZ11">
        <v>0.86450000000000005</v>
      </c>
      <c r="CA11" t="s">
        <v>18</v>
      </c>
    </row>
    <row r="12" spans="1:79" x14ac:dyDescent="0.2">
      <c r="A12" t="s">
        <v>22</v>
      </c>
      <c r="B12">
        <v>60</v>
      </c>
      <c r="C12">
        <v>75</v>
      </c>
      <c r="D12" t="s">
        <v>32</v>
      </c>
      <c r="E12">
        <v>8.2799999999999994</v>
      </c>
      <c r="F12">
        <v>3</v>
      </c>
      <c r="G12">
        <v>14</v>
      </c>
      <c r="H12">
        <v>8.41</v>
      </c>
      <c r="I12">
        <v>8.5</v>
      </c>
      <c r="J12">
        <v>0.23400000000000001</v>
      </c>
      <c r="K12">
        <v>1.669</v>
      </c>
      <c r="L12">
        <v>0.93420000000000003</v>
      </c>
      <c r="M12" t="s">
        <v>17</v>
      </c>
      <c r="N12">
        <v>8.41</v>
      </c>
      <c r="O12">
        <v>8.5</v>
      </c>
      <c r="P12">
        <v>0.23100000000000001</v>
      </c>
      <c r="Q12">
        <v>1.6519999999999999</v>
      </c>
      <c r="R12">
        <v>0.93630000000000002</v>
      </c>
      <c r="S12" t="s">
        <v>17</v>
      </c>
      <c r="T12">
        <v>8.41</v>
      </c>
      <c r="U12">
        <v>8.5</v>
      </c>
      <c r="V12">
        <v>0.21</v>
      </c>
      <c r="W12">
        <v>1.4990000000000001</v>
      </c>
      <c r="X12">
        <v>0.93310000000000004</v>
      </c>
      <c r="Y12" t="s">
        <v>17</v>
      </c>
      <c r="Z12">
        <v>8.41</v>
      </c>
      <c r="AA12">
        <v>8.5</v>
      </c>
      <c r="AB12">
        <v>0.59299999999999997</v>
      </c>
      <c r="AC12">
        <v>4.2380000000000004</v>
      </c>
      <c r="AD12">
        <v>0.93559999999999999</v>
      </c>
      <c r="AE12" t="s">
        <v>17</v>
      </c>
      <c r="AF12">
        <v>8.41</v>
      </c>
      <c r="AG12">
        <v>8.5</v>
      </c>
      <c r="AH12">
        <v>0.57399999999999995</v>
      </c>
      <c r="AI12">
        <v>4.0979999999999999</v>
      </c>
      <c r="AJ12">
        <v>0.93769999999999998</v>
      </c>
      <c r="AK12" t="s">
        <v>17</v>
      </c>
      <c r="AL12">
        <v>8.41</v>
      </c>
      <c r="AM12">
        <v>8.51</v>
      </c>
      <c r="AN12">
        <v>0.54</v>
      </c>
      <c r="AO12">
        <v>3.86</v>
      </c>
      <c r="AP12">
        <v>0.93569999999999998</v>
      </c>
      <c r="AQ12" t="s">
        <v>17</v>
      </c>
      <c r="AR12">
        <v>8.41</v>
      </c>
      <c r="AS12">
        <v>8.5</v>
      </c>
      <c r="AT12">
        <v>0.89600000000000002</v>
      </c>
      <c r="AU12">
        <v>6.3979999999999997</v>
      </c>
      <c r="AV12">
        <v>0.93630000000000002</v>
      </c>
      <c r="AW12" t="s">
        <v>17</v>
      </c>
      <c r="AX12">
        <v>8.41</v>
      </c>
      <c r="AY12">
        <v>8.5</v>
      </c>
      <c r="AZ12">
        <v>0.89200000000000002</v>
      </c>
      <c r="BA12">
        <v>6.37</v>
      </c>
      <c r="BB12">
        <v>0.92710000000000004</v>
      </c>
      <c r="BC12" t="s">
        <v>17</v>
      </c>
      <c r="BD12">
        <v>8.41</v>
      </c>
      <c r="BE12">
        <v>8.5</v>
      </c>
      <c r="BF12">
        <v>0.873</v>
      </c>
      <c r="BG12">
        <v>6.2329999999999997</v>
      </c>
      <c r="BH12">
        <v>0.93759999999999999</v>
      </c>
      <c r="BI12" t="s">
        <v>17</v>
      </c>
      <c r="BJ12">
        <v>8.41</v>
      </c>
      <c r="BK12">
        <v>8.5</v>
      </c>
      <c r="BL12">
        <v>2.3159999999999998</v>
      </c>
      <c r="BM12">
        <v>16.542000000000002</v>
      </c>
      <c r="BN12">
        <v>0.9123</v>
      </c>
      <c r="BO12" t="s">
        <v>17</v>
      </c>
      <c r="BP12">
        <v>8.41</v>
      </c>
      <c r="BQ12">
        <v>8.5</v>
      </c>
      <c r="BR12">
        <v>2.2669999999999999</v>
      </c>
      <c r="BS12">
        <v>16.190999999999999</v>
      </c>
      <c r="BT12">
        <v>0.91790000000000005</v>
      </c>
      <c r="BU12" t="s">
        <v>17</v>
      </c>
      <c r="BV12">
        <v>8.41</v>
      </c>
      <c r="BW12">
        <v>8.5</v>
      </c>
      <c r="BX12">
        <v>2.3340000000000001</v>
      </c>
      <c r="BY12">
        <v>16.669</v>
      </c>
      <c r="BZ12">
        <v>0.91779999999999995</v>
      </c>
      <c r="CA12" t="s">
        <v>17</v>
      </c>
    </row>
    <row r="13" spans="1:79" x14ac:dyDescent="0.2">
      <c r="A13" t="s">
        <v>22</v>
      </c>
      <c r="B13">
        <v>79</v>
      </c>
      <c r="C13">
        <v>84</v>
      </c>
      <c r="D13" t="s">
        <v>33</v>
      </c>
      <c r="E13">
        <v>6.26</v>
      </c>
      <c r="F13">
        <v>1</v>
      </c>
      <c r="G13">
        <v>4</v>
      </c>
      <c r="H13">
        <v>6.48</v>
      </c>
      <c r="I13">
        <v>6.57</v>
      </c>
      <c r="J13">
        <v>2.2360000000000002</v>
      </c>
      <c r="K13">
        <v>55.902000000000001</v>
      </c>
      <c r="L13">
        <v>0.91759999999999997</v>
      </c>
      <c r="M13" t="s">
        <v>18</v>
      </c>
      <c r="N13">
        <v>6.48</v>
      </c>
      <c r="O13">
        <v>6.57</v>
      </c>
      <c r="P13">
        <v>2.2080000000000002</v>
      </c>
      <c r="Q13">
        <v>55.201999999999998</v>
      </c>
      <c r="R13">
        <v>0.92530000000000001</v>
      </c>
      <c r="S13" t="s">
        <v>18</v>
      </c>
      <c r="T13">
        <v>6.48</v>
      </c>
      <c r="U13">
        <v>6.57</v>
      </c>
      <c r="V13">
        <v>2.2999999999999998</v>
      </c>
      <c r="W13">
        <v>57.5</v>
      </c>
      <c r="X13">
        <v>0.91690000000000005</v>
      </c>
      <c r="Y13" t="s">
        <v>18</v>
      </c>
      <c r="Z13">
        <v>6.48</v>
      </c>
      <c r="AA13">
        <v>6.57</v>
      </c>
      <c r="AB13">
        <v>3.1120000000000001</v>
      </c>
      <c r="AC13">
        <v>77.796000000000006</v>
      </c>
      <c r="AD13">
        <v>0.92279999999999995</v>
      </c>
      <c r="AE13" t="s">
        <v>18</v>
      </c>
      <c r="AF13">
        <v>6.48</v>
      </c>
      <c r="AG13">
        <v>6.57</v>
      </c>
      <c r="AH13">
        <v>3.1669999999999998</v>
      </c>
      <c r="AI13">
        <v>79.162999999999997</v>
      </c>
      <c r="AJ13">
        <v>0.91390000000000005</v>
      </c>
      <c r="AK13" t="s">
        <v>18</v>
      </c>
      <c r="AL13">
        <v>6.39</v>
      </c>
      <c r="AM13">
        <v>6.46</v>
      </c>
      <c r="AN13">
        <v>3.149</v>
      </c>
      <c r="AO13">
        <v>78.725999999999999</v>
      </c>
      <c r="AP13">
        <v>0.89980000000000004</v>
      </c>
      <c r="AQ13" t="s">
        <v>18</v>
      </c>
      <c r="AR13">
        <v>6.48</v>
      </c>
      <c r="AS13">
        <v>6.57</v>
      </c>
      <c r="AT13">
        <v>3.415</v>
      </c>
      <c r="AU13">
        <v>85.369</v>
      </c>
      <c r="AV13">
        <v>0.9224</v>
      </c>
      <c r="AW13" t="s">
        <v>18</v>
      </c>
      <c r="AX13">
        <v>6.48</v>
      </c>
      <c r="AY13">
        <v>6.57</v>
      </c>
      <c r="AZ13">
        <v>3.4790000000000001</v>
      </c>
      <c r="BA13">
        <v>86.97</v>
      </c>
      <c r="BB13">
        <v>0.88819999999999999</v>
      </c>
      <c r="BC13" t="s">
        <v>18</v>
      </c>
      <c r="BD13">
        <v>6.44</v>
      </c>
      <c r="BE13">
        <v>6.51</v>
      </c>
      <c r="BF13">
        <v>3.4060000000000001</v>
      </c>
      <c r="BG13">
        <v>85.141999999999996</v>
      </c>
      <c r="BH13">
        <v>0.92049999999999998</v>
      </c>
      <c r="BI13" t="s">
        <v>18</v>
      </c>
      <c r="BJ13">
        <v>6.48</v>
      </c>
      <c r="BK13">
        <v>6.57</v>
      </c>
      <c r="BL13">
        <v>3.4329999999999998</v>
      </c>
      <c r="BM13">
        <v>85.837000000000003</v>
      </c>
      <c r="BN13">
        <v>0.91879999999999995</v>
      </c>
      <c r="BO13" t="s">
        <v>18</v>
      </c>
      <c r="BP13">
        <v>6.48</v>
      </c>
      <c r="BQ13">
        <v>6.57</v>
      </c>
      <c r="BR13">
        <v>3.4470000000000001</v>
      </c>
      <c r="BS13">
        <v>86.165999999999997</v>
      </c>
      <c r="BT13">
        <v>0.92610000000000003</v>
      </c>
      <c r="BU13" t="s">
        <v>18</v>
      </c>
      <c r="BV13">
        <v>6.48</v>
      </c>
      <c r="BW13">
        <v>6.57</v>
      </c>
      <c r="BX13">
        <v>3.4620000000000002</v>
      </c>
      <c r="BY13">
        <v>86.554000000000002</v>
      </c>
      <c r="BZ13">
        <v>0.91449999999999998</v>
      </c>
      <c r="CA13" t="s">
        <v>18</v>
      </c>
    </row>
    <row r="14" spans="1:79" x14ac:dyDescent="0.2">
      <c r="A14" t="s">
        <v>22</v>
      </c>
      <c r="B14">
        <v>79</v>
      </c>
      <c r="C14">
        <v>86</v>
      </c>
      <c r="D14" t="s">
        <v>34</v>
      </c>
      <c r="E14">
        <v>6.15</v>
      </c>
      <c r="F14">
        <v>1</v>
      </c>
      <c r="G14">
        <v>6</v>
      </c>
      <c r="H14">
        <v>6.37</v>
      </c>
      <c r="I14">
        <v>6.47</v>
      </c>
      <c r="J14">
        <v>3.3969999999999998</v>
      </c>
      <c r="K14">
        <v>56.622999999999998</v>
      </c>
      <c r="L14">
        <v>0.93869999999999998</v>
      </c>
      <c r="M14" t="s">
        <v>17</v>
      </c>
      <c r="N14">
        <v>6.37</v>
      </c>
      <c r="O14">
        <v>6.47</v>
      </c>
      <c r="P14">
        <v>3.3679999999999999</v>
      </c>
      <c r="Q14">
        <v>56.137999999999998</v>
      </c>
      <c r="R14">
        <v>0.93569999999999998</v>
      </c>
      <c r="S14" t="s">
        <v>17</v>
      </c>
      <c r="T14">
        <v>6.37</v>
      </c>
      <c r="U14">
        <v>6.47</v>
      </c>
      <c r="V14">
        <v>3.4409999999999998</v>
      </c>
      <c r="W14">
        <v>57.343000000000004</v>
      </c>
      <c r="X14">
        <v>0.93620000000000003</v>
      </c>
      <c r="Y14" t="s">
        <v>17</v>
      </c>
      <c r="Z14">
        <v>6.37</v>
      </c>
      <c r="AA14">
        <v>6.47</v>
      </c>
      <c r="AB14">
        <v>4.3920000000000003</v>
      </c>
      <c r="AC14">
        <v>73.192999999999998</v>
      </c>
      <c r="AD14">
        <v>0.92879999999999996</v>
      </c>
      <c r="AE14" t="s">
        <v>17</v>
      </c>
      <c r="AF14">
        <v>6.37</v>
      </c>
      <c r="AG14">
        <v>6.47</v>
      </c>
      <c r="AH14">
        <v>4.4080000000000004</v>
      </c>
      <c r="AI14">
        <v>73.468999999999994</v>
      </c>
      <c r="AJ14">
        <v>0.92290000000000005</v>
      </c>
      <c r="AK14" t="s">
        <v>17</v>
      </c>
      <c r="AL14">
        <v>6.28</v>
      </c>
      <c r="AM14">
        <v>6.35</v>
      </c>
      <c r="AN14">
        <v>4.3689999999999998</v>
      </c>
      <c r="AO14">
        <v>72.811000000000007</v>
      </c>
      <c r="AP14">
        <v>0.93110000000000004</v>
      </c>
      <c r="AQ14" t="s">
        <v>17</v>
      </c>
      <c r="AR14">
        <v>6.37</v>
      </c>
      <c r="AS14">
        <v>6.47</v>
      </c>
      <c r="AT14">
        <v>4.7140000000000004</v>
      </c>
      <c r="AU14">
        <v>78.566000000000003</v>
      </c>
      <c r="AV14">
        <v>0.92490000000000006</v>
      </c>
      <c r="AW14" t="s">
        <v>17</v>
      </c>
      <c r="AX14">
        <v>6.37</v>
      </c>
      <c r="AY14">
        <v>6.47</v>
      </c>
      <c r="AZ14">
        <v>4.7640000000000002</v>
      </c>
      <c r="BA14">
        <v>79.406000000000006</v>
      </c>
      <c r="BB14">
        <v>0.92869999999999997</v>
      </c>
      <c r="BC14" t="s">
        <v>17</v>
      </c>
      <c r="BD14">
        <v>6.3</v>
      </c>
      <c r="BE14">
        <v>6.37</v>
      </c>
      <c r="BF14">
        <v>4.6619999999999999</v>
      </c>
      <c r="BG14">
        <v>77.697999999999993</v>
      </c>
      <c r="BH14">
        <v>0.80669999999999997</v>
      </c>
      <c r="BI14" t="s">
        <v>18</v>
      </c>
      <c r="BJ14">
        <v>6.37</v>
      </c>
      <c r="BK14">
        <v>6.47</v>
      </c>
      <c r="BL14">
        <v>4.6849999999999996</v>
      </c>
      <c r="BM14">
        <v>78.090999999999994</v>
      </c>
      <c r="BN14">
        <v>0.92210000000000003</v>
      </c>
      <c r="BO14" t="s">
        <v>17</v>
      </c>
      <c r="BP14">
        <v>6.37</v>
      </c>
      <c r="BQ14">
        <v>6.47</v>
      </c>
      <c r="BR14">
        <v>4.6689999999999996</v>
      </c>
      <c r="BS14">
        <v>77.819999999999993</v>
      </c>
      <c r="BT14">
        <v>0.9304</v>
      </c>
      <c r="BU14" t="s">
        <v>17</v>
      </c>
      <c r="BV14">
        <v>6.37</v>
      </c>
      <c r="BW14">
        <v>6.47</v>
      </c>
      <c r="BX14">
        <v>4.7610000000000001</v>
      </c>
      <c r="BY14">
        <v>79.343000000000004</v>
      </c>
      <c r="BZ14">
        <v>0.92910000000000004</v>
      </c>
      <c r="CA14" t="s">
        <v>17</v>
      </c>
    </row>
    <row r="15" spans="1:79" x14ac:dyDescent="0.2">
      <c r="A15" t="s">
        <v>22</v>
      </c>
      <c r="B15">
        <v>85</v>
      </c>
      <c r="C15">
        <v>99</v>
      </c>
      <c r="D15" t="s">
        <v>35</v>
      </c>
      <c r="E15">
        <v>11.31</v>
      </c>
      <c r="F15">
        <v>4</v>
      </c>
      <c r="G15">
        <v>12</v>
      </c>
      <c r="H15">
        <v>11.44</v>
      </c>
      <c r="I15">
        <v>11.52</v>
      </c>
      <c r="J15">
        <v>0.56599999999999995</v>
      </c>
      <c r="K15">
        <v>4.7140000000000004</v>
      </c>
      <c r="L15">
        <v>0.78400000000000003</v>
      </c>
      <c r="M15" t="s">
        <v>18</v>
      </c>
      <c r="N15">
        <v>11.45</v>
      </c>
      <c r="O15">
        <v>11.53</v>
      </c>
      <c r="P15">
        <v>0.51</v>
      </c>
      <c r="Q15">
        <v>4.2539999999999996</v>
      </c>
      <c r="R15">
        <v>0.7671</v>
      </c>
      <c r="S15" t="s">
        <v>18</v>
      </c>
      <c r="T15">
        <v>11.45</v>
      </c>
      <c r="U15">
        <v>11.52</v>
      </c>
      <c r="V15">
        <v>0.502</v>
      </c>
      <c r="W15">
        <v>4.1849999999999996</v>
      </c>
      <c r="X15">
        <v>0.80279999999999996</v>
      </c>
      <c r="Y15" t="s">
        <v>18</v>
      </c>
      <c r="Z15">
        <v>11.45</v>
      </c>
      <c r="AA15">
        <v>11.52</v>
      </c>
      <c r="AB15">
        <v>1.4339999999999999</v>
      </c>
      <c r="AC15">
        <v>11.952</v>
      </c>
      <c r="AD15">
        <v>0.81569999999999998</v>
      </c>
      <c r="AE15" t="s">
        <v>18</v>
      </c>
      <c r="AF15">
        <v>11.44</v>
      </c>
      <c r="AG15">
        <v>11.52</v>
      </c>
      <c r="AH15">
        <v>1.3859999999999999</v>
      </c>
      <c r="AI15">
        <v>11.55</v>
      </c>
      <c r="AJ15">
        <v>0.77549999999999997</v>
      </c>
      <c r="AK15" t="s">
        <v>18</v>
      </c>
      <c r="AL15">
        <v>11.44</v>
      </c>
      <c r="AM15">
        <v>11.52</v>
      </c>
      <c r="AN15">
        <v>1.355</v>
      </c>
      <c r="AO15">
        <v>11.29</v>
      </c>
      <c r="AP15">
        <v>0.77190000000000003</v>
      </c>
      <c r="AQ15" t="s">
        <v>18</v>
      </c>
      <c r="AR15">
        <v>11.45</v>
      </c>
      <c r="AS15">
        <v>11.53</v>
      </c>
      <c r="AT15">
        <v>1.8220000000000001</v>
      </c>
      <c r="AU15">
        <v>15.183</v>
      </c>
      <c r="AV15">
        <v>0.77059999999999995</v>
      </c>
      <c r="AW15" t="s">
        <v>18</v>
      </c>
      <c r="AX15">
        <v>11.44</v>
      </c>
      <c r="AY15">
        <v>11.52</v>
      </c>
      <c r="AZ15">
        <v>1.9079999999999999</v>
      </c>
      <c r="BA15">
        <v>15.9</v>
      </c>
      <c r="BB15">
        <v>0.73670000000000002</v>
      </c>
      <c r="BC15" t="s">
        <v>18</v>
      </c>
      <c r="BD15">
        <v>11.45</v>
      </c>
      <c r="BE15">
        <v>11.52</v>
      </c>
      <c r="BF15">
        <v>1.7110000000000001</v>
      </c>
      <c r="BG15">
        <v>14.26</v>
      </c>
      <c r="BH15">
        <v>0.78659999999999997</v>
      </c>
      <c r="BI15" t="s">
        <v>18</v>
      </c>
      <c r="BJ15">
        <v>11.44</v>
      </c>
      <c r="BK15">
        <v>11.52</v>
      </c>
      <c r="BL15">
        <v>2.2210000000000001</v>
      </c>
      <c r="BM15">
        <v>18.510000000000002</v>
      </c>
      <c r="BN15">
        <v>0.74370000000000003</v>
      </c>
      <c r="BO15" t="s">
        <v>18</v>
      </c>
      <c r="BP15">
        <v>11.45</v>
      </c>
      <c r="BQ15">
        <v>11.52</v>
      </c>
      <c r="BR15">
        <v>2.194</v>
      </c>
      <c r="BS15">
        <v>18.280999999999999</v>
      </c>
      <c r="BT15">
        <v>0.75619999999999998</v>
      </c>
      <c r="BU15" t="s">
        <v>18</v>
      </c>
      <c r="BV15">
        <v>11.45</v>
      </c>
      <c r="BW15">
        <v>11.52</v>
      </c>
      <c r="BX15">
        <v>2.2069999999999999</v>
      </c>
      <c r="BY15">
        <v>18.396000000000001</v>
      </c>
      <c r="BZ15">
        <v>0.79</v>
      </c>
      <c r="CA15" t="s">
        <v>18</v>
      </c>
    </row>
    <row r="16" spans="1:79" x14ac:dyDescent="0.2">
      <c r="A16" t="s">
        <v>22</v>
      </c>
      <c r="B16">
        <v>87</v>
      </c>
      <c r="C16">
        <v>99</v>
      </c>
      <c r="D16" t="s">
        <v>36</v>
      </c>
      <c r="E16">
        <v>10.45</v>
      </c>
      <c r="F16">
        <v>2</v>
      </c>
      <c r="G16">
        <v>10</v>
      </c>
      <c r="H16">
        <v>10.5</v>
      </c>
      <c r="I16">
        <v>10.58</v>
      </c>
      <c r="J16">
        <v>0.32</v>
      </c>
      <c r="K16">
        <v>3.202</v>
      </c>
      <c r="L16">
        <v>0.92269999999999996</v>
      </c>
      <c r="M16" t="s">
        <v>18</v>
      </c>
      <c r="N16">
        <v>10.51</v>
      </c>
      <c r="O16">
        <v>10.58</v>
      </c>
      <c r="P16">
        <v>0.33200000000000002</v>
      </c>
      <c r="Q16">
        <v>3.3239999999999998</v>
      </c>
      <c r="R16">
        <v>0.91320000000000001</v>
      </c>
      <c r="S16" t="s">
        <v>18</v>
      </c>
      <c r="T16">
        <v>10.51</v>
      </c>
      <c r="U16">
        <v>10.58</v>
      </c>
      <c r="V16">
        <v>0.317</v>
      </c>
      <c r="W16">
        <v>3.1720000000000002</v>
      </c>
      <c r="X16">
        <v>0.9234</v>
      </c>
      <c r="Y16" t="s">
        <v>18</v>
      </c>
      <c r="Z16">
        <v>10.51</v>
      </c>
      <c r="AA16">
        <v>10.58</v>
      </c>
      <c r="AB16">
        <v>0.65</v>
      </c>
      <c r="AC16">
        <v>6.5039999999999996</v>
      </c>
      <c r="AD16">
        <v>0.90539999999999998</v>
      </c>
      <c r="AE16" t="s">
        <v>18</v>
      </c>
      <c r="AF16">
        <v>10.51</v>
      </c>
      <c r="AG16">
        <v>10.58</v>
      </c>
      <c r="AH16">
        <v>0.57499999999999996</v>
      </c>
      <c r="AI16">
        <v>5.75</v>
      </c>
      <c r="AJ16">
        <v>0.90769999999999995</v>
      </c>
      <c r="AK16" t="s">
        <v>18</v>
      </c>
      <c r="AL16">
        <v>10.5</v>
      </c>
      <c r="AM16">
        <v>10.58</v>
      </c>
      <c r="AN16">
        <v>0.56799999999999995</v>
      </c>
      <c r="AO16">
        <v>5.6779999999999999</v>
      </c>
      <c r="AP16">
        <v>0.91010000000000002</v>
      </c>
      <c r="AQ16" t="s">
        <v>18</v>
      </c>
      <c r="AR16">
        <v>10.51</v>
      </c>
      <c r="AS16">
        <v>10.58</v>
      </c>
      <c r="AT16">
        <v>0.73699999999999999</v>
      </c>
      <c r="AU16">
        <v>7.3659999999999997</v>
      </c>
      <c r="AV16">
        <v>0.90649999999999997</v>
      </c>
      <c r="AW16" t="s">
        <v>18</v>
      </c>
      <c r="AX16">
        <v>10.5</v>
      </c>
      <c r="AY16">
        <v>10.58</v>
      </c>
      <c r="AZ16">
        <v>0.71799999999999997</v>
      </c>
      <c r="BA16">
        <v>7.1790000000000003</v>
      </c>
      <c r="BB16">
        <v>0.91259999999999997</v>
      </c>
      <c r="BC16" t="s">
        <v>18</v>
      </c>
      <c r="BD16">
        <v>10.51</v>
      </c>
      <c r="BE16">
        <v>10.58</v>
      </c>
      <c r="BF16">
        <v>0.72199999999999998</v>
      </c>
      <c r="BG16">
        <v>7.2229999999999999</v>
      </c>
      <c r="BH16">
        <v>0.90069999999999995</v>
      </c>
      <c r="BI16" t="s">
        <v>18</v>
      </c>
      <c r="BJ16">
        <v>10.51</v>
      </c>
      <c r="BK16">
        <v>10.58</v>
      </c>
      <c r="BL16">
        <v>1.0920000000000001</v>
      </c>
      <c r="BM16">
        <v>10.925000000000001</v>
      </c>
      <c r="BN16">
        <v>0.89159999999999995</v>
      </c>
      <c r="BO16" t="s">
        <v>18</v>
      </c>
      <c r="BP16">
        <v>10.51</v>
      </c>
      <c r="BQ16">
        <v>10.58</v>
      </c>
      <c r="BR16">
        <v>1.0449999999999999</v>
      </c>
      <c r="BS16">
        <v>10.452999999999999</v>
      </c>
      <c r="BT16">
        <v>0.89400000000000002</v>
      </c>
      <c r="BU16" t="s">
        <v>18</v>
      </c>
      <c r="BV16">
        <v>10.51</v>
      </c>
      <c r="BW16">
        <v>10.58</v>
      </c>
      <c r="BX16">
        <v>1.085</v>
      </c>
      <c r="BY16">
        <v>10.846</v>
      </c>
      <c r="BZ16">
        <v>0.89090000000000003</v>
      </c>
      <c r="CA16" t="s">
        <v>18</v>
      </c>
    </row>
    <row r="17" spans="1:79" x14ac:dyDescent="0.2">
      <c r="A17" t="s">
        <v>22</v>
      </c>
      <c r="B17">
        <v>88</v>
      </c>
      <c r="C17">
        <v>98</v>
      </c>
      <c r="D17" t="s">
        <v>37</v>
      </c>
      <c r="E17">
        <v>8.5</v>
      </c>
      <c r="F17">
        <v>3</v>
      </c>
      <c r="G17">
        <v>8</v>
      </c>
      <c r="H17">
        <v>8.59</v>
      </c>
      <c r="I17">
        <v>8.67</v>
      </c>
      <c r="J17">
        <v>0.41099999999999998</v>
      </c>
      <c r="K17">
        <v>5.133</v>
      </c>
      <c r="L17">
        <v>0.81379999999999997</v>
      </c>
      <c r="M17" t="s">
        <v>18</v>
      </c>
      <c r="N17">
        <v>8.59</v>
      </c>
      <c r="O17">
        <v>8.67</v>
      </c>
      <c r="P17">
        <v>0.47399999999999998</v>
      </c>
      <c r="Q17">
        <v>5.92</v>
      </c>
      <c r="R17">
        <v>0.78600000000000003</v>
      </c>
      <c r="S17" t="s">
        <v>18</v>
      </c>
      <c r="T17">
        <v>8.59</v>
      </c>
      <c r="U17">
        <v>8.67</v>
      </c>
      <c r="V17">
        <v>0.47399999999999998</v>
      </c>
      <c r="W17">
        <v>5.9290000000000003</v>
      </c>
      <c r="X17">
        <v>0.81640000000000001</v>
      </c>
      <c r="Y17" t="s">
        <v>18</v>
      </c>
      <c r="Z17">
        <v>8.59</v>
      </c>
      <c r="AA17">
        <v>8.67</v>
      </c>
      <c r="AB17">
        <v>0.91</v>
      </c>
      <c r="AC17">
        <v>11.372999999999999</v>
      </c>
      <c r="AD17">
        <v>0.86309999999999998</v>
      </c>
      <c r="AE17" t="s">
        <v>18</v>
      </c>
      <c r="AF17">
        <v>8.59</v>
      </c>
      <c r="AG17">
        <v>8.67</v>
      </c>
      <c r="AH17">
        <v>0.78300000000000003</v>
      </c>
      <c r="AI17">
        <v>9.7880000000000003</v>
      </c>
      <c r="AJ17">
        <v>0.84119999999999995</v>
      </c>
      <c r="AK17" t="s">
        <v>18</v>
      </c>
      <c r="AL17">
        <v>8.6</v>
      </c>
      <c r="AM17">
        <v>8.67</v>
      </c>
      <c r="AN17">
        <v>0.79200000000000004</v>
      </c>
      <c r="AO17">
        <v>9.8989999999999991</v>
      </c>
      <c r="AP17">
        <v>0.878</v>
      </c>
      <c r="AQ17" t="s">
        <v>18</v>
      </c>
      <c r="AR17">
        <v>8.5299999999999994</v>
      </c>
      <c r="AS17">
        <v>8.61</v>
      </c>
      <c r="AT17">
        <v>0.98299999999999998</v>
      </c>
      <c r="AU17">
        <v>12.282</v>
      </c>
      <c r="AV17">
        <v>0.84</v>
      </c>
      <c r="AW17" t="s">
        <v>18</v>
      </c>
      <c r="AX17">
        <v>8.64</v>
      </c>
      <c r="AY17">
        <v>8.7200000000000006</v>
      </c>
      <c r="AZ17">
        <v>1.0449999999999999</v>
      </c>
      <c r="BA17">
        <v>13.066000000000001</v>
      </c>
      <c r="BB17">
        <v>0.83</v>
      </c>
      <c r="BC17" t="s">
        <v>18</v>
      </c>
      <c r="BD17">
        <v>8.59</v>
      </c>
      <c r="BE17">
        <v>8.67</v>
      </c>
      <c r="BF17">
        <v>0.879</v>
      </c>
      <c r="BG17">
        <v>10.983000000000001</v>
      </c>
      <c r="BH17">
        <v>0.86</v>
      </c>
      <c r="BI17" t="s">
        <v>18</v>
      </c>
      <c r="BJ17">
        <v>8.59</v>
      </c>
      <c r="BK17">
        <v>8.67</v>
      </c>
      <c r="BL17">
        <v>1.24</v>
      </c>
      <c r="BM17">
        <v>15.506</v>
      </c>
      <c r="BN17">
        <v>0.86480000000000001</v>
      </c>
      <c r="BO17" t="s">
        <v>18</v>
      </c>
      <c r="BP17">
        <v>8.59</v>
      </c>
      <c r="BQ17">
        <v>8.67</v>
      </c>
      <c r="BR17">
        <v>1.18</v>
      </c>
      <c r="BS17">
        <v>14.754</v>
      </c>
      <c r="BT17">
        <v>0.82210000000000005</v>
      </c>
      <c r="BU17" t="s">
        <v>18</v>
      </c>
      <c r="BV17">
        <v>8.6</v>
      </c>
      <c r="BW17">
        <v>8.67</v>
      </c>
      <c r="BX17">
        <v>1.258</v>
      </c>
      <c r="BY17">
        <v>15.725</v>
      </c>
      <c r="BZ17">
        <v>0.871</v>
      </c>
      <c r="CA17" t="s">
        <v>18</v>
      </c>
    </row>
    <row r="18" spans="1:79" x14ac:dyDescent="0.2">
      <c r="A18" t="s">
        <v>22</v>
      </c>
      <c r="B18">
        <v>100</v>
      </c>
      <c r="C18">
        <v>106</v>
      </c>
      <c r="D18" t="s">
        <v>38</v>
      </c>
      <c r="E18">
        <v>6.04</v>
      </c>
      <c r="F18">
        <v>2</v>
      </c>
      <c r="G18">
        <v>5</v>
      </c>
      <c r="H18">
        <v>6.26</v>
      </c>
      <c r="I18">
        <v>6.33</v>
      </c>
      <c r="J18">
        <v>1.726</v>
      </c>
      <c r="K18">
        <v>34.511000000000003</v>
      </c>
      <c r="L18">
        <v>0.93779999999999997</v>
      </c>
      <c r="M18" t="s">
        <v>17</v>
      </c>
      <c r="N18">
        <v>6.26</v>
      </c>
      <c r="O18">
        <v>6.34</v>
      </c>
      <c r="P18">
        <v>1.7210000000000001</v>
      </c>
      <c r="Q18">
        <v>34.411000000000001</v>
      </c>
      <c r="R18">
        <v>0.93059999999999998</v>
      </c>
      <c r="S18" t="s">
        <v>17</v>
      </c>
      <c r="T18">
        <v>6.26</v>
      </c>
      <c r="U18">
        <v>6.33</v>
      </c>
      <c r="V18">
        <v>1.7430000000000001</v>
      </c>
      <c r="W18">
        <v>34.869</v>
      </c>
      <c r="X18">
        <v>0.92720000000000002</v>
      </c>
      <c r="Y18" t="s">
        <v>17</v>
      </c>
      <c r="Z18">
        <v>6.2</v>
      </c>
      <c r="AA18">
        <v>6.28</v>
      </c>
      <c r="AB18">
        <v>2.8450000000000002</v>
      </c>
      <c r="AC18">
        <v>56.91</v>
      </c>
      <c r="AD18">
        <v>0.93679999999999997</v>
      </c>
      <c r="AE18" t="s">
        <v>17</v>
      </c>
      <c r="AF18">
        <v>6.26</v>
      </c>
      <c r="AG18">
        <v>6.33</v>
      </c>
      <c r="AH18">
        <v>2.782</v>
      </c>
      <c r="AI18">
        <v>55.637999999999998</v>
      </c>
      <c r="AJ18">
        <v>0.92800000000000005</v>
      </c>
      <c r="AK18" t="s">
        <v>17</v>
      </c>
      <c r="AL18">
        <v>6.15</v>
      </c>
      <c r="AM18">
        <v>6.22</v>
      </c>
      <c r="AN18">
        <v>2.758</v>
      </c>
      <c r="AO18">
        <v>55.165999999999997</v>
      </c>
      <c r="AP18">
        <v>0.91369999999999996</v>
      </c>
      <c r="AQ18" t="s">
        <v>17</v>
      </c>
      <c r="AR18">
        <v>6.2</v>
      </c>
      <c r="AS18">
        <v>6.28</v>
      </c>
      <c r="AT18">
        <v>2.996</v>
      </c>
      <c r="AU18">
        <v>59.912999999999997</v>
      </c>
      <c r="AV18">
        <v>0.91979999999999995</v>
      </c>
      <c r="AW18" t="s">
        <v>17</v>
      </c>
      <c r="AX18">
        <v>6.26</v>
      </c>
      <c r="AY18">
        <v>6.34</v>
      </c>
      <c r="AZ18">
        <v>2.9119999999999999</v>
      </c>
      <c r="BA18">
        <v>58.243000000000002</v>
      </c>
      <c r="BB18">
        <v>0.92</v>
      </c>
      <c r="BC18" t="s">
        <v>17</v>
      </c>
      <c r="BD18">
        <v>6.26</v>
      </c>
      <c r="BE18">
        <v>6.34</v>
      </c>
      <c r="BF18">
        <v>2.8839999999999999</v>
      </c>
      <c r="BG18">
        <v>57.68</v>
      </c>
      <c r="BH18">
        <v>0.92910000000000004</v>
      </c>
      <c r="BI18" t="s">
        <v>17</v>
      </c>
      <c r="BJ18">
        <v>6.26</v>
      </c>
      <c r="BK18">
        <v>6.34</v>
      </c>
      <c r="BL18">
        <v>3.1280000000000001</v>
      </c>
      <c r="BM18">
        <v>62.563000000000002</v>
      </c>
      <c r="BN18">
        <v>0.91500000000000004</v>
      </c>
      <c r="BO18" t="s">
        <v>17</v>
      </c>
      <c r="BP18">
        <v>6.26</v>
      </c>
      <c r="BQ18">
        <v>6.34</v>
      </c>
      <c r="BR18">
        <v>3.0830000000000002</v>
      </c>
      <c r="BS18">
        <v>61.664000000000001</v>
      </c>
      <c r="BT18">
        <v>0.93220000000000003</v>
      </c>
      <c r="BU18" t="s">
        <v>17</v>
      </c>
      <c r="BV18">
        <v>6.26</v>
      </c>
      <c r="BW18">
        <v>6.34</v>
      </c>
      <c r="BX18">
        <v>3.1150000000000002</v>
      </c>
      <c r="BY18">
        <v>62.301000000000002</v>
      </c>
      <c r="BZ18">
        <v>0.91800000000000004</v>
      </c>
      <c r="CA18" t="s">
        <v>17</v>
      </c>
    </row>
    <row r="19" spans="1:79" x14ac:dyDescent="0.2">
      <c r="A19" t="s">
        <v>22</v>
      </c>
      <c r="B19">
        <v>107</v>
      </c>
      <c r="C19">
        <v>118</v>
      </c>
      <c r="D19" t="s">
        <v>39</v>
      </c>
      <c r="E19">
        <v>9.59</v>
      </c>
      <c r="F19">
        <v>2</v>
      </c>
      <c r="G19">
        <v>10</v>
      </c>
      <c r="H19">
        <v>9.5299999999999994</v>
      </c>
      <c r="I19">
        <v>9.61</v>
      </c>
      <c r="J19">
        <v>0.97299999999999998</v>
      </c>
      <c r="K19">
        <v>9.7309999999999999</v>
      </c>
      <c r="L19">
        <v>0.79800000000000004</v>
      </c>
      <c r="M19" t="s">
        <v>18</v>
      </c>
      <c r="N19">
        <v>9.5299999999999994</v>
      </c>
      <c r="O19">
        <v>9.61</v>
      </c>
      <c r="P19">
        <v>0.97599999999999998</v>
      </c>
      <c r="Q19">
        <v>9.7609999999999992</v>
      </c>
      <c r="R19">
        <v>0.82750000000000001</v>
      </c>
      <c r="S19" t="s">
        <v>18</v>
      </c>
      <c r="T19">
        <v>9.5299999999999994</v>
      </c>
      <c r="U19">
        <v>9.61</v>
      </c>
      <c r="V19">
        <v>0.995</v>
      </c>
      <c r="W19">
        <v>9.9529999999999994</v>
      </c>
      <c r="X19">
        <v>0.81820000000000004</v>
      </c>
      <c r="Y19" t="s">
        <v>18</v>
      </c>
      <c r="Z19">
        <v>9.5299999999999994</v>
      </c>
      <c r="AA19">
        <v>9.61</v>
      </c>
      <c r="AB19">
        <v>2.0049999999999999</v>
      </c>
      <c r="AC19">
        <v>20.045999999999999</v>
      </c>
      <c r="AD19">
        <v>0.83069999999999999</v>
      </c>
      <c r="AE19" t="s">
        <v>18</v>
      </c>
      <c r="AF19">
        <v>9.5299999999999994</v>
      </c>
      <c r="AG19">
        <v>9.61</v>
      </c>
      <c r="AH19">
        <v>1.9490000000000001</v>
      </c>
      <c r="AI19">
        <v>19.492000000000001</v>
      </c>
      <c r="AJ19">
        <v>0.79079999999999995</v>
      </c>
      <c r="AK19" t="s">
        <v>18</v>
      </c>
      <c r="AL19">
        <v>9.5299999999999994</v>
      </c>
      <c r="AM19">
        <v>9.61</v>
      </c>
      <c r="AN19">
        <v>1.901</v>
      </c>
      <c r="AO19">
        <v>19.013999999999999</v>
      </c>
      <c r="AP19">
        <v>0.8175</v>
      </c>
      <c r="AQ19" t="s">
        <v>18</v>
      </c>
      <c r="AR19">
        <v>9.5299999999999994</v>
      </c>
      <c r="AS19">
        <v>9.61</v>
      </c>
      <c r="AT19">
        <v>3.0609999999999999</v>
      </c>
      <c r="AU19">
        <v>30.611999999999998</v>
      </c>
      <c r="AV19">
        <v>0.81410000000000005</v>
      </c>
      <c r="AW19" t="s">
        <v>18</v>
      </c>
      <c r="AX19">
        <v>9.5299999999999994</v>
      </c>
      <c r="AY19">
        <v>9.61</v>
      </c>
      <c r="AZ19">
        <v>3.121</v>
      </c>
      <c r="BA19">
        <v>31.212</v>
      </c>
      <c r="BB19">
        <v>0.7218</v>
      </c>
      <c r="BC19" t="s">
        <v>18</v>
      </c>
      <c r="BD19">
        <v>9.5299999999999994</v>
      </c>
      <c r="BE19">
        <v>9.61</v>
      </c>
      <c r="BF19">
        <v>3.0219999999999998</v>
      </c>
      <c r="BG19">
        <v>30.216999999999999</v>
      </c>
      <c r="BH19">
        <v>0.79859999999999998</v>
      </c>
      <c r="BI19" t="s">
        <v>18</v>
      </c>
      <c r="BJ19">
        <v>9.5299999999999994</v>
      </c>
      <c r="BK19">
        <v>9.61</v>
      </c>
      <c r="BL19">
        <v>4.5229999999999997</v>
      </c>
      <c r="BM19">
        <v>45.232999999999997</v>
      </c>
      <c r="BN19">
        <v>0.77529999999999999</v>
      </c>
      <c r="BO19" t="s">
        <v>18</v>
      </c>
      <c r="BP19">
        <v>9.5299999999999994</v>
      </c>
      <c r="BQ19">
        <v>9.61</v>
      </c>
      <c r="BR19">
        <v>4.5119999999999996</v>
      </c>
      <c r="BS19">
        <v>45.119</v>
      </c>
      <c r="BT19">
        <v>0.76280000000000003</v>
      </c>
      <c r="BU19" t="s">
        <v>18</v>
      </c>
      <c r="BV19">
        <v>9.5399999999999991</v>
      </c>
      <c r="BW19">
        <v>9.61</v>
      </c>
      <c r="BX19">
        <v>4.5590000000000002</v>
      </c>
      <c r="BY19">
        <v>45.59</v>
      </c>
      <c r="BZ19">
        <v>0.77400000000000002</v>
      </c>
      <c r="CA19" t="s">
        <v>18</v>
      </c>
    </row>
    <row r="20" spans="1:79" x14ac:dyDescent="0.2">
      <c r="A20" t="s">
        <v>22</v>
      </c>
      <c r="B20">
        <v>114</v>
      </c>
      <c r="C20">
        <v>121</v>
      </c>
      <c r="D20" t="s">
        <v>40</v>
      </c>
      <c r="E20">
        <v>8.83</v>
      </c>
      <c r="F20">
        <v>1</v>
      </c>
      <c r="G20">
        <v>6</v>
      </c>
      <c r="H20">
        <v>9.02</v>
      </c>
      <c r="I20">
        <v>9.1</v>
      </c>
      <c r="J20">
        <v>0.995</v>
      </c>
      <c r="K20">
        <v>16.582999999999998</v>
      </c>
      <c r="L20">
        <v>0.88939999999999997</v>
      </c>
      <c r="M20" t="s">
        <v>18</v>
      </c>
      <c r="N20">
        <v>9.02</v>
      </c>
      <c r="O20">
        <v>9.1</v>
      </c>
      <c r="P20">
        <v>1.0069999999999999</v>
      </c>
      <c r="Q20">
        <v>16.776</v>
      </c>
      <c r="R20">
        <v>0.88790000000000002</v>
      </c>
      <c r="S20" t="s">
        <v>18</v>
      </c>
      <c r="T20">
        <v>9.02</v>
      </c>
      <c r="U20">
        <v>9.1</v>
      </c>
      <c r="V20">
        <v>1.032</v>
      </c>
      <c r="W20">
        <v>17.201000000000001</v>
      </c>
      <c r="X20">
        <v>0.88729999999999998</v>
      </c>
      <c r="Y20" t="s">
        <v>18</v>
      </c>
      <c r="Z20">
        <v>9.02</v>
      </c>
      <c r="AA20">
        <v>9.1</v>
      </c>
      <c r="AB20">
        <v>1.3939999999999999</v>
      </c>
      <c r="AC20">
        <v>23.228999999999999</v>
      </c>
      <c r="AD20">
        <v>0.87949999999999995</v>
      </c>
      <c r="AE20" t="s">
        <v>18</v>
      </c>
      <c r="AF20">
        <v>9.02</v>
      </c>
      <c r="AG20">
        <v>9.1</v>
      </c>
      <c r="AH20">
        <v>1.42</v>
      </c>
      <c r="AI20">
        <v>23.666</v>
      </c>
      <c r="AJ20">
        <v>0.87839999999999996</v>
      </c>
      <c r="AK20" t="s">
        <v>18</v>
      </c>
      <c r="AL20">
        <v>9.0299999999999994</v>
      </c>
      <c r="AM20">
        <v>9.1</v>
      </c>
      <c r="AN20">
        <v>1.327</v>
      </c>
      <c r="AO20">
        <v>22.122</v>
      </c>
      <c r="AP20">
        <v>0.88519999999999999</v>
      </c>
      <c r="AQ20" t="s">
        <v>18</v>
      </c>
      <c r="AR20">
        <v>9.02</v>
      </c>
      <c r="AS20">
        <v>9.1</v>
      </c>
      <c r="AT20">
        <v>1.4550000000000001</v>
      </c>
      <c r="AU20">
        <v>24.245000000000001</v>
      </c>
      <c r="AV20">
        <v>0.89019999999999999</v>
      </c>
      <c r="AW20" t="s">
        <v>18</v>
      </c>
      <c r="AX20">
        <v>9.02</v>
      </c>
      <c r="AY20">
        <v>9.1</v>
      </c>
      <c r="AZ20">
        <v>1.5660000000000001</v>
      </c>
      <c r="BA20">
        <v>26.094000000000001</v>
      </c>
      <c r="BB20">
        <v>0.86760000000000004</v>
      </c>
      <c r="BC20" t="s">
        <v>18</v>
      </c>
      <c r="BD20">
        <v>9.02</v>
      </c>
      <c r="BE20">
        <v>9.1</v>
      </c>
      <c r="BF20">
        <v>1.4410000000000001</v>
      </c>
      <c r="BG20">
        <v>24.01</v>
      </c>
      <c r="BH20">
        <v>0.86770000000000003</v>
      </c>
      <c r="BI20" t="s">
        <v>18</v>
      </c>
      <c r="BJ20">
        <v>9.02</v>
      </c>
      <c r="BK20">
        <v>9.1</v>
      </c>
      <c r="BL20">
        <v>1.9239999999999999</v>
      </c>
      <c r="BM20">
        <v>32.067</v>
      </c>
      <c r="BN20">
        <v>0.88370000000000004</v>
      </c>
      <c r="BO20" t="s">
        <v>18</v>
      </c>
      <c r="BP20">
        <v>9.02</v>
      </c>
      <c r="BQ20">
        <v>9.1</v>
      </c>
      <c r="BR20">
        <v>1.976</v>
      </c>
      <c r="BS20">
        <v>32.933999999999997</v>
      </c>
      <c r="BT20">
        <v>0.88639999999999997</v>
      </c>
      <c r="BU20" t="s">
        <v>18</v>
      </c>
      <c r="BV20">
        <v>9.02</v>
      </c>
      <c r="BW20">
        <v>9.1</v>
      </c>
      <c r="BX20">
        <v>1.9370000000000001</v>
      </c>
      <c r="BY20">
        <v>32.277000000000001</v>
      </c>
      <c r="BZ20">
        <v>0.87949999999999995</v>
      </c>
      <c r="CA20" t="s">
        <v>18</v>
      </c>
    </row>
    <row r="21" spans="1:79" x14ac:dyDescent="0.2">
      <c r="A21" t="s">
        <v>22</v>
      </c>
      <c r="B21">
        <v>122</v>
      </c>
      <c r="C21">
        <v>137</v>
      </c>
      <c r="D21" t="s">
        <v>41</v>
      </c>
      <c r="E21">
        <v>7.53</v>
      </c>
      <c r="F21">
        <v>4</v>
      </c>
      <c r="G21">
        <v>13</v>
      </c>
      <c r="H21">
        <v>7.71</v>
      </c>
      <c r="I21">
        <v>7.79</v>
      </c>
      <c r="J21">
        <v>0.46500000000000002</v>
      </c>
      <c r="K21">
        <v>3.5779999999999998</v>
      </c>
      <c r="L21">
        <v>0.91039999999999999</v>
      </c>
      <c r="M21" t="s">
        <v>18</v>
      </c>
      <c r="N21">
        <v>7.71</v>
      </c>
      <c r="O21">
        <v>7.79</v>
      </c>
      <c r="P21">
        <v>0.376</v>
      </c>
      <c r="Q21">
        <v>2.8940000000000001</v>
      </c>
      <c r="R21">
        <v>0.90790000000000004</v>
      </c>
      <c r="S21" t="s">
        <v>17</v>
      </c>
      <c r="T21">
        <v>7.71</v>
      </c>
      <c r="U21">
        <v>7.79</v>
      </c>
      <c r="V21">
        <v>0.43</v>
      </c>
      <c r="W21">
        <v>3.3079999999999998</v>
      </c>
      <c r="X21">
        <v>0.89700000000000002</v>
      </c>
      <c r="Y21" t="s">
        <v>17</v>
      </c>
      <c r="Z21">
        <v>7.71</v>
      </c>
      <c r="AA21">
        <v>7.79</v>
      </c>
      <c r="AB21">
        <v>1.421</v>
      </c>
      <c r="AC21">
        <v>10.930999999999999</v>
      </c>
      <c r="AD21">
        <v>0.91949999999999998</v>
      </c>
      <c r="AE21" t="s">
        <v>17</v>
      </c>
      <c r="AF21">
        <v>7.71</v>
      </c>
      <c r="AG21">
        <v>7.79</v>
      </c>
      <c r="AH21">
        <v>1.2929999999999999</v>
      </c>
      <c r="AI21">
        <v>9.9459999999999997</v>
      </c>
      <c r="AJ21">
        <v>0.90869999999999995</v>
      </c>
      <c r="AK21" t="s">
        <v>18</v>
      </c>
      <c r="AL21">
        <v>7.72</v>
      </c>
      <c r="AM21">
        <v>7.79</v>
      </c>
      <c r="AN21">
        <v>1.333</v>
      </c>
      <c r="AO21">
        <v>10.250999999999999</v>
      </c>
      <c r="AP21">
        <v>0.91590000000000005</v>
      </c>
      <c r="AQ21" t="s">
        <v>17</v>
      </c>
      <c r="AR21">
        <v>7.71</v>
      </c>
      <c r="AS21">
        <v>7.79</v>
      </c>
      <c r="AT21">
        <v>2.2519999999999998</v>
      </c>
      <c r="AU21">
        <v>17.321999999999999</v>
      </c>
      <c r="AV21">
        <v>0.91379999999999995</v>
      </c>
      <c r="AW21" t="s">
        <v>17</v>
      </c>
      <c r="AX21">
        <v>7.71</v>
      </c>
      <c r="AY21">
        <v>7.79</v>
      </c>
      <c r="AZ21">
        <v>2.1469999999999998</v>
      </c>
      <c r="BA21">
        <v>16.515999999999998</v>
      </c>
      <c r="BB21">
        <v>0.89349999999999996</v>
      </c>
      <c r="BC21" t="s">
        <v>18</v>
      </c>
      <c r="BD21">
        <v>7.71</v>
      </c>
      <c r="BE21">
        <v>7.79</v>
      </c>
      <c r="BF21">
        <v>2.16</v>
      </c>
      <c r="BG21">
        <v>16.619</v>
      </c>
      <c r="BH21">
        <v>0.92230000000000001</v>
      </c>
      <c r="BI21" t="s">
        <v>17</v>
      </c>
      <c r="BJ21">
        <v>7.71</v>
      </c>
      <c r="BK21">
        <v>7.79</v>
      </c>
      <c r="BL21">
        <v>3.0640000000000001</v>
      </c>
      <c r="BM21">
        <v>23.571000000000002</v>
      </c>
      <c r="BN21">
        <v>0.92410000000000003</v>
      </c>
      <c r="BO21" t="s">
        <v>17</v>
      </c>
      <c r="BP21">
        <v>7.71</v>
      </c>
      <c r="BQ21">
        <v>7.79</v>
      </c>
      <c r="BR21">
        <v>2.9529999999999998</v>
      </c>
      <c r="BS21">
        <v>22.712</v>
      </c>
      <c r="BT21">
        <v>0.91649999999999998</v>
      </c>
      <c r="BU21" t="s">
        <v>18</v>
      </c>
      <c r="BV21">
        <v>7.71</v>
      </c>
      <c r="BW21">
        <v>7.79</v>
      </c>
      <c r="BX21">
        <v>3.04</v>
      </c>
      <c r="BY21">
        <v>23.382000000000001</v>
      </c>
      <c r="BZ21">
        <v>0.91869999999999996</v>
      </c>
      <c r="CA21" t="s">
        <v>17</v>
      </c>
    </row>
    <row r="22" spans="1:79" x14ac:dyDescent="0.2">
      <c r="A22" t="s">
        <v>22</v>
      </c>
      <c r="B22">
        <v>122</v>
      </c>
      <c r="C22">
        <v>149</v>
      </c>
      <c r="D22" t="s">
        <v>42</v>
      </c>
      <c r="E22">
        <v>6.41</v>
      </c>
      <c r="F22">
        <v>5</v>
      </c>
      <c r="G22">
        <v>23</v>
      </c>
      <c r="H22">
        <v>6.6</v>
      </c>
      <c r="I22">
        <v>6.68</v>
      </c>
      <c r="J22">
        <v>2.1659999999999999</v>
      </c>
      <c r="K22">
        <v>9.4169999999999998</v>
      </c>
      <c r="L22">
        <v>0.95269999999999999</v>
      </c>
      <c r="M22" t="s">
        <v>17</v>
      </c>
      <c r="N22">
        <v>6.6</v>
      </c>
      <c r="O22">
        <v>6.68</v>
      </c>
      <c r="P22">
        <v>2.0590000000000002</v>
      </c>
      <c r="Q22">
        <v>8.9529999999999994</v>
      </c>
      <c r="R22">
        <v>0.95040000000000002</v>
      </c>
      <c r="S22" t="s">
        <v>17</v>
      </c>
      <c r="T22">
        <v>6.6</v>
      </c>
      <c r="U22">
        <v>6.68</v>
      </c>
      <c r="V22">
        <v>2.1139999999999999</v>
      </c>
      <c r="W22">
        <v>9.1920000000000002</v>
      </c>
      <c r="X22">
        <v>0.94510000000000005</v>
      </c>
      <c r="Y22" t="s">
        <v>17</v>
      </c>
      <c r="Z22">
        <v>6.6</v>
      </c>
      <c r="AA22">
        <v>6.68</v>
      </c>
      <c r="AB22">
        <v>4.3339999999999996</v>
      </c>
      <c r="AC22">
        <v>18.843</v>
      </c>
      <c r="AD22">
        <v>0.94740000000000002</v>
      </c>
      <c r="AE22" t="s">
        <v>17</v>
      </c>
      <c r="AF22">
        <v>6.6</v>
      </c>
      <c r="AG22">
        <v>6.68</v>
      </c>
      <c r="AH22">
        <v>3.952</v>
      </c>
      <c r="AI22">
        <v>17.184000000000001</v>
      </c>
      <c r="AJ22">
        <v>0.94569999999999999</v>
      </c>
      <c r="AK22" t="s">
        <v>17</v>
      </c>
      <c r="AL22">
        <v>6.6</v>
      </c>
      <c r="AM22">
        <v>6.69</v>
      </c>
      <c r="AN22">
        <v>4.0750000000000002</v>
      </c>
      <c r="AO22">
        <v>17.716000000000001</v>
      </c>
      <c r="AP22">
        <v>0.94299999999999995</v>
      </c>
      <c r="AQ22" t="s">
        <v>17</v>
      </c>
      <c r="AR22">
        <v>6.6</v>
      </c>
      <c r="AS22">
        <v>6.68</v>
      </c>
      <c r="AT22">
        <v>5.7519999999999998</v>
      </c>
      <c r="AU22">
        <v>25.007000000000001</v>
      </c>
      <c r="AV22">
        <v>0.94299999999999995</v>
      </c>
      <c r="AW22" t="s">
        <v>17</v>
      </c>
      <c r="AX22">
        <v>6.6</v>
      </c>
      <c r="AY22">
        <v>6.68</v>
      </c>
      <c r="AZ22">
        <v>5.3849999999999998</v>
      </c>
      <c r="BA22">
        <v>23.411999999999999</v>
      </c>
      <c r="BB22">
        <v>0.94340000000000002</v>
      </c>
      <c r="BC22" t="s">
        <v>17</v>
      </c>
      <c r="BD22">
        <v>6.6</v>
      </c>
      <c r="BE22">
        <v>6.68</v>
      </c>
      <c r="BF22">
        <v>5.4089999999999998</v>
      </c>
      <c r="BG22">
        <v>23.518000000000001</v>
      </c>
      <c r="BH22">
        <v>0.94330000000000003</v>
      </c>
      <c r="BI22" t="s">
        <v>17</v>
      </c>
      <c r="BJ22">
        <v>6.6</v>
      </c>
      <c r="BK22">
        <v>6.68</v>
      </c>
      <c r="BL22">
        <v>6.3179999999999996</v>
      </c>
      <c r="BM22">
        <v>27.47</v>
      </c>
      <c r="BN22">
        <v>0.94379999999999997</v>
      </c>
      <c r="BO22" t="s">
        <v>17</v>
      </c>
      <c r="BP22">
        <v>6.6</v>
      </c>
      <c r="BQ22">
        <v>6.68</v>
      </c>
      <c r="BR22">
        <v>6.0250000000000004</v>
      </c>
      <c r="BS22">
        <v>26.193999999999999</v>
      </c>
      <c r="BT22">
        <v>0.94579999999999997</v>
      </c>
      <c r="BU22" t="s">
        <v>17</v>
      </c>
      <c r="BV22">
        <v>6.61</v>
      </c>
      <c r="BW22">
        <v>6.68</v>
      </c>
      <c r="BX22">
        <v>6.19</v>
      </c>
      <c r="BY22">
        <v>26.914999999999999</v>
      </c>
      <c r="BZ22">
        <v>0.94240000000000002</v>
      </c>
      <c r="CA22" t="s">
        <v>17</v>
      </c>
    </row>
    <row r="23" spans="1:79" s="15" customFormat="1" x14ac:dyDescent="0.2">
      <c r="A23" s="15" t="s">
        <v>22</v>
      </c>
      <c r="B23" s="15">
        <v>122</v>
      </c>
      <c r="C23" s="15">
        <v>157</v>
      </c>
      <c r="D23" s="15" t="s">
        <v>43</v>
      </c>
      <c r="E23" s="15">
        <v>8.7200000000000006</v>
      </c>
      <c r="F23" s="15">
        <v>5</v>
      </c>
      <c r="G23" s="15">
        <v>31</v>
      </c>
      <c r="H23" s="15">
        <v>8.73</v>
      </c>
      <c r="I23" s="15">
        <v>8.8000000000000007</v>
      </c>
      <c r="J23" s="15">
        <v>1.92</v>
      </c>
      <c r="K23" s="15">
        <v>6.1929999999999996</v>
      </c>
      <c r="L23" s="15">
        <v>0.92979999999999996</v>
      </c>
      <c r="M23" s="15" t="s">
        <v>17</v>
      </c>
      <c r="N23" s="15">
        <v>8.73</v>
      </c>
      <c r="O23" s="15">
        <v>8.8000000000000007</v>
      </c>
      <c r="P23" s="15">
        <v>1.8</v>
      </c>
      <c r="Q23" s="15">
        <v>5.8049999999999997</v>
      </c>
      <c r="R23" s="15">
        <v>0.91059999999999997</v>
      </c>
      <c r="S23" s="15" t="s">
        <v>17</v>
      </c>
      <c r="T23" s="15">
        <v>8.73</v>
      </c>
      <c r="U23" s="15">
        <v>8.8000000000000007</v>
      </c>
      <c r="V23" s="15">
        <v>1.784</v>
      </c>
      <c r="W23" s="15">
        <v>5.7549999999999999</v>
      </c>
      <c r="X23" s="15">
        <v>0.92910000000000004</v>
      </c>
      <c r="Y23" s="15" t="s">
        <v>17</v>
      </c>
      <c r="Z23" s="15">
        <v>8.73</v>
      </c>
      <c r="AA23" s="15">
        <v>8.8000000000000007</v>
      </c>
      <c r="AB23" s="15">
        <v>4.4329999999999998</v>
      </c>
      <c r="AC23" s="15">
        <v>14.3</v>
      </c>
      <c r="AD23" s="15">
        <v>0.92510000000000003</v>
      </c>
      <c r="AE23" s="15" t="s">
        <v>17</v>
      </c>
      <c r="AF23" s="15">
        <v>8.73</v>
      </c>
      <c r="AG23" s="15">
        <v>8.8000000000000007</v>
      </c>
      <c r="AH23" s="15">
        <v>4.1379999999999999</v>
      </c>
      <c r="AI23" s="15">
        <v>13.347</v>
      </c>
      <c r="AJ23" s="15">
        <v>0.91990000000000005</v>
      </c>
      <c r="AK23" s="15" t="s">
        <v>17</v>
      </c>
      <c r="AL23" s="15">
        <v>8.73</v>
      </c>
      <c r="AM23" s="15">
        <v>8.81</v>
      </c>
      <c r="AN23" s="15">
        <v>4.1790000000000003</v>
      </c>
      <c r="AO23" s="15">
        <v>13.481</v>
      </c>
      <c r="AP23" s="15">
        <v>0.92610000000000003</v>
      </c>
      <c r="AQ23" s="15" t="s">
        <v>17</v>
      </c>
      <c r="AR23" s="15">
        <v>8.73</v>
      </c>
      <c r="AS23" s="15">
        <v>8.8000000000000007</v>
      </c>
      <c r="AT23" s="15">
        <v>6.4859999999999998</v>
      </c>
      <c r="AU23" s="15">
        <v>20.922000000000001</v>
      </c>
      <c r="AV23" s="15">
        <v>0.92390000000000005</v>
      </c>
      <c r="AW23" s="15" t="s">
        <v>17</v>
      </c>
      <c r="AX23" s="15">
        <v>8.73</v>
      </c>
      <c r="AY23" s="15">
        <v>8.8000000000000007</v>
      </c>
      <c r="AZ23" s="15">
        <v>6.4770000000000003</v>
      </c>
      <c r="BA23" s="15">
        <v>20.893999999999998</v>
      </c>
      <c r="BB23" s="15">
        <v>0.90739999999999998</v>
      </c>
      <c r="BC23" s="15" t="s">
        <v>17</v>
      </c>
      <c r="BD23" s="15">
        <v>8.73</v>
      </c>
      <c r="BE23" s="15">
        <v>8.8000000000000007</v>
      </c>
      <c r="BF23" s="15">
        <v>6.2889999999999997</v>
      </c>
      <c r="BG23" s="15">
        <v>20.286000000000001</v>
      </c>
      <c r="BH23" s="15">
        <v>0.91620000000000001</v>
      </c>
      <c r="BI23" s="15" t="s">
        <v>17</v>
      </c>
      <c r="BJ23" s="15">
        <v>8.73</v>
      </c>
      <c r="BK23" s="15">
        <v>8.8000000000000007</v>
      </c>
      <c r="BL23" s="15">
        <v>9.1560000000000006</v>
      </c>
      <c r="BM23" s="15">
        <v>29.536999999999999</v>
      </c>
      <c r="BN23" s="15">
        <v>0.9032</v>
      </c>
      <c r="BO23" s="15" t="s">
        <v>17</v>
      </c>
      <c r="BP23" s="15">
        <v>8.73</v>
      </c>
      <c r="BQ23" s="15">
        <v>8.8000000000000007</v>
      </c>
      <c r="BR23" s="15">
        <v>9</v>
      </c>
      <c r="BS23" s="15">
        <v>29.033000000000001</v>
      </c>
      <c r="BT23" s="15">
        <v>0.90239999999999998</v>
      </c>
      <c r="BU23" s="15" t="s">
        <v>17</v>
      </c>
      <c r="BV23" s="15">
        <v>8.73</v>
      </c>
      <c r="BW23" s="15">
        <v>8.81</v>
      </c>
      <c r="BX23" s="15">
        <v>9.2010000000000005</v>
      </c>
      <c r="BY23" s="15">
        <v>29.678999999999998</v>
      </c>
      <c r="BZ23" s="15">
        <v>0.90169999999999995</v>
      </c>
      <c r="CA23" s="15" t="s">
        <v>17</v>
      </c>
    </row>
    <row r="24" spans="1:79" x14ac:dyDescent="0.2">
      <c r="A24" t="s">
        <v>22</v>
      </c>
      <c r="B24">
        <v>125</v>
      </c>
      <c r="C24">
        <v>157</v>
      </c>
      <c r="D24" t="s">
        <v>44</v>
      </c>
      <c r="E24">
        <v>8.68</v>
      </c>
      <c r="F24">
        <v>5</v>
      </c>
      <c r="G24">
        <v>28</v>
      </c>
      <c r="H24">
        <v>8.73</v>
      </c>
      <c r="I24">
        <v>8.81</v>
      </c>
      <c r="J24">
        <v>1.829</v>
      </c>
      <c r="K24">
        <v>6.532</v>
      </c>
      <c r="L24">
        <v>0.85660000000000003</v>
      </c>
      <c r="M24" t="s">
        <v>18</v>
      </c>
      <c r="N24">
        <v>8.74</v>
      </c>
      <c r="O24">
        <v>8.81</v>
      </c>
      <c r="P24">
        <v>1.881</v>
      </c>
      <c r="Q24">
        <v>6.7169999999999996</v>
      </c>
      <c r="R24">
        <v>0.79979999999999996</v>
      </c>
      <c r="S24" t="s">
        <v>18</v>
      </c>
      <c r="T24">
        <v>8.74</v>
      </c>
      <c r="U24">
        <v>8.81</v>
      </c>
      <c r="V24">
        <v>1.7569999999999999</v>
      </c>
      <c r="W24">
        <v>6.274</v>
      </c>
      <c r="X24">
        <v>0.8417</v>
      </c>
      <c r="Y24" t="s">
        <v>18</v>
      </c>
      <c r="Z24">
        <v>8.74</v>
      </c>
      <c r="AA24">
        <v>8.81</v>
      </c>
      <c r="AB24">
        <v>4.3209999999999997</v>
      </c>
      <c r="AC24">
        <v>15.433999999999999</v>
      </c>
      <c r="AD24">
        <v>0.83020000000000005</v>
      </c>
      <c r="AE24" t="s">
        <v>18</v>
      </c>
      <c r="AF24">
        <v>8.73</v>
      </c>
      <c r="AG24">
        <v>8.81</v>
      </c>
      <c r="AH24">
        <v>4.0999999999999996</v>
      </c>
      <c r="AI24">
        <v>14.643000000000001</v>
      </c>
      <c r="AJ24">
        <v>0.82320000000000004</v>
      </c>
      <c r="AK24" t="s">
        <v>18</v>
      </c>
      <c r="AL24">
        <v>8.74</v>
      </c>
      <c r="AM24">
        <v>8.82</v>
      </c>
      <c r="AN24">
        <v>4.1050000000000004</v>
      </c>
      <c r="AO24">
        <v>14.661</v>
      </c>
      <c r="AP24">
        <v>0.81310000000000004</v>
      </c>
      <c r="AQ24" t="s">
        <v>18</v>
      </c>
      <c r="AR24">
        <v>8.74</v>
      </c>
      <c r="AS24">
        <v>8.81</v>
      </c>
      <c r="AT24">
        <v>6.1050000000000004</v>
      </c>
      <c r="AU24">
        <v>21.803999999999998</v>
      </c>
      <c r="AV24">
        <v>0.82340000000000002</v>
      </c>
      <c r="AW24" t="s">
        <v>18</v>
      </c>
      <c r="AX24">
        <v>8.74</v>
      </c>
      <c r="AY24">
        <v>8.81</v>
      </c>
      <c r="AZ24">
        <v>6.0439999999999996</v>
      </c>
      <c r="BA24">
        <v>21.587</v>
      </c>
      <c r="BB24">
        <v>0.79459999999999997</v>
      </c>
      <c r="BC24" t="s">
        <v>18</v>
      </c>
      <c r="BD24">
        <v>8.74</v>
      </c>
      <c r="BE24">
        <v>8.81</v>
      </c>
      <c r="BF24">
        <v>5.8449999999999998</v>
      </c>
      <c r="BG24">
        <v>20.873999999999999</v>
      </c>
      <c r="BH24">
        <v>0.82979999999999998</v>
      </c>
      <c r="BI24" t="s">
        <v>18</v>
      </c>
      <c r="BJ24">
        <v>8.74</v>
      </c>
      <c r="BK24">
        <v>8.81</v>
      </c>
      <c r="BL24">
        <v>8.2989999999999995</v>
      </c>
      <c r="BM24">
        <v>29.638000000000002</v>
      </c>
      <c r="BN24">
        <v>0.82240000000000002</v>
      </c>
      <c r="BO24" t="s">
        <v>18</v>
      </c>
      <c r="BP24">
        <v>8.74</v>
      </c>
      <c r="BQ24">
        <v>8.81</v>
      </c>
      <c r="BR24">
        <v>8.2490000000000006</v>
      </c>
      <c r="BS24">
        <v>29.46</v>
      </c>
      <c r="BT24">
        <v>0.83460000000000001</v>
      </c>
      <c r="BU24" t="s">
        <v>18</v>
      </c>
      <c r="BV24">
        <v>8.74</v>
      </c>
      <c r="BW24">
        <v>8.81</v>
      </c>
      <c r="BX24">
        <v>8.4079999999999995</v>
      </c>
      <c r="BY24">
        <v>30.03</v>
      </c>
      <c r="BZ24">
        <v>0.82150000000000001</v>
      </c>
      <c r="CA24" t="s">
        <v>18</v>
      </c>
    </row>
    <row r="25" spans="1:79" x14ac:dyDescent="0.2">
      <c r="A25" t="s">
        <v>22</v>
      </c>
      <c r="B25">
        <v>138</v>
      </c>
      <c r="C25">
        <v>157</v>
      </c>
      <c r="D25" t="s">
        <v>45</v>
      </c>
      <c r="E25">
        <v>9.74</v>
      </c>
      <c r="F25">
        <v>4</v>
      </c>
      <c r="G25">
        <v>16</v>
      </c>
      <c r="H25">
        <v>9.92</v>
      </c>
      <c r="I25">
        <v>9.98</v>
      </c>
      <c r="J25">
        <v>1.718</v>
      </c>
      <c r="K25">
        <v>10.734999999999999</v>
      </c>
      <c r="L25">
        <v>0.86299999999999999</v>
      </c>
      <c r="M25" t="s">
        <v>18</v>
      </c>
      <c r="N25">
        <v>9.92</v>
      </c>
      <c r="O25">
        <v>9.99</v>
      </c>
      <c r="P25">
        <v>1.6679999999999999</v>
      </c>
      <c r="Q25">
        <v>10.423999999999999</v>
      </c>
      <c r="R25">
        <v>0.85629999999999995</v>
      </c>
      <c r="S25" t="s">
        <v>18</v>
      </c>
      <c r="T25">
        <v>9.92</v>
      </c>
      <c r="U25">
        <v>9.99</v>
      </c>
      <c r="V25">
        <v>1.643</v>
      </c>
      <c r="W25">
        <v>10.268000000000001</v>
      </c>
      <c r="X25">
        <v>0.86339999999999995</v>
      </c>
      <c r="Y25" t="s">
        <v>18</v>
      </c>
      <c r="Z25">
        <v>9.92</v>
      </c>
      <c r="AA25">
        <v>9.99</v>
      </c>
      <c r="AB25">
        <v>3.4950000000000001</v>
      </c>
      <c r="AC25">
        <v>21.841999999999999</v>
      </c>
      <c r="AD25">
        <v>0.84960000000000002</v>
      </c>
      <c r="AE25" t="s">
        <v>18</v>
      </c>
      <c r="AF25">
        <v>9.92</v>
      </c>
      <c r="AG25">
        <v>9.98</v>
      </c>
      <c r="AH25">
        <v>3.367</v>
      </c>
      <c r="AI25">
        <v>21.042000000000002</v>
      </c>
      <c r="AJ25">
        <v>0.84560000000000002</v>
      </c>
      <c r="AK25" t="s">
        <v>18</v>
      </c>
      <c r="AL25">
        <v>9.92</v>
      </c>
      <c r="AM25">
        <v>9.98</v>
      </c>
      <c r="AN25">
        <v>3.2530000000000001</v>
      </c>
      <c r="AO25">
        <v>20.332999999999998</v>
      </c>
      <c r="AP25">
        <v>0.84319999999999995</v>
      </c>
      <c r="AQ25" t="s">
        <v>18</v>
      </c>
      <c r="AR25">
        <v>9.92</v>
      </c>
      <c r="AS25">
        <v>9.99</v>
      </c>
      <c r="AT25">
        <v>4.9189999999999996</v>
      </c>
      <c r="AU25">
        <v>30.742000000000001</v>
      </c>
      <c r="AV25">
        <v>0.83240000000000003</v>
      </c>
      <c r="AW25" t="s">
        <v>18</v>
      </c>
      <c r="AX25">
        <v>9.92</v>
      </c>
      <c r="AY25">
        <v>9.99</v>
      </c>
      <c r="AZ25">
        <v>4.968</v>
      </c>
      <c r="BA25">
        <v>31.05</v>
      </c>
      <c r="BB25">
        <v>0.80689999999999995</v>
      </c>
      <c r="BC25" t="s">
        <v>18</v>
      </c>
      <c r="BD25">
        <v>9.92</v>
      </c>
      <c r="BE25">
        <v>9.99</v>
      </c>
      <c r="BF25">
        <v>4.84</v>
      </c>
      <c r="BG25">
        <v>30.248999999999999</v>
      </c>
      <c r="BH25">
        <v>0.83379999999999999</v>
      </c>
      <c r="BI25" t="s">
        <v>18</v>
      </c>
      <c r="BJ25">
        <v>9.92</v>
      </c>
      <c r="BK25">
        <v>9.99</v>
      </c>
      <c r="BL25">
        <v>6.9089999999999998</v>
      </c>
      <c r="BM25">
        <v>43.179000000000002</v>
      </c>
      <c r="BN25">
        <v>0.78859999999999997</v>
      </c>
      <c r="BO25" t="s">
        <v>18</v>
      </c>
      <c r="BP25">
        <v>9.92</v>
      </c>
      <c r="BQ25">
        <v>9.99</v>
      </c>
      <c r="BR25">
        <v>7.0570000000000004</v>
      </c>
      <c r="BS25">
        <v>44.106000000000002</v>
      </c>
      <c r="BT25">
        <v>0.81950000000000001</v>
      </c>
      <c r="BU25" t="s">
        <v>18</v>
      </c>
      <c r="BV25">
        <v>9.92</v>
      </c>
      <c r="BW25">
        <v>9.99</v>
      </c>
      <c r="BX25">
        <v>6.9210000000000003</v>
      </c>
      <c r="BY25">
        <v>43.256999999999998</v>
      </c>
      <c r="BZ25">
        <v>0.81420000000000003</v>
      </c>
      <c r="CA25" t="s">
        <v>18</v>
      </c>
    </row>
    <row r="26" spans="1:79" x14ac:dyDescent="0.2">
      <c r="A26" t="s">
        <v>22</v>
      </c>
      <c r="B26">
        <v>150</v>
      </c>
      <c r="C26">
        <v>157</v>
      </c>
      <c r="D26" t="s">
        <v>46</v>
      </c>
      <c r="E26">
        <v>9.15</v>
      </c>
      <c r="F26">
        <v>2</v>
      </c>
      <c r="G26">
        <v>6</v>
      </c>
      <c r="H26">
        <v>9.32</v>
      </c>
      <c r="I26">
        <v>9.39</v>
      </c>
      <c r="J26">
        <v>0.10299999999999999</v>
      </c>
      <c r="K26">
        <v>1.7170000000000001</v>
      </c>
      <c r="L26">
        <v>0.89300000000000002</v>
      </c>
      <c r="M26" t="s">
        <v>18</v>
      </c>
      <c r="N26">
        <v>9.32</v>
      </c>
      <c r="O26">
        <v>9.39</v>
      </c>
      <c r="P26">
        <v>0.10199999999999999</v>
      </c>
      <c r="Q26">
        <v>1.694</v>
      </c>
      <c r="R26">
        <v>0.89629999999999999</v>
      </c>
      <c r="S26" t="s">
        <v>18</v>
      </c>
      <c r="T26">
        <v>9.32</v>
      </c>
      <c r="U26">
        <v>9.39</v>
      </c>
      <c r="V26">
        <v>8.4000000000000005E-2</v>
      </c>
      <c r="W26">
        <v>1.3979999999999999</v>
      </c>
      <c r="X26">
        <v>0.89180000000000004</v>
      </c>
      <c r="Y26" t="s">
        <v>18</v>
      </c>
      <c r="Z26">
        <v>9.32</v>
      </c>
      <c r="AA26">
        <v>9.39</v>
      </c>
      <c r="AB26">
        <v>0.36699999999999999</v>
      </c>
      <c r="AC26">
        <v>6.109</v>
      </c>
      <c r="AD26">
        <v>0.90449999999999997</v>
      </c>
      <c r="AE26" t="s">
        <v>18</v>
      </c>
      <c r="AF26">
        <v>9.32</v>
      </c>
      <c r="AG26">
        <v>9.39</v>
      </c>
      <c r="AH26">
        <v>0.35299999999999998</v>
      </c>
      <c r="AI26">
        <v>5.8760000000000003</v>
      </c>
      <c r="AJ26">
        <v>0.90059999999999996</v>
      </c>
      <c r="AK26" t="s">
        <v>18</v>
      </c>
      <c r="AL26">
        <v>9.33</v>
      </c>
      <c r="AM26">
        <v>9.39</v>
      </c>
      <c r="AN26">
        <v>0.35799999999999998</v>
      </c>
      <c r="AO26">
        <v>5.9589999999999996</v>
      </c>
      <c r="AP26">
        <v>0.90669999999999995</v>
      </c>
      <c r="AQ26" t="s">
        <v>18</v>
      </c>
      <c r="AR26">
        <v>9.32</v>
      </c>
      <c r="AS26">
        <v>9.39</v>
      </c>
      <c r="AT26">
        <v>1.0920000000000001</v>
      </c>
      <c r="AU26">
        <v>18.192</v>
      </c>
      <c r="AV26">
        <v>0.88719999999999999</v>
      </c>
      <c r="AW26" t="s">
        <v>18</v>
      </c>
      <c r="AX26">
        <v>9.32</v>
      </c>
      <c r="AY26">
        <v>9.39</v>
      </c>
      <c r="AZ26">
        <v>1.0780000000000001</v>
      </c>
      <c r="BA26">
        <v>17.963000000000001</v>
      </c>
      <c r="BB26">
        <v>0.88549999999999995</v>
      </c>
      <c r="BC26" t="s">
        <v>18</v>
      </c>
      <c r="BD26">
        <v>9.32</v>
      </c>
      <c r="BE26">
        <v>9.39</v>
      </c>
      <c r="BF26">
        <v>1.1200000000000001</v>
      </c>
      <c r="BG26">
        <v>18.672999999999998</v>
      </c>
      <c r="BH26">
        <v>0.87890000000000001</v>
      </c>
      <c r="BI26" t="s">
        <v>18</v>
      </c>
      <c r="BJ26">
        <v>9.32</v>
      </c>
      <c r="BK26">
        <v>9.39</v>
      </c>
      <c r="BL26">
        <v>2.1120000000000001</v>
      </c>
      <c r="BM26">
        <v>35.207000000000001</v>
      </c>
      <c r="BN26">
        <v>0.89600000000000002</v>
      </c>
      <c r="BO26" t="s">
        <v>18</v>
      </c>
      <c r="BP26">
        <v>9.32</v>
      </c>
      <c r="BQ26">
        <v>9.39</v>
      </c>
      <c r="BR26">
        <v>2.1179999999999999</v>
      </c>
      <c r="BS26">
        <v>35.295000000000002</v>
      </c>
      <c r="BT26">
        <v>0.89449999999999996</v>
      </c>
      <c r="BU26" t="s">
        <v>18</v>
      </c>
      <c r="BV26">
        <v>9.33</v>
      </c>
      <c r="BW26">
        <v>9.39</v>
      </c>
      <c r="BX26">
        <v>2.1469999999999998</v>
      </c>
      <c r="BY26">
        <v>35.789000000000001</v>
      </c>
      <c r="BZ26">
        <v>0.89370000000000005</v>
      </c>
      <c r="CA26" t="s">
        <v>18</v>
      </c>
    </row>
    <row r="27" spans="1:79" x14ac:dyDescent="0.2">
      <c r="A27" t="s">
        <v>22</v>
      </c>
      <c r="B27">
        <v>151</v>
      </c>
      <c r="C27">
        <v>157</v>
      </c>
      <c r="D27" t="s">
        <v>47</v>
      </c>
      <c r="E27">
        <v>8.1199999999999992</v>
      </c>
      <c r="F27">
        <v>2</v>
      </c>
      <c r="G27">
        <v>5</v>
      </c>
      <c r="H27">
        <v>8.31</v>
      </c>
      <c r="I27">
        <v>8.39</v>
      </c>
      <c r="J27">
        <v>0.10199999999999999</v>
      </c>
      <c r="K27">
        <v>2.0409999999999999</v>
      </c>
      <c r="L27">
        <v>0.93540000000000001</v>
      </c>
      <c r="M27" t="s">
        <v>17</v>
      </c>
      <c r="N27">
        <v>8.32</v>
      </c>
      <c r="O27">
        <v>8.39</v>
      </c>
      <c r="P27">
        <v>0.09</v>
      </c>
      <c r="Q27">
        <v>1.81</v>
      </c>
      <c r="R27">
        <v>0.94069999999999998</v>
      </c>
      <c r="S27" t="s">
        <v>17</v>
      </c>
      <c r="T27">
        <v>8.32</v>
      </c>
      <c r="U27">
        <v>8.39</v>
      </c>
      <c r="V27">
        <v>0.112</v>
      </c>
      <c r="W27">
        <v>2.2370000000000001</v>
      </c>
      <c r="X27">
        <v>0.93269999999999997</v>
      </c>
      <c r="Y27" t="s">
        <v>17</v>
      </c>
      <c r="Z27">
        <v>8.32</v>
      </c>
      <c r="AA27">
        <v>8.39</v>
      </c>
      <c r="AB27">
        <v>0.40300000000000002</v>
      </c>
      <c r="AC27">
        <v>8.0690000000000008</v>
      </c>
      <c r="AD27">
        <v>0.90749999999999997</v>
      </c>
      <c r="AE27" t="s">
        <v>17</v>
      </c>
      <c r="AF27">
        <v>8.32</v>
      </c>
      <c r="AG27">
        <v>8.39</v>
      </c>
      <c r="AH27">
        <v>0.32900000000000001</v>
      </c>
      <c r="AI27">
        <v>6.5860000000000003</v>
      </c>
      <c r="AJ27">
        <v>0.95099999999999996</v>
      </c>
      <c r="AK27" t="s">
        <v>17</v>
      </c>
      <c r="AL27">
        <v>8.32</v>
      </c>
      <c r="AM27">
        <v>8.4</v>
      </c>
      <c r="AN27">
        <v>0.33</v>
      </c>
      <c r="AO27">
        <v>6.5990000000000002</v>
      </c>
      <c r="AP27">
        <v>0.93369999999999997</v>
      </c>
      <c r="AQ27" t="s">
        <v>18</v>
      </c>
      <c r="AR27">
        <v>8.32</v>
      </c>
      <c r="AS27">
        <v>8.39</v>
      </c>
      <c r="AT27">
        <v>1.002</v>
      </c>
      <c r="AU27">
        <v>20.03</v>
      </c>
      <c r="AV27">
        <v>0.9214</v>
      </c>
      <c r="AW27" t="s">
        <v>18</v>
      </c>
      <c r="AX27">
        <v>8.32</v>
      </c>
      <c r="AY27">
        <v>8.39</v>
      </c>
      <c r="AZ27">
        <v>0.98699999999999999</v>
      </c>
      <c r="BA27">
        <v>19.742999999999999</v>
      </c>
      <c r="BB27">
        <v>0.92879999999999996</v>
      </c>
      <c r="BC27" t="s">
        <v>17</v>
      </c>
      <c r="BD27">
        <v>8.32</v>
      </c>
      <c r="BE27">
        <v>8.39</v>
      </c>
      <c r="BF27">
        <v>0.98399999999999999</v>
      </c>
      <c r="BG27">
        <v>19.673999999999999</v>
      </c>
      <c r="BH27">
        <v>0.93240000000000001</v>
      </c>
      <c r="BI27" t="s">
        <v>17</v>
      </c>
      <c r="BJ27">
        <v>8.32</v>
      </c>
      <c r="BK27">
        <v>8.39</v>
      </c>
      <c r="BL27">
        <v>1.7210000000000001</v>
      </c>
      <c r="BM27">
        <v>34.420999999999999</v>
      </c>
      <c r="BN27">
        <v>0.91790000000000005</v>
      </c>
      <c r="BO27" t="s">
        <v>18</v>
      </c>
      <c r="BP27">
        <v>8.32</v>
      </c>
      <c r="BQ27">
        <v>8.39</v>
      </c>
      <c r="BR27">
        <v>1.704</v>
      </c>
      <c r="BS27">
        <v>34.076999999999998</v>
      </c>
      <c r="BT27">
        <v>0.94289999999999996</v>
      </c>
      <c r="BU27" t="s">
        <v>17</v>
      </c>
      <c r="BV27">
        <v>8.32</v>
      </c>
      <c r="BW27">
        <v>8.39</v>
      </c>
      <c r="BX27">
        <v>1.712</v>
      </c>
      <c r="BY27">
        <v>34.238999999999997</v>
      </c>
      <c r="BZ27">
        <v>0.92930000000000001</v>
      </c>
      <c r="CA27" t="s">
        <v>17</v>
      </c>
    </row>
    <row r="28" spans="1:79" x14ac:dyDescent="0.2">
      <c r="A28" t="s">
        <v>22</v>
      </c>
      <c r="B28">
        <v>158</v>
      </c>
      <c r="C28">
        <v>164</v>
      </c>
      <c r="D28" t="s">
        <v>48</v>
      </c>
      <c r="E28">
        <v>8.23</v>
      </c>
      <c r="F28">
        <v>1</v>
      </c>
      <c r="G28">
        <v>5</v>
      </c>
      <c r="H28">
        <v>8.43</v>
      </c>
      <c r="I28">
        <v>8.51</v>
      </c>
      <c r="J28">
        <v>0.61</v>
      </c>
      <c r="K28">
        <v>12.199</v>
      </c>
      <c r="L28">
        <v>0.93759999999999999</v>
      </c>
      <c r="M28" t="s">
        <v>17</v>
      </c>
      <c r="N28">
        <v>8.43</v>
      </c>
      <c r="O28">
        <v>8.51</v>
      </c>
      <c r="P28">
        <v>0.61699999999999999</v>
      </c>
      <c r="Q28">
        <v>12.335000000000001</v>
      </c>
      <c r="R28">
        <v>0.94059999999999999</v>
      </c>
      <c r="S28" t="s">
        <v>17</v>
      </c>
      <c r="T28">
        <v>8.43</v>
      </c>
      <c r="U28">
        <v>8.51</v>
      </c>
      <c r="V28">
        <v>0.59899999999999998</v>
      </c>
      <c r="W28">
        <v>11.989000000000001</v>
      </c>
      <c r="X28">
        <v>0.93710000000000004</v>
      </c>
      <c r="Y28" t="s">
        <v>17</v>
      </c>
      <c r="Z28">
        <v>8.43</v>
      </c>
      <c r="AA28">
        <v>8.51</v>
      </c>
      <c r="AB28">
        <v>1.1819999999999999</v>
      </c>
      <c r="AC28">
        <v>23.643000000000001</v>
      </c>
      <c r="AD28">
        <v>0.92469999999999997</v>
      </c>
      <c r="AE28" t="s">
        <v>17</v>
      </c>
      <c r="AF28">
        <v>8.43</v>
      </c>
      <c r="AG28">
        <v>8.51</v>
      </c>
      <c r="AH28">
        <v>1.1240000000000001</v>
      </c>
      <c r="AI28">
        <v>22.48</v>
      </c>
      <c r="AJ28">
        <v>0.91769999999999996</v>
      </c>
      <c r="AK28" t="s">
        <v>17</v>
      </c>
      <c r="AL28">
        <v>8.44</v>
      </c>
      <c r="AM28">
        <v>8.52</v>
      </c>
      <c r="AN28">
        <v>1.111</v>
      </c>
      <c r="AO28">
        <v>22.221</v>
      </c>
      <c r="AP28">
        <v>0.92149999999999999</v>
      </c>
      <c r="AQ28" t="s">
        <v>17</v>
      </c>
      <c r="AR28">
        <v>8.43</v>
      </c>
      <c r="AS28">
        <v>8.51</v>
      </c>
      <c r="AT28">
        <v>2.3260000000000001</v>
      </c>
      <c r="AU28">
        <v>46.529000000000003</v>
      </c>
      <c r="AV28">
        <v>0.90669999999999995</v>
      </c>
      <c r="AW28" t="s">
        <v>17</v>
      </c>
      <c r="AX28">
        <v>8.43</v>
      </c>
      <c r="AY28">
        <v>8.51</v>
      </c>
      <c r="AZ28">
        <v>2.3069999999999999</v>
      </c>
      <c r="BA28">
        <v>46.146000000000001</v>
      </c>
      <c r="BB28">
        <v>0.92059999999999997</v>
      </c>
      <c r="BC28" t="s">
        <v>17</v>
      </c>
      <c r="BD28">
        <v>8.43</v>
      </c>
      <c r="BE28">
        <v>8.51</v>
      </c>
      <c r="BF28">
        <v>2.258</v>
      </c>
      <c r="BG28">
        <v>45.152000000000001</v>
      </c>
      <c r="BH28">
        <v>0.92179999999999995</v>
      </c>
      <c r="BI28" t="s">
        <v>17</v>
      </c>
      <c r="BJ28">
        <v>8.43</v>
      </c>
      <c r="BK28">
        <v>8.51</v>
      </c>
      <c r="BL28">
        <v>3.0859999999999999</v>
      </c>
      <c r="BM28">
        <v>61.723999999999997</v>
      </c>
      <c r="BN28">
        <v>0.92020000000000002</v>
      </c>
      <c r="BO28" t="s">
        <v>17</v>
      </c>
      <c r="BP28">
        <v>8.43</v>
      </c>
      <c r="BQ28">
        <v>8.51</v>
      </c>
      <c r="BR28">
        <v>3.0640000000000001</v>
      </c>
      <c r="BS28">
        <v>61.277999999999999</v>
      </c>
      <c r="BT28">
        <v>0.90949999999999998</v>
      </c>
      <c r="BU28" t="s">
        <v>17</v>
      </c>
      <c r="BV28">
        <v>8.44</v>
      </c>
      <c r="BW28">
        <v>8.51</v>
      </c>
      <c r="BX28">
        <v>3.08</v>
      </c>
      <c r="BY28">
        <v>61.59</v>
      </c>
      <c r="BZ28">
        <v>0.91849999999999998</v>
      </c>
      <c r="CA28" t="s">
        <v>17</v>
      </c>
    </row>
    <row r="29" spans="1:79" s="15" customFormat="1" x14ac:dyDescent="0.2">
      <c r="A29" s="15" t="s">
        <v>22</v>
      </c>
      <c r="B29" s="15">
        <v>158</v>
      </c>
      <c r="C29" s="15">
        <v>173</v>
      </c>
      <c r="D29" s="15" t="s">
        <v>49</v>
      </c>
      <c r="E29" s="15">
        <v>10.34</v>
      </c>
      <c r="F29" s="15">
        <v>2</v>
      </c>
      <c r="G29" s="15">
        <v>14</v>
      </c>
      <c r="H29" s="15">
        <v>10.54</v>
      </c>
      <c r="I29" s="15">
        <v>10.61</v>
      </c>
      <c r="J29" s="15">
        <v>3.2709999999999999</v>
      </c>
      <c r="K29" s="15">
        <v>23.367000000000001</v>
      </c>
      <c r="L29" s="15">
        <v>0.89580000000000004</v>
      </c>
      <c r="M29" s="15" t="s">
        <v>18</v>
      </c>
      <c r="N29" s="15">
        <v>10.54</v>
      </c>
      <c r="O29" s="15">
        <v>10.62</v>
      </c>
      <c r="P29" s="15">
        <v>3.194</v>
      </c>
      <c r="Q29" s="15">
        <v>22.812000000000001</v>
      </c>
      <c r="R29" s="15">
        <v>0.88160000000000005</v>
      </c>
      <c r="S29" s="15" t="s">
        <v>18</v>
      </c>
      <c r="T29" s="15">
        <v>10.54</v>
      </c>
      <c r="U29" s="15">
        <v>10.61</v>
      </c>
      <c r="V29" s="15">
        <v>3.194</v>
      </c>
      <c r="W29" s="15">
        <v>22.817</v>
      </c>
      <c r="X29" s="15">
        <v>0.88859999999999995</v>
      </c>
      <c r="Y29" s="15" t="s">
        <v>18</v>
      </c>
      <c r="Z29" s="15">
        <v>10.54</v>
      </c>
      <c r="AA29" s="15">
        <v>10.62</v>
      </c>
      <c r="AB29" s="15">
        <v>4.9459999999999997</v>
      </c>
      <c r="AC29" s="15">
        <v>35.326999999999998</v>
      </c>
      <c r="AD29" s="15">
        <v>0.87150000000000005</v>
      </c>
      <c r="AE29" s="15" t="s">
        <v>18</v>
      </c>
      <c r="AF29" s="15">
        <v>10.54</v>
      </c>
      <c r="AG29" s="15">
        <v>10.61</v>
      </c>
      <c r="AH29" s="15">
        <v>4.6349999999999998</v>
      </c>
      <c r="AI29" s="15">
        <v>33.11</v>
      </c>
      <c r="AJ29" s="15">
        <v>0.86609999999999998</v>
      </c>
      <c r="AK29" s="15" t="s">
        <v>18</v>
      </c>
      <c r="AL29" s="15">
        <v>10.54</v>
      </c>
      <c r="AM29" s="15">
        <v>10.61</v>
      </c>
      <c r="AN29" s="15">
        <v>4.6100000000000003</v>
      </c>
      <c r="AO29" s="15">
        <v>32.93</v>
      </c>
      <c r="AP29" s="15">
        <v>0.87219999999999998</v>
      </c>
      <c r="AQ29" s="15" t="s">
        <v>18</v>
      </c>
      <c r="AR29" s="15">
        <v>10.54</v>
      </c>
      <c r="AS29" s="15">
        <v>10.61</v>
      </c>
      <c r="AT29" s="15">
        <v>6.27</v>
      </c>
      <c r="AU29" s="15">
        <v>44.783999999999999</v>
      </c>
      <c r="AV29" s="15">
        <v>0.85729999999999995</v>
      </c>
      <c r="AW29" s="15" t="s">
        <v>18</v>
      </c>
      <c r="AX29" s="15">
        <v>10.54</v>
      </c>
      <c r="AY29" s="15">
        <v>10.61</v>
      </c>
      <c r="AZ29" s="15">
        <v>6.0869999999999997</v>
      </c>
      <c r="BA29" s="15">
        <v>43.478999999999999</v>
      </c>
      <c r="BB29" s="15">
        <v>0.8548</v>
      </c>
      <c r="BC29" s="15" t="s">
        <v>18</v>
      </c>
      <c r="BD29" s="15">
        <v>10.54</v>
      </c>
      <c r="BE29" s="15">
        <v>10.62</v>
      </c>
      <c r="BF29" s="15">
        <v>5.9649999999999999</v>
      </c>
      <c r="BG29" s="15">
        <v>42.604999999999997</v>
      </c>
      <c r="BH29" s="15">
        <v>0.86460000000000004</v>
      </c>
      <c r="BI29" s="15" t="s">
        <v>18</v>
      </c>
      <c r="BJ29" s="15">
        <v>10.54</v>
      </c>
      <c r="BK29" s="15">
        <v>10.61</v>
      </c>
      <c r="BL29" s="15">
        <v>6.8109999999999999</v>
      </c>
      <c r="BM29" s="15">
        <v>48.649000000000001</v>
      </c>
      <c r="BN29" s="15">
        <v>0.84840000000000004</v>
      </c>
      <c r="BO29" s="15" t="s">
        <v>18</v>
      </c>
      <c r="BP29" s="15">
        <v>10.54</v>
      </c>
      <c r="BQ29" s="15">
        <v>10.62</v>
      </c>
      <c r="BR29" s="15">
        <v>6.5839999999999996</v>
      </c>
      <c r="BS29" s="15">
        <v>47.029000000000003</v>
      </c>
      <c r="BT29" s="15">
        <v>0.86199999999999999</v>
      </c>
      <c r="BU29" s="15" t="s">
        <v>18</v>
      </c>
      <c r="BV29" s="15">
        <v>10.54</v>
      </c>
      <c r="BW29" s="15">
        <v>10.62</v>
      </c>
      <c r="BX29" s="15">
        <v>6.7750000000000004</v>
      </c>
      <c r="BY29" s="15">
        <v>48.392000000000003</v>
      </c>
      <c r="BZ29" s="15">
        <v>0.85509999999999997</v>
      </c>
      <c r="CA29" s="15" t="s">
        <v>18</v>
      </c>
    </row>
    <row r="30" spans="1:79" x14ac:dyDescent="0.2">
      <c r="A30" t="s">
        <v>22</v>
      </c>
      <c r="B30">
        <v>158</v>
      </c>
      <c r="C30">
        <v>174</v>
      </c>
      <c r="D30" t="s">
        <v>50</v>
      </c>
      <c r="E30">
        <v>9.9</v>
      </c>
      <c r="F30">
        <v>2</v>
      </c>
      <c r="G30">
        <v>15</v>
      </c>
      <c r="H30">
        <v>10.08</v>
      </c>
      <c r="I30">
        <v>10.14</v>
      </c>
      <c r="J30">
        <v>3.298</v>
      </c>
      <c r="K30">
        <v>21.984000000000002</v>
      </c>
      <c r="L30">
        <v>0.91769999999999996</v>
      </c>
      <c r="M30" t="s">
        <v>18</v>
      </c>
      <c r="N30">
        <v>10.08</v>
      </c>
      <c r="O30">
        <v>10.15</v>
      </c>
      <c r="P30">
        <v>3.234</v>
      </c>
      <c r="Q30">
        <v>21.556999999999999</v>
      </c>
      <c r="R30">
        <v>0.92879999999999996</v>
      </c>
      <c r="S30" t="s">
        <v>18</v>
      </c>
      <c r="T30">
        <v>10.08</v>
      </c>
      <c r="U30">
        <v>10.14</v>
      </c>
      <c r="V30">
        <v>3.2549999999999999</v>
      </c>
      <c r="W30">
        <v>21.699000000000002</v>
      </c>
      <c r="X30">
        <v>0.92530000000000001</v>
      </c>
      <c r="Y30" t="s">
        <v>18</v>
      </c>
      <c r="Z30">
        <v>10.08</v>
      </c>
      <c r="AA30">
        <v>10.15</v>
      </c>
      <c r="AB30">
        <v>4.8019999999999996</v>
      </c>
      <c r="AC30">
        <v>32.015999999999998</v>
      </c>
      <c r="AD30">
        <v>0.90349999999999997</v>
      </c>
      <c r="AE30" t="s">
        <v>18</v>
      </c>
      <c r="AF30">
        <v>10.08</v>
      </c>
      <c r="AG30">
        <v>10.14</v>
      </c>
      <c r="AH30">
        <v>4.6719999999999997</v>
      </c>
      <c r="AI30">
        <v>31.15</v>
      </c>
      <c r="AJ30">
        <v>0.92589999999999995</v>
      </c>
      <c r="AK30" t="s">
        <v>18</v>
      </c>
      <c r="AL30">
        <v>10.08</v>
      </c>
      <c r="AM30">
        <v>10.14</v>
      </c>
      <c r="AN30">
        <v>4.6619999999999999</v>
      </c>
      <c r="AO30">
        <v>31.082000000000001</v>
      </c>
      <c r="AP30">
        <v>0.92730000000000001</v>
      </c>
      <c r="AQ30" t="s">
        <v>18</v>
      </c>
      <c r="AR30">
        <v>10.08</v>
      </c>
      <c r="AS30">
        <v>10.14</v>
      </c>
      <c r="AT30">
        <v>6.48</v>
      </c>
      <c r="AU30">
        <v>43.198999999999998</v>
      </c>
      <c r="AV30">
        <v>0.90810000000000002</v>
      </c>
      <c r="AW30" t="s">
        <v>18</v>
      </c>
      <c r="AX30">
        <v>10.08</v>
      </c>
      <c r="AY30">
        <v>10.14</v>
      </c>
      <c r="AZ30">
        <v>6.3049999999999997</v>
      </c>
      <c r="BA30">
        <v>42.036999999999999</v>
      </c>
      <c r="BB30">
        <v>0.90920000000000001</v>
      </c>
      <c r="BC30" t="s">
        <v>18</v>
      </c>
      <c r="BD30">
        <v>10.08</v>
      </c>
      <c r="BE30">
        <v>10.15</v>
      </c>
      <c r="BF30">
        <v>6.2489999999999997</v>
      </c>
      <c r="BG30">
        <v>41.656999999999996</v>
      </c>
      <c r="BH30">
        <v>0.92290000000000005</v>
      </c>
      <c r="BI30" t="s">
        <v>18</v>
      </c>
      <c r="BJ30">
        <v>10.08</v>
      </c>
      <c r="BK30">
        <v>10.14</v>
      </c>
      <c r="BL30">
        <v>7.3289999999999997</v>
      </c>
      <c r="BM30">
        <v>48.86</v>
      </c>
      <c r="BN30">
        <v>0.90610000000000002</v>
      </c>
      <c r="BO30" t="s">
        <v>18</v>
      </c>
      <c r="BP30">
        <v>10.08</v>
      </c>
      <c r="BQ30">
        <v>10.15</v>
      </c>
      <c r="BR30">
        <v>7.101</v>
      </c>
      <c r="BS30">
        <v>47.341000000000001</v>
      </c>
      <c r="BT30">
        <v>0.91739999999999999</v>
      </c>
      <c r="BU30" t="s">
        <v>18</v>
      </c>
      <c r="BV30">
        <v>10.08</v>
      </c>
      <c r="BW30">
        <v>10.15</v>
      </c>
      <c r="BX30">
        <v>7.2750000000000004</v>
      </c>
      <c r="BY30">
        <v>48.5</v>
      </c>
      <c r="BZ30">
        <v>0.91069999999999995</v>
      </c>
      <c r="CA30" t="s">
        <v>18</v>
      </c>
    </row>
    <row r="31" spans="1:79" x14ac:dyDescent="0.2">
      <c r="A31" t="s">
        <v>22</v>
      </c>
      <c r="B31">
        <v>165</v>
      </c>
      <c r="C31">
        <v>175</v>
      </c>
      <c r="D31" t="s">
        <v>51</v>
      </c>
      <c r="E31">
        <v>10.56</v>
      </c>
      <c r="F31">
        <v>2</v>
      </c>
      <c r="G31">
        <v>9</v>
      </c>
      <c r="H31">
        <v>10.69</v>
      </c>
      <c r="I31">
        <v>10.76</v>
      </c>
      <c r="J31">
        <v>1.244</v>
      </c>
      <c r="K31">
        <v>13.82</v>
      </c>
      <c r="L31">
        <v>0.77410000000000001</v>
      </c>
      <c r="M31" t="s">
        <v>18</v>
      </c>
      <c r="N31">
        <v>10.69</v>
      </c>
      <c r="O31">
        <v>10.77</v>
      </c>
      <c r="P31">
        <v>1.2470000000000001</v>
      </c>
      <c r="Q31">
        <v>13.859</v>
      </c>
      <c r="R31">
        <v>0.7883</v>
      </c>
      <c r="S31" t="s">
        <v>18</v>
      </c>
      <c r="T31">
        <v>10.69</v>
      </c>
      <c r="U31">
        <v>10.77</v>
      </c>
      <c r="V31">
        <v>1.18</v>
      </c>
      <c r="W31">
        <v>13.114000000000001</v>
      </c>
      <c r="X31">
        <v>0.78839999999999999</v>
      </c>
      <c r="Y31" t="s">
        <v>18</v>
      </c>
      <c r="Z31">
        <v>10.69</v>
      </c>
      <c r="AA31">
        <v>10.77</v>
      </c>
      <c r="AB31">
        <v>2.3610000000000002</v>
      </c>
      <c r="AC31">
        <v>26.233000000000001</v>
      </c>
      <c r="AD31">
        <v>0.78820000000000001</v>
      </c>
      <c r="AE31" t="s">
        <v>18</v>
      </c>
      <c r="AF31">
        <v>10.69</v>
      </c>
      <c r="AG31">
        <v>10.77</v>
      </c>
      <c r="AH31">
        <v>2.206</v>
      </c>
      <c r="AI31">
        <v>24.515999999999998</v>
      </c>
      <c r="AJ31">
        <v>0.77080000000000004</v>
      </c>
      <c r="AK31" t="s">
        <v>18</v>
      </c>
      <c r="AL31">
        <v>10.69</v>
      </c>
      <c r="AM31">
        <v>10.76</v>
      </c>
      <c r="AN31">
        <v>2.2309999999999999</v>
      </c>
      <c r="AO31">
        <v>24.792999999999999</v>
      </c>
      <c r="AP31">
        <v>0.79320000000000002</v>
      </c>
      <c r="AQ31" t="s">
        <v>18</v>
      </c>
      <c r="AR31">
        <v>10.69</v>
      </c>
      <c r="AS31">
        <v>10.77</v>
      </c>
      <c r="AT31">
        <v>2.7650000000000001</v>
      </c>
      <c r="AU31">
        <v>30.721</v>
      </c>
      <c r="AV31">
        <v>0.79730000000000001</v>
      </c>
      <c r="AW31" t="s">
        <v>18</v>
      </c>
      <c r="AX31">
        <v>10.69</v>
      </c>
      <c r="AY31">
        <v>10.76</v>
      </c>
      <c r="AZ31">
        <v>2.7389999999999999</v>
      </c>
      <c r="BA31">
        <v>30.433</v>
      </c>
      <c r="BB31">
        <v>0.72709999999999997</v>
      </c>
      <c r="BC31" t="s">
        <v>18</v>
      </c>
      <c r="BD31">
        <v>10.69</v>
      </c>
      <c r="BE31">
        <v>10.77</v>
      </c>
      <c r="BF31">
        <v>2.7210000000000001</v>
      </c>
      <c r="BG31">
        <v>30.231000000000002</v>
      </c>
      <c r="BH31">
        <v>0.7843</v>
      </c>
      <c r="BI31" t="s">
        <v>18</v>
      </c>
      <c r="BJ31">
        <v>10.69</v>
      </c>
      <c r="BK31">
        <v>10.77</v>
      </c>
      <c r="BL31">
        <v>2.9630000000000001</v>
      </c>
      <c r="BM31">
        <v>32.921999999999997</v>
      </c>
      <c r="BN31">
        <v>0.79220000000000002</v>
      </c>
      <c r="BO31" t="s">
        <v>18</v>
      </c>
      <c r="BP31">
        <v>10.69</v>
      </c>
      <c r="BQ31">
        <v>10.77</v>
      </c>
      <c r="BR31">
        <v>2.8839999999999999</v>
      </c>
      <c r="BS31">
        <v>32.045000000000002</v>
      </c>
      <c r="BT31">
        <v>0.78610000000000002</v>
      </c>
      <c r="BU31" t="s">
        <v>18</v>
      </c>
      <c r="BV31">
        <v>10.69</v>
      </c>
      <c r="BW31">
        <v>10.77</v>
      </c>
      <c r="BX31">
        <v>2.98</v>
      </c>
      <c r="BY31">
        <v>33.11</v>
      </c>
      <c r="BZ31">
        <v>0.78669999999999995</v>
      </c>
      <c r="CA31" t="s">
        <v>18</v>
      </c>
    </row>
    <row r="32" spans="1:79" x14ac:dyDescent="0.2">
      <c r="A32" t="s">
        <v>22</v>
      </c>
      <c r="B32">
        <v>174</v>
      </c>
      <c r="C32">
        <v>182</v>
      </c>
      <c r="D32" t="s">
        <v>52</v>
      </c>
      <c r="E32">
        <v>7</v>
      </c>
      <c r="F32">
        <v>2</v>
      </c>
      <c r="G32">
        <v>7</v>
      </c>
      <c r="H32">
        <v>7.34</v>
      </c>
      <c r="I32">
        <v>7.42</v>
      </c>
      <c r="J32">
        <v>6.0999999999999999E-2</v>
      </c>
      <c r="K32">
        <v>0.872</v>
      </c>
      <c r="L32">
        <v>0.92779999999999996</v>
      </c>
      <c r="M32" t="s">
        <v>18</v>
      </c>
      <c r="N32">
        <v>7.34</v>
      </c>
      <c r="O32">
        <v>7.42</v>
      </c>
      <c r="P32">
        <v>0.10299999999999999</v>
      </c>
      <c r="Q32">
        <v>1.47</v>
      </c>
      <c r="R32">
        <v>0.92549999999999999</v>
      </c>
      <c r="S32" t="s">
        <v>18</v>
      </c>
      <c r="T32">
        <v>7.34</v>
      </c>
      <c r="U32">
        <v>7.42</v>
      </c>
      <c r="V32">
        <v>0.10299999999999999</v>
      </c>
      <c r="W32">
        <v>1.472</v>
      </c>
      <c r="X32">
        <v>0.92830000000000001</v>
      </c>
      <c r="Y32" t="s">
        <v>18</v>
      </c>
      <c r="Z32">
        <v>7.34</v>
      </c>
      <c r="AA32">
        <v>7.42</v>
      </c>
      <c r="AB32">
        <v>0.17299999999999999</v>
      </c>
      <c r="AC32">
        <v>2.4710000000000001</v>
      </c>
      <c r="AD32">
        <v>0.92520000000000002</v>
      </c>
      <c r="AE32" t="s">
        <v>18</v>
      </c>
      <c r="AF32">
        <v>7.34</v>
      </c>
      <c r="AG32">
        <v>7.42</v>
      </c>
      <c r="AH32">
        <v>0.17499999999999999</v>
      </c>
      <c r="AI32">
        <v>2.5019999999999998</v>
      </c>
      <c r="AJ32">
        <v>0.94389999999999996</v>
      </c>
      <c r="AK32" t="s">
        <v>17</v>
      </c>
      <c r="AL32">
        <v>7.35</v>
      </c>
      <c r="AM32">
        <v>7.42</v>
      </c>
      <c r="AN32">
        <v>0.21099999999999999</v>
      </c>
      <c r="AO32">
        <v>3.0150000000000001</v>
      </c>
      <c r="AP32">
        <v>0.8861</v>
      </c>
      <c r="AQ32" t="s">
        <v>18</v>
      </c>
      <c r="AR32">
        <v>7.34</v>
      </c>
      <c r="AS32">
        <v>7.42</v>
      </c>
      <c r="AT32">
        <v>0.55100000000000005</v>
      </c>
      <c r="AU32">
        <v>7.8710000000000004</v>
      </c>
      <c r="AV32">
        <v>0.92359999999999998</v>
      </c>
      <c r="AW32" t="s">
        <v>17</v>
      </c>
      <c r="AX32">
        <v>7.34</v>
      </c>
      <c r="AY32">
        <v>7.42</v>
      </c>
      <c r="AZ32">
        <v>0.56799999999999995</v>
      </c>
      <c r="BA32">
        <v>8.1120000000000001</v>
      </c>
      <c r="BB32">
        <v>0.93989999999999996</v>
      </c>
      <c r="BC32" t="s">
        <v>17</v>
      </c>
      <c r="BD32">
        <v>7.34</v>
      </c>
      <c r="BE32">
        <v>7.42</v>
      </c>
      <c r="BF32">
        <v>0.53300000000000003</v>
      </c>
      <c r="BG32">
        <v>7.609</v>
      </c>
      <c r="BH32">
        <v>0.9234</v>
      </c>
      <c r="BI32" t="s">
        <v>17</v>
      </c>
      <c r="BJ32">
        <v>7.34</v>
      </c>
      <c r="BK32">
        <v>7.42</v>
      </c>
      <c r="BL32">
        <v>0.94799999999999995</v>
      </c>
      <c r="BM32">
        <v>13.548</v>
      </c>
      <c r="BN32">
        <v>0.93520000000000003</v>
      </c>
      <c r="BO32" t="s">
        <v>17</v>
      </c>
      <c r="BP32">
        <v>7.34</v>
      </c>
      <c r="BQ32">
        <v>7.42</v>
      </c>
      <c r="BR32">
        <v>0.95299999999999996</v>
      </c>
      <c r="BS32">
        <v>13.616</v>
      </c>
      <c r="BT32">
        <v>0.91710000000000003</v>
      </c>
      <c r="BU32" t="s">
        <v>17</v>
      </c>
      <c r="BV32">
        <v>7.35</v>
      </c>
      <c r="BW32">
        <v>7.42</v>
      </c>
      <c r="BX32">
        <v>0.95499999999999996</v>
      </c>
      <c r="BY32">
        <v>13.638</v>
      </c>
      <c r="BZ32">
        <v>0.91120000000000001</v>
      </c>
      <c r="CA32" t="s">
        <v>17</v>
      </c>
    </row>
    <row r="33" spans="1:79" x14ac:dyDescent="0.2">
      <c r="A33" t="s">
        <v>22</v>
      </c>
      <c r="B33">
        <v>174</v>
      </c>
      <c r="C33">
        <v>195</v>
      </c>
      <c r="D33" t="s">
        <v>53</v>
      </c>
      <c r="E33">
        <v>8.2799999999999994</v>
      </c>
      <c r="F33">
        <v>5</v>
      </c>
      <c r="G33">
        <v>18</v>
      </c>
      <c r="H33">
        <v>8.31</v>
      </c>
      <c r="I33">
        <v>8.4</v>
      </c>
      <c r="J33">
        <v>1.139</v>
      </c>
      <c r="K33">
        <v>6.327</v>
      </c>
      <c r="L33">
        <v>0.91110000000000002</v>
      </c>
      <c r="M33" t="s">
        <v>17</v>
      </c>
      <c r="N33">
        <v>8.32</v>
      </c>
      <c r="O33">
        <v>8.4</v>
      </c>
      <c r="P33">
        <v>1.087</v>
      </c>
      <c r="Q33">
        <v>6.04</v>
      </c>
      <c r="R33">
        <v>0.90769999999999995</v>
      </c>
      <c r="S33" t="s">
        <v>18</v>
      </c>
      <c r="T33">
        <v>8.32</v>
      </c>
      <c r="U33">
        <v>8.4</v>
      </c>
      <c r="V33">
        <v>1.1020000000000001</v>
      </c>
      <c r="W33">
        <v>6.1239999999999997</v>
      </c>
      <c r="X33">
        <v>0.91690000000000005</v>
      </c>
      <c r="Y33" t="s">
        <v>17</v>
      </c>
      <c r="Z33">
        <v>8.32</v>
      </c>
      <c r="AA33">
        <v>8.4</v>
      </c>
      <c r="AB33">
        <v>2.0190000000000001</v>
      </c>
      <c r="AC33">
        <v>11.217000000000001</v>
      </c>
      <c r="AD33">
        <v>0.93310000000000004</v>
      </c>
      <c r="AE33" t="s">
        <v>17</v>
      </c>
      <c r="AF33">
        <v>8.32</v>
      </c>
      <c r="AG33">
        <v>8.4</v>
      </c>
      <c r="AH33">
        <v>1.9390000000000001</v>
      </c>
      <c r="AI33">
        <v>10.772</v>
      </c>
      <c r="AJ33">
        <v>0.92869999999999997</v>
      </c>
      <c r="AK33" t="s">
        <v>17</v>
      </c>
      <c r="AL33">
        <v>8.32</v>
      </c>
      <c r="AM33">
        <v>8.41</v>
      </c>
      <c r="AN33">
        <v>1.9490000000000001</v>
      </c>
      <c r="AO33">
        <v>10.829000000000001</v>
      </c>
      <c r="AP33">
        <v>0.93640000000000001</v>
      </c>
      <c r="AQ33" t="s">
        <v>17</v>
      </c>
      <c r="AR33">
        <v>8.32</v>
      </c>
      <c r="AS33">
        <v>8.4</v>
      </c>
      <c r="AT33">
        <v>3.6680000000000001</v>
      </c>
      <c r="AU33">
        <v>20.376000000000001</v>
      </c>
      <c r="AV33">
        <v>0.9325</v>
      </c>
      <c r="AW33" t="s">
        <v>17</v>
      </c>
      <c r="AX33">
        <v>8.32</v>
      </c>
      <c r="AY33">
        <v>8.4</v>
      </c>
      <c r="AZ33">
        <v>3.71</v>
      </c>
      <c r="BA33">
        <v>20.61</v>
      </c>
      <c r="BB33">
        <v>0.86909999999999998</v>
      </c>
      <c r="BC33" t="s">
        <v>18</v>
      </c>
      <c r="BD33">
        <v>8.32</v>
      </c>
      <c r="BE33">
        <v>8.4</v>
      </c>
      <c r="BF33">
        <v>3.6219999999999999</v>
      </c>
      <c r="BG33">
        <v>20.120999999999999</v>
      </c>
      <c r="BH33">
        <v>0.92859999999999998</v>
      </c>
      <c r="BI33" t="s">
        <v>17</v>
      </c>
      <c r="BJ33">
        <v>8.32</v>
      </c>
      <c r="BK33">
        <v>8.4</v>
      </c>
      <c r="BL33">
        <v>5.7</v>
      </c>
      <c r="BM33">
        <v>31.664000000000001</v>
      </c>
      <c r="BN33">
        <v>0.92710000000000004</v>
      </c>
      <c r="BO33" t="s">
        <v>17</v>
      </c>
      <c r="BP33">
        <v>8.32</v>
      </c>
      <c r="BQ33">
        <v>8.4</v>
      </c>
      <c r="BR33">
        <v>5.8490000000000002</v>
      </c>
      <c r="BS33">
        <v>32.494</v>
      </c>
      <c r="BT33">
        <v>0.90869999999999995</v>
      </c>
      <c r="BU33" t="s">
        <v>17</v>
      </c>
      <c r="BV33">
        <v>8.32</v>
      </c>
      <c r="BW33">
        <v>8.4</v>
      </c>
      <c r="BX33">
        <v>5.8339999999999996</v>
      </c>
      <c r="BY33">
        <v>32.409999999999997</v>
      </c>
      <c r="BZ33">
        <v>0.9284</v>
      </c>
      <c r="CA33" t="s">
        <v>17</v>
      </c>
    </row>
    <row r="34" spans="1:79" x14ac:dyDescent="0.2">
      <c r="A34" t="s">
        <v>22</v>
      </c>
      <c r="B34">
        <v>175</v>
      </c>
      <c r="C34">
        <v>182</v>
      </c>
      <c r="D34" t="s">
        <v>54</v>
      </c>
      <c r="E34">
        <v>6.2</v>
      </c>
      <c r="F34">
        <v>2</v>
      </c>
      <c r="G34">
        <v>6</v>
      </c>
      <c r="H34">
        <v>6.36</v>
      </c>
      <c r="I34">
        <v>6.43</v>
      </c>
      <c r="J34">
        <v>7.4999999999999997E-2</v>
      </c>
      <c r="K34">
        <v>1.254</v>
      </c>
      <c r="L34">
        <v>0.90580000000000005</v>
      </c>
      <c r="M34" t="s">
        <v>18</v>
      </c>
      <c r="N34">
        <v>6.36</v>
      </c>
      <c r="O34">
        <v>6.44</v>
      </c>
      <c r="P34">
        <v>7.3999999999999996E-2</v>
      </c>
      <c r="Q34">
        <v>1.226</v>
      </c>
      <c r="R34">
        <v>0.91859999999999997</v>
      </c>
      <c r="S34" t="s">
        <v>18</v>
      </c>
      <c r="T34">
        <v>6.36</v>
      </c>
      <c r="U34">
        <v>6.44</v>
      </c>
      <c r="V34">
        <v>0.09</v>
      </c>
      <c r="W34">
        <v>1.494</v>
      </c>
      <c r="X34">
        <v>0.88800000000000001</v>
      </c>
      <c r="Y34" t="s">
        <v>18</v>
      </c>
      <c r="Z34">
        <v>6.36</v>
      </c>
      <c r="AA34">
        <v>6.44</v>
      </c>
      <c r="AB34">
        <v>0.17100000000000001</v>
      </c>
      <c r="AC34">
        <v>2.855</v>
      </c>
      <c r="AD34">
        <v>0.9415</v>
      </c>
      <c r="AE34" t="s">
        <v>18</v>
      </c>
      <c r="AF34">
        <v>6.36</v>
      </c>
      <c r="AG34">
        <v>6.43</v>
      </c>
      <c r="AH34">
        <v>0.20699999999999999</v>
      </c>
      <c r="AI34">
        <v>3.4430000000000001</v>
      </c>
      <c r="AJ34">
        <v>0.89939999999999998</v>
      </c>
      <c r="AK34" t="s">
        <v>18</v>
      </c>
      <c r="AL34">
        <v>6.37</v>
      </c>
      <c r="AM34">
        <v>6.44</v>
      </c>
      <c r="AN34">
        <v>0.184</v>
      </c>
      <c r="AO34">
        <v>3.0590000000000002</v>
      </c>
      <c r="AP34">
        <v>0.93340000000000001</v>
      </c>
      <c r="AQ34" t="s">
        <v>18</v>
      </c>
      <c r="AR34">
        <v>6.36</v>
      </c>
      <c r="AS34">
        <v>6.44</v>
      </c>
      <c r="AT34">
        <v>0.59199999999999997</v>
      </c>
      <c r="AU34">
        <v>9.8699999999999992</v>
      </c>
      <c r="AV34">
        <v>0.91320000000000001</v>
      </c>
      <c r="AW34" t="s">
        <v>18</v>
      </c>
      <c r="AX34">
        <v>6.36</v>
      </c>
      <c r="AY34">
        <v>6.44</v>
      </c>
      <c r="AZ34">
        <v>0.60299999999999998</v>
      </c>
      <c r="BA34">
        <v>10.045999999999999</v>
      </c>
      <c r="BB34">
        <v>0.86009999999999998</v>
      </c>
      <c r="BC34" t="s">
        <v>18</v>
      </c>
      <c r="BD34">
        <v>6.36</v>
      </c>
      <c r="BE34">
        <v>6.44</v>
      </c>
      <c r="BF34">
        <v>0.57999999999999996</v>
      </c>
      <c r="BG34">
        <v>9.673</v>
      </c>
      <c r="BH34">
        <v>0.91410000000000002</v>
      </c>
      <c r="BI34" t="s">
        <v>18</v>
      </c>
      <c r="BJ34">
        <v>6.36</v>
      </c>
      <c r="BK34">
        <v>6.44</v>
      </c>
      <c r="BL34">
        <v>1.012</v>
      </c>
      <c r="BM34">
        <v>16.873000000000001</v>
      </c>
      <c r="BN34">
        <v>0.92230000000000001</v>
      </c>
      <c r="BO34" t="s">
        <v>18</v>
      </c>
      <c r="BP34">
        <v>6.36</v>
      </c>
      <c r="BQ34">
        <v>6.44</v>
      </c>
      <c r="BR34">
        <v>1.0289999999999999</v>
      </c>
      <c r="BS34">
        <v>17.152000000000001</v>
      </c>
      <c r="BT34">
        <v>0.89319999999999999</v>
      </c>
      <c r="BU34" t="s">
        <v>18</v>
      </c>
      <c r="BV34">
        <v>6.36</v>
      </c>
      <c r="BW34">
        <v>6.44</v>
      </c>
      <c r="BX34">
        <v>1.0469999999999999</v>
      </c>
      <c r="BY34">
        <v>17.448</v>
      </c>
      <c r="BZ34">
        <v>0.91239999999999999</v>
      </c>
      <c r="CA34" t="s">
        <v>18</v>
      </c>
    </row>
    <row r="35" spans="1:79" x14ac:dyDescent="0.2">
      <c r="A35" t="s">
        <v>22</v>
      </c>
      <c r="B35">
        <v>175</v>
      </c>
      <c r="C35">
        <v>187</v>
      </c>
      <c r="D35" t="s">
        <v>55</v>
      </c>
      <c r="E35">
        <v>7.17</v>
      </c>
      <c r="F35">
        <v>3</v>
      </c>
      <c r="G35">
        <v>10</v>
      </c>
      <c r="H35">
        <v>7.27</v>
      </c>
      <c r="I35">
        <v>7.34</v>
      </c>
      <c r="J35">
        <v>0.17</v>
      </c>
      <c r="K35">
        <v>1.704</v>
      </c>
      <c r="L35">
        <v>0.81189999999999996</v>
      </c>
      <c r="M35" t="s">
        <v>18</v>
      </c>
      <c r="N35">
        <v>7.27</v>
      </c>
      <c r="O35">
        <v>7.34</v>
      </c>
      <c r="P35">
        <v>0.20100000000000001</v>
      </c>
      <c r="Q35">
        <v>2.0129999999999999</v>
      </c>
      <c r="R35">
        <v>0.78069999999999995</v>
      </c>
      <c r="S35" t="s">
        <v>18</v>
      </c>
      <c r="T35">
        <v>7.27</v>
      </c>
      <c r="U35">
        <v>7.34</v>
      </c>
      <c r="V35">
        <v>0.14099999999999999</v>
      </c>
      <c r="W35">
        <v>1.409</v>
      </c>
      <c r="X35">
        <v>0.81220000000000003</v>
      </c>
      <c r="Y35" t="s">
        <v>18</v>
      </c>
      <c r="Z35">
        <v>7.27</v>
      </c>
      <c r="AA35">
        <v>7.34</v>
      </c>
      <c r="AB35">
        <v>0.29799999999999999</v>
      </c>
      <c r="AC35">
        <v>2.976</v>
      </c>
      <c r="AD35">
        <v>0.83989999999999998</v>
      </c>
      <c r="AE35" t="s">
        <v>18</v>
      </c>
      <c r="AF35">
        <v>7.27</v>
      </c>
      <c r="AG35">
        <v>7.34</v>
      </c>
      <c r="AH35">
        <v>0.33800000000000002</v>
      </c>
      <c r="AI35">
        <v>3.3820000000000001</v>
      </c>
      <c r="AJ35">
        <v>0.75560000000000005</v>
      </c>
      <c r="AK35" t="s">
        <v>18</v>
      </c>
      <c r="AL35">
        <v>7.27</v>
      </c>
      <c r="AM35">
        <v>7.35</v>
      </c>
      <c r="AN35">
        <v>0.30399999999999999</v>
      </c>
      <c r="AO35">
        <v>3.0419999999999998</v>
      </c>
      <c r="AP35">
        <v>0.82040000000000002</v>
      </c>
      <c r="AQ35" t="s">
        <v>18</v>
      </c>
      <c r="AR35">
        <v>7.27</v>
      </c>
      <c r="AS35">
        <v>7.34</v>
      </c>
      <c r="AT35">
        <v>1.1000000000000001</v>
      </c>
      <c r="AU35">
        <v>11.002000000000001</v>
      </c>
      <c r="AV35">
        <v>0.82</v>
      </c>
      <c r="AW35" t="s">
        <v>18</v>
      </c>
      <c r="AX35">
        <v>7.27</v>
      </c>
      <c r="AY35">
        <v>7.34</v>
      </c>
      <c r="AZ35">
        <v>1.018</v>
      </c>
      <c r="BA35">
        <v>10.180999999999999</v>
      </c>
      <c r="BB35">
        <v>0.70130000000000003</v>
      </c>
      <c r="BC35" t="s">
        <v>18</v>
      </c>
      <c r="BD35">
        <v>7.27</v>
      </c>
      <c r="BE35">
        <v>7.34</v>
      </c>
      <c r="BF35">
        <v>0.92200000000000004</v>
      </c>
      <c r="BG35">
        <v>9.2240000000000002</v>
      </c>
      <c r="BH35">
        <v>0.81510000000000005</v>
      </c>
      <c r="BI35" t="s">
        <v>18</v>
      </c>
      <c r="BJ35">
        <v>7.27</v>
      </c>
      <c r="BK35">
        <v>7.34</v>
      </c>
      <c r="BL35">
        <v>2.0110000000000001</v>
      </c>
      <c r="BM35">
        <v>20.106000000000002</v>
      </c>
      <c r="BN35">
        <v>0.85299999999999998</v>
      </c>
      <c r="BO35" t="s">
        <v>18</v>
      </c>
      <c r="BP35">
        <v>7.27</v>
      </c>
      <c r="BQ35">
        <v>7.34</v>
      </c>
      <c r="BR35">
        <v>1.998</v>
      </c>
      <c r="BS35">
        <v>19.98</v>
      </c>
      <c r="BT35">
        <v>0.78169999999999995</v>
      </c>
      <c r="BU35" t="s">
        <v>18</v>
      </c>
      <c r="BV35">
        <v>7.27</v>
      </c>
      <c r="BW35">
        <v>7.35</v>
      </c>
      <c r="BX35">
        <v>2.0110000000000001</v>
      </c>
      <c r="BY35">
        <v>20.106000000000002</v>
      </c>
      <c r="BZ35">
        <v>0.83799999999999997</v>
      </c>
      <c r="CA35" t="s">
        <v>18</v>
      </c>
    </row>
    <row r="36" spans="1:79" x14ac:dyDescent="0.2">
      <c r="A36" t="s">
        <v>22</v>
      </c>
      <c r="B36">
        <v>183</v>
      </c>
      <c r="C36">
        <v>195</v>
      </c>
      <c r="D36" t="s">
        <v>56</v>
      </c>
      <c r="E36">
        <v>6.78</v>
      </c>
      <c r="F36">
        <v>3</v>
      </c>
      <c r="G36">
        <v>10</v>
      </c>
      <c r="H36">
        <v>7.07</v>
      </c>
      <c r="I36">
        <v>7.15</v>
      </c>
      <c r="J36">
        <v>1.044</v>
      </c>
      <c r="K36">
        <v>10.438000000000001</v>
      </c>
      <c r="L36">
        <v>0.9022</v>
      </c>
      <c r="M36" t="s">
        <v>17</v>
      </c>
      <c r="N36">
        <v>7.08</v>
      </c>
      <c r="O36">
        <v>7.15</v>
      </c>
      <c r="P36">
        <v>1.1459999999999999</v>
      </c>
      <c r="Q36">
        <v>11.461</v>
      </c>
      <c r="R36">
        <v>0.89890000000000003</v>
      </c>
      <c r="S36" t="s">
        <v>17</v>
      </c>
      <c r="T36">
        <v>7.07</v>
      </c>
      <c r="U36">
        <v>7.15</v>
      </c>
      <c r="V36">
        <v>1.1599999999999999</v>
      </c>
      <c r="W36">
        <v>11.602</v>
      </c>
      <c r="X36">
        <v>0.90359999999999996</v>
      </c>
      <c r="Y36" t="s">
        <v>17</v>
      </c>
      <c r="Z36">
        <v>7.07</v>
      </c>
      <c r="AA36">
        <v>7.15</v>
      </c>
      <c r="AB36">
        <v>1.9059999999999999</v>
      </c>
      <c r="AC36">
        <v>19.055</v>
      </c>
      <c r="AD36">
        <v>0.90810000000000002</v>
      </c>
      <c r="AE36" t="s">
        <v>17</v>
      </c>
      <c r="AF36">
        <v>7.07</v>
      </c>
      <c r="AG36">
        <v>7.15</v>
      </c>
      <c r="AH36">
        <v>1.889</v>
      </c>
      <c r="AI36">
        <v>18.891999999999999</v>
      </c>
      <c r="AJ36">
        <v>0.90469999999999995</v>
      </c>
      <c r="AK36" t="s">
        <v>18</v>
      </c>
      <c r="AL36">
        <v>7.08</v>
      </c>
      <c r="AM36">
        <v>7.16</v>
      </c>
      <c r="AN36">
        <v>1.8280000000000001</v>
      </c>
      <c r="AO36">
        <v>18.274999999999999</v>
      </c>
      <c r="AP36">
        <v>0.87590000000000001</v>
      </c>
      <c r="AQ36" t="s">
        <v>17</v>
      </c>
      <c r="AR36">
        <v>7.07</v>
      </c>
      <c r="AS36">
        <v>7.15</v>
      </c>
      <c r="AT36">
        <v>3.173</v>
      </c>
      <c r="AU36">
        <v>31.731999999999999</v>
      </c>
      <c r="AV36">
        <v>0.87560000000000004</v>
      </c>
      <c r="AW36" t="s">
        <v>17</v>
      </c>
      <c r="AX36">
        <v>7.07</v>
      </c>
      <c r="AY36">
        <v>7.15</v>
      </c>
      <c r="AZ36">
        <v>3.1739999999999999</v>
      </c>
      <c r="BA36">
        <v>31.74</v>
      </c>
      <c r="BB36">
        <v>0.90349999999999997</v>
      </c>
      <c r="BC36" t="s">
        <v>18</v>
      </c>
      <c r="BD36">
        <v>7.07</v>
      </c>
      <c r="BE36">
        <v>7.15</v>
      </c>
      <c r="BF36">
        <v>3.1520000000000001</v>
      </c>
      <c r="BG36">
        <v>31.523</v>
      </c>
      <c r="BH36">
        <v>0.8962</v>
      </c>
      <c r="BI36" t="s">
        <v>18</v>
      </c>
      <c r="BJ36">
        <v>7.07</v>
      </c>
      <c r="BK36">
        <v>7.15</v>
      </c>
      <c r="BL36">
        <v>4.7009999999999996</v>
      </c>
      <c r="BM36">
        <v>47.012</v>
      </c>
      <c r="BN36">
        <v>0.8679</v>
      </c>
      <c r="BO36" t="s">
        <v>18</v>
      </c>
      <c r="BP36">
        <v>7.07</v>
      </c>
      <c r="BQ36">
        <v>7.15</v>
      </c>
      <c r="BR36">
        <v>4.7080000000000002</v>
      </c>
      <c r="BS36">
        <v>47.075000000000003</v>
      </c>
      <c r="BT36">
        <v>0.90769999999999995</v>
      </c>
      <c r="BU36" t="s">
        <v>18</v>
      </c>
      <c r="BV36">
        <v>7.08</v>
      </c>
      <c r="BW36">
        <v>7.15</v>
      </c>
      <c r="BX36">
        <v>4.798</v>
      </c>
      <c r="BY36">
        <v>47.98</v>
      </c>
      <c r="BZ36">
        <v>0.89510000000000001</v>
      </c>
      <c r="CA36" t="s">
        <v>18</v>
      </c>
    </row>
    <row r="37" spans="1:79" x14ac:dyDescent="0.2">
      <c r="A37" t="s">
        <v>22</v>
      </c>
      <c r="B37">
        <v>186</v>
      </c>
      <c r="C37">
        <v>195</v>
      </c>
      <c r="D37" t="s">
        <v>57</v>
      </c>
      <c r="E37">
        <v>5.99</v>
      </c>
      <c r="F37">
        <v>2</v>
      </c>
      <c r="G37">
        <v>7</v>
      </c>
      <c r="H37">
        <v>6.35</v>
      </c>
      <c r="I37">
        <v>6.43</v>
      </c>
      <c r="J37">
        <v>1.0880000000000001</v>
      </c>
      <c r="K37">
        <v>15.541</v>
      </c>
      <c r="L37">
        <v>0.9466</v>
      </c>
      <c r="M37" t="s">
        <v>17</v>
      </c>
      <c r="N37">
        <v>6.35</v>
      </c>
      <c r="O37">
        <v>6.43</v>
      </c>
      <c r="P37">
        <v>1.052</v>
      </c>
      <c r="Q37">
        <v>15.025</v>
      </c>
      <c r="R37">
        <v>0.95369999999999999</v>
      </c>
      <c r="S37" t="s">
        <v>17</v>
      </c>
      <c r="T37">
        <v>6.35</v>
      </c>
      <c r="U37">
        <v>6.43</v>
      </c>
      <c r="V37">
        <v>1.0780000000000001</v>
      </c>
      <c r="W37">
        <v>15.404999999999999</v>
      </c>
      <c r="X37">
        <v>0.94640000000000002</v>
      </c>
      <c r="Y37" t="s">
        <v>17</v>
      </c>
      <c r="Z37">
        <v>6.35</v>
      </c>
      <c r="AA37">
        <v>6.43</v>
      </c>
      <c r="AB37">
        <v>1.833</v>
      </c>
      <c r="AC37">
        <v>26.181000000000001</v>
      </c>
      <c r="AD37">
        <v>0.92989999999999995</v>
      </c>
      <c r="AE37" t="s">
        <v>18</v>
      </c>
      <c r="AF37">
        <v>6.35</v>
      </c>
      <c r="AG37">
        <v>6.43</v>
      </c>
      <c r="AH37">
        <v>1.778</v>
      </c>
      <c r="AI37">
        <v>25.396999999999998</v>
      </c>
      <c r="AJ37">
        <v>0.94589999999999996</v>
      </c>
      <c r="AK37" t="s">
        <v>17</v>
      </c>
      <c r="AL37">
        <v>6.36</v>
      </c>
      <c r="AM37">
        <v>6.43</v>
      </c>
      <c r="AN37">
        <v>1.768</v>
      </c>
      <c r="AO37">
        <v>25.262</v>
      </c>
      <c r="AP37">
        <v>0.92879999999999996</v>
      </c>
      <c r="AQ37" t="s">
        <v>18</v>
      </c>
      <c r="AR37">
        <v>6.35</v>
      </c>
      <c r="AS37">
        <v>6.43</v>
      </c>
      <c r="AT37">
        <v>2.8929999999999998</v>
      </c>
      <c r="AU37">
        <v>41.334000000000003</v>
      </c>
      <c r="AV37">
        <v>0.93569999999999998</v>
      </c>
      <c r="AW37" t="s">
        <v>18</v>
      </c>
      <c r="AX37">
        <v>6.35</v>
      </c>
      <c r="AY37">
        <v>6.43</v>
      </c>
      <c r="AZ37">
        <v>2.8719999999999999</v>
      </c>
      <c r="BA37">
        <v>41.03</v>
      </c>
      <c r="BB37">
        <v>0.95230000000000004</v>
      </c>
      <c r="BC37" t="s">
        <v>17</v>
      </c>
      <c r="BD37">
        <v>6.35</v>
      </c>
      <c r="BE37">
        <v>6.43</v>
      </c>
      <c r="BF37">
        <v>2.8</v>
      </c>
      <c r="BG37">
        <v>39.993000000000002</v>
      </c>
      <c r="BH37">
        <v>0.94079999999999997</v>
      </c>
      <c r="BI37" t="s">
        <v>18</v>
      </c>
      <c r="BJ37">
        <v>6.35</v>
      </c>
      <c r="BK37">
        <v>6.43</v>
      </c>
      <c r="BL37">
        <v>3.7879999999999998</v>
      </c>
      <c r="BM37">
        <v>54.12</v>
      </c>
      <c r="BN37">
        <v>0.93189999999999995</v>
      </c>
      <c r="BO37" t="s">
        <v>18</v>
      </c>
      <c r="BP37">
        <v>6.35</v>
      </c>
      <c r="BQ37">
        <v>6.43</v>
      </c>
      <c r="BR37">
        <v>3.8069999999999999</v>
      </c>
      <c r="BS37">
        <v>54.392000000000003</v>
      </c>
      <c r="BT37">
        <v>0.93730000000000002</v>
      </c>
      <c r="BU37" t="s">
        <v>17</v>
      </c>
      <c r="BV37">
        <v>6.35</v>
      </c>
      <c r="BW37">
        <v>6.43</v>
      </c>
      <c r="BX37">
        <v>3.835</v>
      </c>
      <c r="BY37">
        <v>54.784999999999997</v>
      </c>
      <c r="BZ37">
        <v>0.93500000000000005</v>
      </c>
      <c r="CA37" t="s">
        <v>18</v>
      </c>
    </row>
    <row r="38" spans="1:79" x14ac:dyDescent="0.2">
      <c r="A38" t="s">
        <v>22</v>
      </c>
      <c r="B38">
        <v>188</v>
      </c>
      <c r="C38">
        <v>195</v>
      </c>
      <c r="D38" t="s">
        <v>58</v>
      </c>
      <c r="E38">
        <v>5.31</v>
      </c>
      <c r="F38">
        <v>2</v>
      </c>
      <c r="G38">
        <v>5</v>
      </c>
      <c r="H38">
        <v>5.61</v>
      </c>
      <c r="I38">
        <v>5.68</v>
      </c>
      <c r="J38">
        <v>1.097</v>
      </c>
      <c r="K38">
        <v>21.946999999999999</v>
      </c>
      <c r="L38">
        <v>0.90159999999999996</v>
      </c>
      <c r="M38" t="s">
        <v>18</v>
      </c>
      <c r="N38">
        <v>5.61</v>
      </c>
      <c r="O38">
        <v>5.68</v>
      </c>
      <c r="P38">
        <v>1.115</v>
      </c>
      <c r="Q38">
        <v>22.31</v>
      </c>
      <c r="R38">
        <v>0.90480000000000005</v>
      </c>
      <c r="S38" t="s">
        <v>18</v>
      </c>
      <c r="T38">
        <v>5.61</v>
      </c>
      <c r="U38">
        <v>5.68</v>
      </c>
      <c r="V38">
        <v>1.099</v>
      </c>
      <c r="W38">
        <v>21.972000000000001</v>
      </c>
      <c r="X38">
        <v>0.91649999999999998</v>
      </c>
      <c r="Y38" t="s">
        <v>18</v>
      </c>
      <c r="Z38">
        <v>5.61</v>
      </c>
      <c r="AA38">
        <v>5.68</v>
      </c>
      <c r="AB38">
        <v>1.7150000000000001</v>
      </c>
      <c r="AC38">
        <v>34.293999999999997</v>
      </c>
      <c r="AD38">
        <v>0.93149999999999999</v>
      </c>
      <c r="AE38" t="s">
        <v>18</v>
      </c>
      <c r="AF38">
        <v>5.61</v>
      </c>
      <c r="AG38">
        <v>5.68</v>
      </c>
      <c r="AH38">
        <v>1.6719999999999999</v>
      </c>
      <c r="AI38">
        <v>33.448999999999998</v>
      </c>
      <c r="AJ38">
        <v>0.92569999999999997</v>
      </c>
      <c r="AK38" t="s">
        <v>18</v>
      </c>
      <c r="AL38">
        <v>5.61</v>
      </c>
      <c r="AM38">
        <v>5.68</v>
      </c>
      <c r="AN38">
        <v>1.671</v>
      </c>
      <c r="AO38">
        <v>33.424999999999997</v>
      </c>
      <c r="AP38">
        <v>0.92520000000000002</v>
      </c>
      <c r="AQ38" t="s">
        <v>18</v>
      </c>
      <c r="AR38">
        <v>5.53</v>
      </c>
      <c r="AS38">
        <v>5.6</v>
      </c>
      <c r="AT38">
        <v>2.3559999999999999</v>
      </c>
      <c r="AU38">
        <v>47.12</v>
      </c>
      <c r="AV38">
        <v>0.81740000000000002</v>
      </c>
      <c r="AW38" t="s">
        <v>18</v>
      </c>
      <c r="AX38">
        <v>5.64</v>
      </c>
      <c r="AY38">
        <v>5.71</v>
      </c>
      <c r="AZ38">
        <v>2.379</v>
      </c>
      <c r="BA38">
        <v>47.582999999999998</v>
      </c>
      <c r="BB38">
        <v>0.89500000000000002</v>
      </c>
      <c r="BC38" t="s">
        <v>18</v>
      </c>
      <c r="BD38">
        <v>5.55</v>
      </c>
      <c r="BE38">
        <v>5.62</v>
      </c>
      <c r="BF38">
        <v>2.323</v>
      </c>
      <c r="BG38">
        <v>46.45</v>
      </c>
      <c r="BH38">
        <v>0.90669999999999995</v>
      </c>
      <c r="BI38" t="s">
        <v>18</v>
      </c>
      <c r="BJ38">
        <v>5.61</v>
      </c>
      <c r="BK38">
        <v>5.68</v>
      </c>
      <c r="BL38">
        <v>2.952</v>
      </c>
      <c r="BM38">
        <v>59.033999999999999</v>
      </c>
      <c r="BN38">
        <v>0.92979999999999996</v>
      </c>
      <c r="BO38" t="s">
        <v>18</v>
      </c>
      <c r="BP38">
        <v>5.57</v>
      </c>
      <c r="BQ38">
        <v>5.65</v>
      </c>
      <c r="BR38">
        <v>2.9180000000000001</v>
      </c>
      <c r="BS38">
        <v>58.353000000000002</v>
      </c>
      <c r="BT38">
        <v>0.92049999999999998</v>
      </c>
      <c r="BU38" t="s">
        <v>18</v>
      </c>
      <c r="BV38">
        <v>5.62</v>
      </c>
      <c r="BW38">
        <v>5.68</v>
      </c>
      <c r="BX38">
        <v>2.964</v>
      </c>
      <c r="BY38">
        <v>59.274000000000001</v>
      </c>
      <c r="BZ38">
        <v>0.9294</v>
      </c>
      <c r="CA38" t="s">
        <v>18</v>
      </c>
    </row>
    <row r="39" spans="1:79" x14ac:dyDescent="0.2">
      <c r="A39" t="s">
        <v>22</v>
      </c>
      <c r="B39">
        <v>196</v>
      </c>
      <c r="C39">
        <v>211</v>
      </c>
      <c r="D39" t="s">
        <v>59</v>
      </c>
      <c r="E39">
        <v>11.83</v>
      </c>
      <c r="F39">
        <v>3</v>
      </c>
      <c r="G39">
        <v>11</v>
      </c>
      <c r="H39">
        <v>11.97</v>
      </c>
      <c r="I39">
        <v>12.06</v>
      </c>
      <c r="J39">
        <v>3.004</v>
      </c>
      <c r="K39">
        <v>27.308</v>
      </c>
      <c r="L39">
        <v>0.89039999999999997</v>
      </c>
      <c r="M39" t="s">
        <v>17</v>
      </c>
      <c r="N39">
        <v>11.98</v>
      </c>
      <c r="O39">
        <v>12.06</v>
      </c>
      <c r="P39">
        <v>2.996</v>
      </c>
      <c r="Q39">
        <v>27.234999999999999</v>
      </c>
      <c r="R39">
        <v>0.8972</v>
      </c>
      <c r="S39" t="s">
        <v>17</v>
      </c>
      <c r="T39">
        <v>11.97</v>
      </c>
      <c r="U39">
        <v>12.06</v>
      </c>
      <c r="V39">
        <v>2.952</v>
      </c>
      <c r="W39">
        <v>26.835000000000001</v>
      </c>
      <c r="X39">
        <v>0.89370000000000005</v>
      </c>
      <c r="Y39" t="s">
        <v>17</v>
      </c>
      <c r="Z39">
        <v>11.98</v>
      </c>
      <c r="AA39">
        <v>12.06</v>
      </c>
      <c r="AB39">
        <v>4.2549999999999999</v>
      </c>
      <c r="AC39">
        <v>38.686</v>
      </c>
      <c r="AD39">
        <v>0.90090000000000003</v>
      </c>
      <c r="AE39" t="s">
        <v>17</v>
      </c>
      <c r="AF39">
        <v>11.97</v>
      </c>
      <c r="AG39">
        <v>12.06</v>
      </c>
      <c r="AH39">
        <v>4.1580000000000004</v>
      </c>
      <c r="AI39">
        <v>37.802</v>
      </c>
      <c r="AJ39">
        <v>0.8952</v>
      </c>
      <c r="AK39" t="s">
        <v>17</v>
      </c>
      <c r="AL39">
        <v>11.98</v>
      </c>
      <c r="AM39">
        <v>12.06</v>
      </c>
      <c r="AN39">
        <v>4.0419999999999998</v>
      </c>
      <c r="AO39">
        <v>36.744999999999997</v>
      </c>
      <c r="AP39">
        <v>0.89510000000000001</v>
      </c>
      <c r="AQ39" t="s">
        <v>17</v>
      </c>
      <c r="AR39">
        <v>11.98</v>
      </c>
      <c r="AS39">
        <v>12.06</v>
      </c>
      <c r="AT39">
        <v>5.4829999999999997</v>
      </c>
      <c r="AU39">
        <v>49.844999999999999</v>
      </c>
      <c r="AV39">
        <v>0.90059999999999996</v>
      </c>
      <c r="AW39" t="s">
        <v>17</v>
      </c>
      <c r="AX39">
        <v>11.97</v>
      </c>
      <c r="AY39">
        <v>12.06</v>
      </c>
      <c r="AZ39">
        <v>5.423</v>
      </c>
      <c r="BA39">
        <v>49.302999999999997</v>
      </c>
      <c r="BB39">
        <v>0.88880000000000003</v>
      </c>
      <c r="BC39" t="s">
        <v>17</v>
      </c>
      <c r="BD39">
        <v>11.97</v>
      </c>
      <c r="BE39">
        <v>12.06</v>
      </c>
      <c r="BF39">
        <v>5.3739999999999997</v>
      </c>
      <c r="BG39">
        <v>48.857999999999997</v>
      </c>
      <c r="BH39">
        <v>0.89590000000000003</v>
      </c>
      <c r="BI39" t="s">
        <v>17</v>
      </c>
      <c r="BJ39">
        <v>11.97</v>
      </c>
      <c r="BK39">
        <v>12.06</v>
      </c>
      <c r="BL39">
        <v>6.173</v>
      </c>
      <c r="BM39">
        <v>56.116</v>
      </c>
      <c r="BN39">
        <v>0.89290000000000003</v>
      </c>
      <c r="BO39" t="s">
        <v>17</v>
      </c>
      <c r="BP39">
        <v>11.98</v>
      </c>
      <c r="BQ39">
        <v>12.06</v>
      </c>
      <c r="BR39">
        <v>6.2510000000000003</v>
      </c>
      <c r="BS39">
        <v>56.823</v>
      </c>
      <c r="BT39">
        <v>0.90290000000000004</v>
      </c>
      <c r="BU39" t="s">
        <v>17</v>
      </c>
      <c r="BV39">
        <v>11.98</v>
      </c>
      <c r="BW39">
        <v>12.06</v>
      </c>
      <c r="BX39">
        <v>6.2830000000000004</v>
      </c>
      <c r="BY39">
        <v>57.116999999999997</v>
      </c>
      <c r="BZ39">
        <v>0.89549999999999996</v>
      </c>
      <c r="CA39" t="s">
        <v>17</v>
      </c>
    </row>
    <row r="40" spans="1:79" x14ac:dyDescent="0.2">
      <c r="A40" t="s">
        <v>22</v>
      </c>
      <c r="B40">
        <v>212</v>
      </c>
      <c r="C40">
        <v>221</v>
      </c>
      <c r="D40" t="s">
        <v>60</v>
      </c>
      <c r="E40">
        <v>10.5</v>
      </c>
      <c r="F40">
        <v>1</v>
      </c>
      <c r="G40">
        <v>8</v>
      </c>
      <c r="H40">
        <v>10.64</v>
      </c>
      <c r="I40">
        <v>10.71</v>
      </c>
      <c r="J40">
        <v>1.8440000000000001</v>
      </c>
      <c r="K40">
        <v>23.053999999999998</v>
      </c>
      <c r="L40">
        <v>0.90449999999999997</v>
      </c>
      <c r="M40" t="s">
        <v>18</v>
      </c>
      <c r="N40">
        <v>10.64</v>
      </c>
      <c r="O40">
        <v>10.72</v>
      </c>
      <c r="P40">
        <v>1.903</v>
      </c>
      <c r="Q40">
        <v>23.792000000000002</v>
      </c>
      <c r="R40">
        <v>0.8861</v>
      </c>
      <c r="S40" t="s">
        <v>18</v>
      </c>
      <c r="T40">
        <v>10.64</v>
      </c>
      <c r="U40">
        <v>10.72</v>
      </c>
      <c r="V40">
        <v>1.843</v>
      </c>
      <c r="W40">
        <v>23.044</v>
      </c>
      <c r="X40">
        <v>0.88080000000000003</v>
      </c>
      <c r="Y40" t="s">
        <v>18</v>
      </c>
      <c r="Z40">
        <v>10.73</v>
      </c>
      <c r="AA40">
        <v>10.79</v>
      </c>
      <c r="AB40">
        <v>3.1659999999999999</v>
      </c>
      <c r="AC40">
        <v>39.573999999999998</v>
      </c>
      <c r="AD40">
        <v>0.84899999999999998</v>
      </c>
      <c r="AE40" t="s">
        <v>18</v>
      </c>
      <c r="AF40">
        <v>10.64</v>
      </c>
      <c r="AG40">
        <v>10.71</v>
      </c>
      <c r="AH40">
        <v>3.1280000000000001</v>
      </c>
      <c r="AI40">
        <v>39.097999999999999</v>
      </c>
      <c r="AJ40">
        <v>0.877</v>
      </c>
      <c r="AK40" t="s">
        <v>18</v>
      </c>
      <c r="AL40">
        <v>10.64</v>
      </c>
      <c r="AM40">
        <v>10.71</v>
      </c>
      <c r="AN40">
        <v>3.0539999999999998</v>
      </c>
      <c r="AO40">
        <v>38.170999999999999</v>
      </c>
      <c r="AP40">
        <v>0.87570000000000003</v>
      </c>
      <c r="AQ40" t="s">
        <v>18</v>
      </c>
      <c r="AR40">
        <v>10.64</v>
      </c>
      <c r="AS40">
        <v>10.72</v>
      </c>
      <c r="AT40">
        <v>4.4859999999999998</v>
      </c>
      <c r="AU40">
        <v>56.076000000000001</v>
      </c>
      <c r="AV40">
        <v>0.85850000000000004</v>
      </c>
      <c r="AW40" t="s">
        <v>18</v>
      </c>
      <c r="AX40">
        <v>10.64</v>
      </c>
      <c r="AY40">
        <v>10.71</v>
      </c>
      <c r="AZ40">
        <v>4.4720000000000004</v>
      </c>
      <c r="BA40">
        <v>55.899000000000001</v>
      </c>
      <c r="BB40">
        <v>0.88749999999999996</v>
      </c>
      <c r="BC40" t="s">
        <v>18</v>
      </c>
      <c r="BD40">
        <v>10.64</v>
      </c>
      <c r="BE40">
        <v>10.72</v>
      </c>
      <c r="BF40">
        <v>4.3789999999999996</v>
      </c>
      <c r="BG40">
        <v>54.743000000000002</v>
      </c>
      <c r="BH40">
        <v>0.87339999999999995</v>
      </c>
      <c r="BI40" t="s">
        <v>18</v>
      </c>
      <c r="BJ40">
        <v>10.64</v>
      </c>
      <c r="BK40">
        <v>10.72</v>
      </c>
      <c r="BL40">
        <v>4.8259999999999996</v>
      </c>
      <c r="BM40">
        <v>60.33</v>
      </c>
      <c r="BN40">
        <v>0.84570000000000001</v>
      </c>
      <c r="BO40" t="s">
        <v>18</v>
      </c>
      <c r="BP40">
        <v>10.64</v>
      </c>
      <c r="BQ40">
        <v>10.72</v>
      </c>
      <c r="BR40">
        <v>4.734</v>
      </c>
      <c r="BS40">
        <v>59.180999999999997</v>
      </c>
      <c r="BT40">
        <v>0.87450000000000006</v>
      </c>
      <c r="BU40" t="s">
        <v>18</v>
      </c>
      <c r="BV40">
        <v>10.64</v>
      </c>
      <c r="BW40">
        <v>10.72</v>
      </c>
      <c r="BX40">
        <v>4.7720000000000002</v>
      </c>
      <c r="BY40">
        <v>59.646999999999998</v>
      </c>
      <c r="BZ40">
        <v>0.86070000000000002</v>
      </c>
      <c r="CA40" t="s">
        <v>18</v>
      </c>
    </row>
    <row r="41" spans="1:79" x14ac:dyDescent="0.2">
      <c r="A41" t="s">
        <v>22</v>
      </c>
      <c r="B41">
        <v>222</v>
      </c>
      <c r="C41">
        <v>232</v>
      </c>
      <c r="D41" t="s">
        <v>61</v>
      </c>
      <c r="E41">
        <v>4.6900000000000004</v>
      </c>
      <c r="F41">
        <v>2</v>
      </c>
      <c r="G41">
        <v>9</v>
      </c>
      <c r="H41">
        <v>4.83</v>
      </c>
      <c r="I41">
        <v>4.91</v>
      </c>
      <c r="J41">
        <v>2.9630000000000001</v>
      </c>
      <c r="K41">
        <v>32.921999999999997</v>
      </c>
      <c r="L41">
        <v>0.91459999999999997</v>
      </c>
      <c r="M41" t="s">
        <v>18</v>
      </c>
      <c r="N41">
        <v>4.83</v>
      </c>
      <c r="O41">
        <v>4.91</v>
      </c>
      <c r="P41">
        <v>2.8940000000000001</v>
      </c>
      <c r="Q41">
        <v>32.154000000000003</v>
      </c>
      <c r="R41">
        <v>0.94030000000000002</v>
      </c>
      <c r="S41" t="s">
        <v>18</v>
      </c>
      <c r="T41">
        <v>4.83</v>
      </c>
      <c r="U41">
        <v>4.91</v>
      </c>
      <c r="V41">
        <v>2.8650000000000002</v>
      </c>
      <c r="W41">
        <v>31.831</v>
      </c>
      <c r="X41">
        <v>0.93640000000000001</v>
      </c>
      <c r="Y41" t="s">
        <v>18</v>
      </c>
      <c r="Z41">
        <v>4.83</v>
      </c>
      <c r="AA41">
        <v>4.91</v>
      </c>
      <c r="AB41">
        <v>2.9649999999999999</v>
      </c>
      <c r="AC41">
        <v>32.941000000000003</v>
      </c>
      <c r="AD41">
        <v>0.93759999999999999</v>
      </c>
      <c r="AE41" t="s">
        <v>18</v>
      </c>
      <c r="AF41">
        <v>4.83</v>
      </c>
      <c r="AG41">
        <v>4.91</v>
      </c>
      <c r="AH41">
        <v>3.0670000000000002</v>
      </c>
      <c r="AI41">
        <v>34.075000000000003</v>
      </c>
      <c r="AJ41">
        <v>0.92720000000000002</v>
      </c>
      <c r="AK41" t="s">
        <v>18</v>
      </c>
      <c r="AL41">
        <v>4.83</v>
      </c>
      <c r="AM41">
        <v>4.91</v>
      </c>
      <c r="AN41">
        <v>2.9430000000000001</v>
      </c>
      <c r="AO41">
        <v>32.701999999999998</v>
      </c>
      <c r="AP41">
        <v>0.94230000000000003</v>
      </c>
      <c r="AQ41" t="s">
        <v>18</v>
      </c>
      <c r="AR41">
        <v>4.83</v>
      </c>
      <c r="AS41">
        <v>4.91</v>
      </c>
      <c r="AT41">
        <v>3.274</v>
      </c>
      <c r="AU41">
        <v>36.374000000000002</v>
      </c>
      <c r="AV41">
        <v>0.95009999999999994</v>
      </c>
      <c r="AW41" t="s">
        <v>18</v>
      </c>
      <c r="AX41">
        <v>4.83</v>
      </c>
      <c r="AY41">
        <v>4.91</v>
      </c>
      <c r="AZ41">
        <v>3.2370000000000001</v>
      </c>
      <c r="BA41">
        <v>35.963999999999999</v>
      </c>
      <c r="BB41">
        <v>0.91900000000000004</v>
      </c>
      <c r="BC41" t="s">
        <v>18</v>
      </c>
      <c r="BD41">
        <v>4.83</v>
      </c>
      <c r="BE41">
        <v>4.91</v>
      </c>
      <c r="BF41">
        <v>3.1779999999999999</v>
      </c>
      <c r="BG41">
        <v>35.314999999999998</v>
      </c>
      <c r="BH41">
        <v>0.94059999999999999</v>
      </c>
      <c r="BI41" t="s">
        <v>18</v>
      </c>
      <c r="BJ41">
        <v>4.83</v>
      </c>
      <c r="BK41">
        <v>4.91</v>
      </c>
      <c r="BL41">
        <v>3.8010000000000002</v>
      </c>
      <c r="BM41">
        <v>42.238</v>
      </c>
      <c r="BN41">
        <v>0.93169999999999997</v>
      </c>
      <c r="BO41" t="s">
        <v>18</v>
      </c>
      <c r="BP41">
        <v>4.83</v>
      </c>
      <c r="BQ41">
        <v>4.91</v>
      </c>
      <c r="BR41">
        <v>3.6869999999999998</v>
      </c>
      <c r="BS41">
        <v>40.970999999999997</v>
      </c>
      <c r="BT41">
        <v>0.93759999999999999</v>
      </c>
      <c r="BU41" t="s">
        <v>18</v>
      </c>
      <c r="BV41">
        <v>4.83</v>
      </c>
      <c r="BW41">
        <v>4.91</v>
      </c>
      <c r="BX41">
        <v>3.794</v>
      </c>
      <c r="BY41">
        <v>42.155999999999999</v>
      </c>
      <c r="BZ41">
        <v>0.93259999999999998</v>
      </c>
      <c r="CA41" t="s">
        <v>18</v>
      </c>
    </row>
    <row r="42" spans="1:79" x14ac:dyDescent="0.2">
      <c r="A42" t="s">
        <v>22</v>
      </c>
      <c r="B42">
        <v>222</v>
      </c>
      <c r="C42">
        <v>245</v>
      </c>
      <c r="D42" t="s">
        <v>62</v>
      </c>
      <c r="E42">
        <v>9.09</v>
      </c>
      <c r="F42">
        <v>4</v>
      </c>
      <c r="G42">
        <v>20</v>
      </c>
      <c r="H42">
        <v>9.27</v>
      </c>
      <c r="I42">
        <v>9.35</v>
      </c>
      <c r="J42">
        <v>2.2919999999999998</v>
      </c>
      <c r="K42">
        <v>11.46</v>
      </c>
      <c r="L42">
        <v>0.90580000000000005</v>
      </c>
      <c r="M42" t="s">
        <v>17</v>
      </c>
      <c r="N42">
        <v>9.27</v>
      </c>
      <c r="O42">
        <v>9.35</v>
      </c>
      <c r="P42">
        <v>2.27</v>
      </c>
      <c r="Q42">
        <v>11.348000000000001</v>
      </c>
      <c r="R42">
        <v>0.91320000000000001</v>
      </c>
      <c r="S42" t="s">
        <v>17</v>
      </c>
      <c r="T42">
        <v>9.27</v>
      </c>
      <c r="U42">
        <v>9.35</v>
      </c>
      <c r="V42">
        <v>2.2519999999999998</v>
      </c>
      <c r="W42">
        <v>11.259</v>
      </c>
      <c r="X42">
        <v>0.9123</v>
      </c>
      <c r="Y42" t="s">
        <v>17</v>
      </c>
      <c r="Z42">
        <v>9.27</v>
      </c>
      <c r="AA42">
        <v>9.35</v>
      </c>
      <c r="AB42">
        <v>3.419</v>
      </c>
      <c r="AC42">
        <v>17.094999999999999</v>
      </c>
      <c r="AD42">
        <v>0.90810000000000002</v>
      </c>
      <c r="AE42" t="s">
        <v>17</v>
      </c>
      <c r="AF42">
        <v>9.27</v>
      </c>
      <c r="AG42">
        <v>9.35</v>
      </c>
      <c r="AH42">
        <v>3.1160000000000001</v>
      </c>
      <c r="AI42">
        <v>15.577999999999999</v>
      </c>
      <c r="AJ42">
        <v>0.91479999999999995</v>
      </c>
      <c r="AK42" t="s">
        <v>17</v>
      </c>
      <c r="AL42">
        <v>9.27</v>
      </c>
      <c r="AM42">
        <v>9.35</v>
      </c>
      <c r="AN42">
        <v>3.121</v>
      </c>
      <c r="AO42">
        <v>15.606</v>
      </c>
      <c r="AP42">
        <v>0.91220000000000001</v>
      </c>
      <c r="AQ42" t="s">
        <v>17</v>
      </c>
      <c r="AR42">
        <v>9.27</v>
      </c>
      <c r="AS42">
        <v>9.35</v>
      </c>
      <c r="AT42">
        <v>4.2590000000000003</v>
      </c>
      <c r="AU42">
        <v>21.297000000000001</v>
      </c>
      <c r="AV42">
        <v>0.90810000000000002</v>
      </c>
      <c r="AW42" t="s">
        <v>17</v>
      </c>
      <c r="AX42">
        <v>9.27</v>
      </c>
      <c r="AY42">
        <v>9.35</v>
      </c>
      <c r="AZ42">
        <v>3.9089999999999998</v>
      </c>
      <c r="BA42">
        <v>19.545999999999999</v>
      </c>
      <c r="BB42">
        <v>0.90859999999999996</v>
      </c>
      <c r="BC42" t="s">
        <v>17</v>
      </c>
      <c r="BD42">
        <v>9.27</v>
      </c>
      <c r="BE42">
        <v>9.35</v>
      </c>
      <c r="BF42">
        <v>3.9420000000000002</v>
      </c>
      <c r="BG42">
        <v>19.709</v>
      </c>
      <c r="BH42">
        <v>0.91090000000000004</v>
      </c>
      <c r="BI42" t="s">
        <v>17</v>
      </c>
      <c r="BJ42">
        <v>9.27</v>
      </c>
      <c r="BK42">
        <v>9.35</v>
      </c>
      <c r="BL42">
        <v>5.3760000000000003</v>
      </c>
      <c r="BM42">
        <v>26.88</v>
      </c>
      <c r="BN42">
        <v>0.90839999999999999</v>
      </c>
      <c r="BO42" t="s">
        <v>17</v>
      </c>
      <c r="BP42">
        <v>9.27</v>
      </c>
      <c r="BQ42">
        <v>9.35</v>
      </c>
      <c r="BR42">
        <v>5.0819999999999999</v>
      </c>
      <c r="BS42">
        <v>25.408000000000001</v>
      </c>
      <c r="BT42">
        <v>0.91249999999999998</v>
      </c>
      <c r="BU42" t="s">
        <v>17</v>
      </c>
      <c r="BV42">
        <v>9.2799999999999994</v>
      </c>
      <c r="BW42">
        <v>9.35</v>
      </c>
      <c r="BX42">
        <v>5.3019999999999996</v>
      </c>
      <c r="BY42">
        <v>26.510999999999999</v>
      </c>
      <c r="BZ42">
        <v>0.91649999999999998</v>
      </c>
      <c r="CA42" t="s">
        <v>17</v>
      </c>
    </row>
    <row r="43" spans="1:79" x14ac:dyDescent="0.2">
      <c r="A43" t="s">
        <v>22</v>
      </c>
      <c r="B43">
        <v>233</v>
      </c>
      <c r="C43">
        <v>245</v>
      </c>
      <c r="D43" t="s">
        <v>63</v>
      </c>
      <c r="E43">
        <v>9.9600000000000009</v>
      </c>
      <c r="F43">
        <v>2</v>
      </c>
      <c r="G43">
        <v>9</v>
      </c>
      <c r="H43">
        <v>10.18</v>
      </c>
      <c r="I43">
        <v>10.25</v>
      </c>
      <c r="J43">
        <v>0.83099999999999996</v>
      </c>
      <c r="K43">
        <v>9.2349999999999994</v>
      </c>
      <c r="L43">
        <v>0.90380000000000005</v>
      </c>
      <c r="M43" t="s">
        <v>18</v>
      </c>
      <c r="N43">
        <v>10.18</v>
      </c>
      <c r="O43">
        <v>10.26</v>
      </c>
      <c r="P43">
        <v>0.79100000000000004</v>
      </c>
      <c r="Q43">
        <v>8.7910000000000004</v>
      </c>
      <c r="R43">
        <v>0.91200000000000003</v>
      </c>
      <c r="S43" t="s">
        <v>18</v>
      </c>
      <c r="T43">
        <v>10.18</v>
      </c>
      <c r="U43">
        <v>10.25</v>
      </c>
      <c r="V43">
        <v>0.83699999999999997</v>
      </c>
      <c r="W43">
        <v>9.3040000000000003</v>
      </c>
      <c r="X43">
        <v>0.91039999999999999</v>
      </c>
      <c r="Y43" t="s">
        <v>18</v>
      </c>
      <c r="Z43">
        <v>10.18</v>
      </c>
      <c r="AA43">
        <v>10.26</v>
      </c>
      <c r="AB43">
        <v>1.2050000000000001</v>
      </c>
      <c r="AC43">
        <v>13.387</v>
      </c>
      <c r="AD43">
        <v>0.90610000000000002</v>
      </c>
      <c r="AE43" t="s">
        <v>18</v>
      </c>
      <c r="AF43">
        <v>10.18</v>
      </c>
      <c r="AG43">
        <v>10.25</v>
      </c>
      <c r="AH43">
        <v>1.0940000000000001</v>
      </c>
      <c r="AI43">
        <v>12.151999999999999</v>
      </c>
      <c r="AJ43">
        <v>0.9143</v>
      </c>
      <c r="AK43" t="s">
        <v>18</v>
      </c>
      <c r="AL43">
        <v>10.18</v>
      </c>
      <c r="AM43">
        <v>10.25</v>
      </c>
      <c r="AN43">
        <v>1.0960000000000001</v>
      </c>
      <c r="AO43">
        <v>12.180999999999999</v>
      </c>
      <c r="AP43">
        <v>0.9002</v>
      </c>
      <c r="AQ43" t="s">
        <v>18</v>
      </c>
      <c r="AR43">
        <v>10.18</v>
      </c>
      <c r="AS43">
        <v>10.25</v>
      </c>
      <c r="AT43">
        <v>1.8779999999999999</v>
      </c>
      <c r="AU43">
        <v>20.863</v>
      </c>
      <c r="AV43">
        <v>0.90029999999999999</v>
      </c>
      <c r="AW43" t="s">
        <v>18</v>
      </c>
      <c r="AX43">
        <v>10.18</v>
      </c>
      <c r="AY43">
        <v>10.25</v>
      </c>
      <c r="AZ43">
        <v>1.744</v>
      </c>
      <c r="BA43">
        <v>19.38</v>
      </c>
      <c r="BB43">
        <v>0.90369999999999995</v>
      </c>
      <c r="BC43" t="s">
        <v>18</v>
      </c>
      <c r="BD43">
        <v>10.18</v>
      </c>
      <c r="BE43">
        <v>10.25</v>
      </c>
      <c r="BF43">
        <v>1.8109999999999999</v>
      </c>
      <c r="BG43">
        <v>20.125</v>
      </c>
      <c r="BH43">
        <v>0.90620000000000001</v>
      </c>
      <c r="BI43" t="s">
        <v>18</v>
      </c>
      <c r="BJ43">
        <v>10.18</v>
      </c>
      <c r="BK43">
        <v>10.25</v>
      </c>
      <c r="BL43">
        <v>2.867</v>
      </c>
      <c r="BM43">
        <v>31.853999999999999</v>
      </c>
      <c r="BN43">
        <v>0.89570000000000005</v>
      </c>
      <c r="BO43" t="s">
        <v>18</v>
      </c>
      <c r="BP43">
        <v>10.18</v>
      </c>
      <c r="BQ43">
        <v>10.26</v>
      </c>
      <c r="BR43">
        <v>2.7610000000000001</v>
      </c>
      <c r="BS43">
        <v>30.678000000000001</v>
      </c>
      <c r="BT43">
        <v>0.90300000000000002</v>
      </c>
      <c r="BU43" t="s">
        <v>18</v>
      </c>
      <c r="BV43">
        <v>10.18</v>
      </c>
      <c r="BW43">
        <v>10.26</v>
      </c>
      <c r="BX43">
        <v>2.855</v>
      </c>
      <c r="BY43">
        <v>31.718</v>
      </c>
      <c r="BZ43">
        <v>0.90069999999999995</v>
      </c>
      <c r="CA43" t="s">
        <v>18</v>
      </c>
    </row>
    <row r="44" spans="1:79" x14ac:dyDescent="0.2">
      <c r="A44" t="s">
        <v>22</v>
      </c>
      <c r="B44">
        <v>249</v>
      </c>
      <c r="C44">
        <v>269</v>
      </c>
      <c r="D44" t="s">
        <v>64</v>
      </c>
      <c r="E44">
        <v>7.32</v>
      </c>
      <c r="F44">
        <v>2</v>
      </c>
      <c r="G44">
        <v>18</v>
      </c>
      <c r="H44">
        <v>7.53</v>
      </c>
      <c r="I44">
        <v>7.6</v>
      </c>
      <c r="J44">
        <v>9.4440000000000008</v>
      </c>
      <c r="K44">
        <v>52.466000000000001</v>
      </c>
      <c r="L44">
        <v>0.92230000000000001</v>
      </c>
      <c r="M44" t="s">
        <v>17</v>
      </c>
      <c r="N44">
        <v>7.53</v>
      </c>
      <c r="O44">
        <v>7.6</v>
      </c>
      <c r="P44">
        <v>9.1379999999999999</v>
      </c>
      <c r="Q44">
        <v>50.765999999999998</v>
      </c>
      <c r="R44">
        <v>0.92110000000000003</v>
      </c>
      <c r="S44" t="s">
        <v>17</v>
      </c>
      <c r="T44">
        <v>7.53</v>
      </c>
      <c r="U44">
        <v>7.6</v>
      </c>
      <c r="V44">
        <v>9.3230000000000004</v>
      </c>
      <c r="W44">
        <v>51.795999999999999</v>
      </c>
      <c r="X44">
        <v>0.92530000000000001</v>
      </c>
      <c r="Y44" t="s">
        <v>17</v>
      </c>
      <c r="Z44">
        <v>7.59</v>
      </c>
      <c r="AA44">
        <v>7.65</v>
      </c>
      <c r="AB44">
        <v>9.84</v>
      </c>
      <c r="AC44">
        <v>54.665999999999997</v>
      </c>
      <c r="AD44">
        <v>0.90849999999999997</v>
      </c>
      <c r="AE44" t="s">
        <v>17</v>
      </c>
      <c r="AF44">
        <v>7.56</v>
      </c>
      <c r="AG44">
        <v>7.64</v>
      </c>
      <c r="AH44">
        <v>9.6300000000000008</v>
      </c>
      <c r="AI44">
        <v>53.497999999999998</v>
      </c>
      <c r="AJ44">
        <v>0.92290000000000005</v>
      </c>
      <c r="AK44" t="s">
        <v>17</v>
      </c>
      <c r="AL44">
        <v>7.53</v>
      </c>
      <c r="AM44">
        <v>7.61</v>
      </c>
      <c r="AN44">
        <v>9.4649999999999999</v>
      </c>
      <c r="AO44">
        <v>52.584000000000003</v>
      </c>
      <c r="AP44">
        <v>0.92100000000000004</v>
      </c>
      <c r="AQ44" t="s">
        <v>17</v>
      </c>
      <c r="AR44">
        <v>7.61</v>
      </c>
      <c r="AS44">
        <v>7.68</v>
      </c>
      <c r="AT44">
        <v>9.9060000000000006</v>
      </c>
      <c r="AU44">
        <v>55.036000000000001</v>
      </c>
      <c r="AV44">
        <v>0.86850000000000005</v>
      </c>
      <c r="AW44" t="s">
        <v>18</v>
      </c>
      <c r="AX44">
        <v>7.53</v>
      </c>
      <c r="AY44">
        <v>7.6</v>
      </c>
      <c r="AZ44">
        <v>9.8460000000000001</v>
      </c>
      <c r="BA44">
        <v>54.698999999999998</v>
      </c>
      <c r="BB44">
        <v>0.92979999999999996</v>
      </c>
      <c r="BC44" t="s">
        <v>17</v>
      </c>
      <c r="BD44">
        <v>7.53</v>
      </c>
      <c r="BE44">
        <v>7.6</v>
      </c>
      <c r="BF44">
        <v>9.74</v>
      </c>
      <c r="BG44">
        <v>54.113</v>
      </c>
      <c r="BH44">
        <v>0.92469999999999997</v>
      </c>
      <c r="BI44" t="s">
        <v>17</v>
      </c>
      <c r="BJ44">
        <v>7.53</v>
      </c>
      <c r="BK44">
        <v>7.6</v>
      </c>
      <c r="BL44">
        <v>9.9009999999999998</v>
      </c>
      <c r="BM44">
        <v>55.006</v>
      </c>
      <c r="BN44">
        <v>0.92159999999999997</v>
      </c>
      <c r="BO44" t="s">
        <v>17</v>
      </c>
      <c r="BP44">
        <v>7.53</v>
      </c>
      <c r="BQ44">
        <v>7.6</v>
      </c>
      <c r="BR44">
        <v>9.8689999999999998</v>
      </c>
      <c r="BS44">
        <v>54.828000000000003</v>
      </c>
      <c r="BT44">
        <v>0.92359999999999998</v>
      </c>
      <c r="BU44" t="s">
        <v>17</v>
      </c>
      <c r="BV44">
        <v>7.53</v>
      </c>
      <c r="BW44">
        <v>7.61</v>
      </c>
      <c r="BX44">
        <v>9.9890000000000008</v>
      </c>
      <c r="BY44">
        <v>55.493000000000002</v>
      </c>
      <c r="BZ44">
        <v>0.92400000000000004</v>
      </c>
      <c r="CA44" t="s">
        <v>17</v>
      </c>
    </row>
    <row r="45" spans="1:79" x14ac:dyDescent="0.2">
      <c r="A45" t="s">
        <v>22</v>
      </c>
      <c r="B45">
        <v>270</v>
      </c>
      <c r="C45">
        <v>280</v>
      </c>
      <c r="D45" t="s">
        <v>65</v>
      </c>
      <c r="E45">
        <v>9.76</v>
      </c>
      <c r="F45">
        <v>3</v>
      </c>
      <c r="G45">
        <v>9</v>
      </c>
      <c r="H45">
        <v>9.8699999999999992</v>
      </c>
      <c r="I45">
        <v>9.93</v>
      </c>
      <c r="J45">
        <v>0.313</v>
      </c>
      <c r="K45">
        <v>3.4830000000000001</v>
      </c>
      <c r="L45">
        <v>0.83289999999999997</v>
      </c>
      <c r="M45" t="s">
        <v>18</v>
      </c>
      <c r="N45">
        <v>9.8699999999999992</v>
      </c>
      <c r="O45">
        <v>9.94</v>
      </c>
      <c r="P45">
        <v>0.22900000000000001</v>
      </c>
      <c r="Q45">
        <v>2.5390000000000001</v>
      </c>
      <c r="R45">
        <v>0.8579</v>
      </c>
      <c r="S45" t="s">
        <v>18</v>
      </c>
      <c r="T45">
        <v>9.8699999999999992</v>
      </c>
      <c r="U45">
        <v>9.93</v>
      </c>
      <c r="V45">
        <v>0.19700000000000001</v>
      </c>
      <c r="W45">
        <v>2.1880000000000002</v>
      </c>
      <c r="X45">
        <v>0.86919999999999997</v>
      </c>
      <c r="Y45" t="s">
        <v>18</v>
      </c>
      <c r="Z45">
        <v>9.8699999999999992</v>
      </c>
      <c r="AA45">
        <v>9.94</v>
      </c>
      <c r="AB45">
        <v>0.28899999999999998</v>
      </c>
      <c r="AC45">
        <v>3.2120000000000002</v>
      </c>
      <c r="AD45">
        <v>0.85680000000000001</v>
      </c>
      <c r="AE45" t="s">
        <v>18</v>
      </c>
      <c r="AF45">
        <v>9.8699999999999992</v>
      </c>
      <c r="AG45">
        <v>9.93</v>
      </c>
      <c r="AH45">
        <v>0.372</v>
      </c>
      <c r="AI45">
        <v>4.1280000000000001</v>
      </c>
      <c r="AJ45">
        <v>0.81379999999999997</v>
      </c>
      <c r="AK45" t="s">
        <v>18</v>
      </c>
      <c r="AL45">
        <v>9.8699999999999992</v>
      </c>
      <c r="AM45">
        <v>9.93</v>
      </c>
      <c r="AN45">
        <v>0.38200000000000001</v>
      </c>
      <c r="AO45">
        <v>4.25</v>
      </c>
      <c r="AP45">
        <v>0.84789999999999999</v>
      </c>
      <c r="AQ45" t="s">
        <v>18</v>
      </c>
      <c r="AR45">
        <v>9.8699999999999992</v>
      </c>
      <c r="AS45">
        <v>9.93</v>
      </c>
      <c r="AT45">
        <v>0.64900000000000002</v>
      </c>
      <c r="AU45">
        <v>7.2060000000000004</v>
      </c>
      <c r="AV45">
        <v>0.80640000000000001</v>
      </c>
      <c r="AW45" t="s">
        <v>18</v>
      </c>
      <c r="AX45">
        <v>9.8699999999999992</v>
      </c>
      <c r="AY45">
        <v>9.93</v>
      </c>
      <c r="AZ45">
        <v>0.66300000000000003</v>
      </c>
      <c r="BA45">
        <v>7.3710000000000004</v>
      </c>
      <c r="BB45">
        <v>0.80889999999999995</v>
      </c>
      <c r="BC45" t="s">
        <v>18</v>
      </c>
      <c r="BD45">
        <v>9.8699999999999992</v>
      </c>
      <c r="BE45">
        <v>9.94</v>
      </c>
      <c r="BF45">
        <v>0.67700000000000005</v>
      </c>
      <c r="BG45">
        <v>7.5250000000000004</v>
      </c>
      <c r="BH45">
        <v>0.81369999999999998</v>
      </c>
      <c r="BI45" t="s">
        <v>18</v>
      </c>
      <c r="BJ45">
        <v>9.8699999999999992</v>
      </c>
      <c r="BK45">
        <v>9.94</v>
      </c>
      <c r="BL45">
        <v>0.73399999999999999</v>
      </c>
      <c r="BM45">
        <v>8.1530000000000005</v>
      </c>
      <c r="BN45">
        <v>0.81</v>
      </c>
      <c r="BO45" t="s">
        <v>18</v>
      </c>
      <c r="BP45">
        <v>9.8699999999999992</v>
      </c>
      <c r="BQ45">
        <v>9.94</v>
      </c>
      <c r="BR45">
        <v>0.74199999999999999</v>
      </c>
      <c r="BS45">
        <v>8.2409999999999997</v>
      </c>
      <c r="BT45">
        <v>0.80500000000000005</v>
      </c>
      <c r="BU45" t="s">
        <v>18</v>
      </c>
      <c r="BV45">
        <v>9.8699999999999992</v>
      </c>
      <c r="BW45">
        <v>9.94</v>
      </c>
      <c r="BX45">
        <v>0.79600000000000004</v>
      </c>
      <c r="BY45">
        <v>8.8390000000000004</v>
      </c>
      <c r="BZ45">
        <v>0.80259999999999998</v>
      </c>
      <c r="CA45" t="s">
        <v>18</v>
      </c>
    </row>
    <row r="46" spans="1:79" x14ac:dyDescent="0.2">
      <c r="A46" t="s">
        <v>22</v>
      </c>
      <c r="B46">
        <v>270</v>
      </c>
      <c r="C46">
        <v>281</v>
      </c>
      <c r="D46" t="s">
        <v>66</v>
      </c>
      <c r="E46">
        <v>11.19</v>
      </c>
      <c r="F46">
        <v>3</v>
      </c>
      <c r="G46">
        <v>10</v>
      </c>
      <c r="H46">
        <v>11.28</v>
      </c>
      <c r="I46">
        <v>11.37</v>
      </c>
      <c r="J46">
        <v>0.14099999999999999</v>
      </c>
      <c r="K46">
        <v>1.405</v>
      </c>
      <c r="L46">
        <v>0.91790000000000005</v>
      </c>
      <c r="M46" t="s">
        <v>17</v>
      </c>
      <c r="N46">
        <v>11.29</v>
      </c>
      <c r="O46">
        <v>11.38</v>
      </c>
      <c r="P46">
        <v>0.14599999999999999</v>
      </c>
      <c r="Q46">
        <v>1.456</v>
      </c>
      <c r="R46">
        <v>0.92620000000000002</v>
      </c>
      <c r="S46" t="s">
        <v>17</v>
      </c>
      <c r="T46">
        <v>11.29</v>
      </c>
      <c r="U46">
        <v>11.37</v>
      </c>
      <c r="V46">
        <v>0.13200000000000001</v>
      </c>
      <c r="W46">
        <v>1.319</v>
      </c>
      <c r="X46">
        <v>0.9234</v>
      </c>
      <c r="Y46" t="s">
        <v>17</v>
      </c>
      <c r="Z46">
        <v>11.29</v>
      </c>
      <c r="AA46">
        <v>11.37</v>
      </c>
      <c r="AB46">
        <v>0.24399999999999999</v>
      </c>
      <c r="AC46">
        <v>2.444</v>
      </c>
      <c r="AD46">
        <v>0.93230000000000002</v>
      </c>
      <c r="AE46" t="s">
        <v>17</v>
      </c>
      <c r="AF46">
        <v>11.29</v>
      </c>
      <c r="AG46">
        <v>11.37</v>
      </c>
      <c r="AH46">
        <v>0.23200000000000001</v>
      </c>
      <c r="AI46">
        <v>2.3170000000000002</v>
      </c>
      <c r="AJ46">
        <v>0.92449999999999999</v>
      </c>
      <c r="AK46" t="s">
        <v>17</v>
      </c>
      <c r="AL46">
        <v>11.28</v>
      </c>
      <c r="AM46">
        <v>11.37</v>
      </c>
      <c r="AN46">
        <v>0.23499999999999999</v>
      </c>
      <c r="AO46">
        <v>2.3540000000000001</v>
      </c>
      <c r="AP46">
        <v>0.92330000000000001</v>
      </c>
      <c r="AQ46" t="s">
        <v>17</v>
      </c>
      <c r="AR46">
        <v>11.29</v>
      </c>
      <c r="AS46">
        <v>11.38</v>
      </c>
      <c r="AT46">
        <v>0.66200000000000003</v>
      </c>
      <c r="AU46">
        <v>6.6219999999999999</v>
      </c>
      <c r="AV46">
        <v>0.92589999999999995</v>
      </c>
      <c r="AW46" t="s">
        <v>17</v>
      </c>
      <c r="AX46">
        <v>11.29</v>
      </c>
      <c r="AY46">
        <v>11.37</v>
      </c>
      <c r="AZ46">
        <v>0.63700000000000001</v>
      </c>
      <c r="BA46">
        <v>6.3650000000000002</v>
      </c>
      <c r="BB46">
        <v>0.91569999999999996</v>
      </c>
      <c r="BC46" t="s">
        <v>17</v>
      </c>
      <c r="BD46">
        <v>11.29</v>
      </c>
      <c r="BE46">
        <v>11.37</v>
      </c>
      <c r="BF46">
        <v>0.59299999999999997</v>
      </c>
      <c r="BG46">
        <v>5.9329999999999998</v>
      </c>
      <c r="BH46">
        <v>0.93330000000000002</v>
      </c>
      <c r="BI46" t="s">
        <v>17</v>
      </c>
      <c r="BJ46">
        <v>11.29</v>
      </c>
      <c r="BK46">
        <v>11.37</v>
      </c>
      <c r="BL46">
        <v>0.878</v>
      </c>
      <c r="BM46">
        <v>8.7769999999999992</v>
      </c>
      <c r="BN46">
        <v>0.9365</v>
      </c>
      <c r="BO46" t="s">
        <v>17</v>
      </c>
      <c r="BP46">
        <v>11.29</v>
      </c>
      <c r="BQ46">
        <v>11.37</v>
      </c>
      <c r="BR46">
        <v>0.92600000000000005</v>
      </c>
      <c r="BS46">
        <v>9.26</v>
      </c>
      <c r="BT46">
        <v>0.92849999999999999</v>
      </c>
      <c r="BU46" t="s">
        <v>17</v>
      </c>
      <c r="BV46">
        <v>11.29</v>
      </c>
      <c r="BW46">
        <v>11.37</v>
      </c>
      <c r="BX46">
        <v>0.89700000000000002</v>
      </c>
      <c r="BY46">
        <v>8.9710000000000001</v>
      </c>
      <c r="BZ46">
        <v>0.92969999999999997</v>
      </c>
      <c r="CA46" t="s">
        <v>17</v>
      </c>
    </row>
    <row r="47" spans="1:79" x14ac:dyDescent="0.2">
      <c r="A47" t="s">
        <v>22</v>
      </c>
      <c r="B47">
        <v>282</v>
      </c>
      <c r="C47">
        <v>291</v>
      </c>
      <c r="D47" t="s">
        <v>67</v>
      </c>
      <c r="E47">
        <v>8.1199999999999992</v>
      </c>
      <c r="F47">
        <v>2</v>
      </c>
      <c r="G47">
        <v>7</v>
      </c>
      <c r="H47">
        <v>8.23</v>
      </c>
      <c r="I47">
        <v>8.31</v>
      </c>
      <c r="J47">
        <v>0.60399999999999998</v>
      </c>
      <c r="K47">
        <v>8.6229999999999993</v>
      </c>
      <c r="L47">
        <v>0.88129999999999997</v>
      </c>
      <c r="M47" t="s">
        <v>18</v>
      </c>
      <c r="N47">
        <v>8.23</v>
      </c>
      <c r="O47">
        <v>8.31</v>
      </c>
      <c r="P47">
        <v>0.57399999999999995</v>
      </c>
      <c r="Q47">
        <v>8.2050000000000001</v>
      </c>
      <c r="R47">
        <v>0.88790000000000002</v>
      </c>
      <c r="S47" t="s">
        <v>17</v>
      </c>
      <c r="T47">
        <v>8.23</v>
      </c>
      <c r="U47">
        <v>8.31</v>
      </c>
      <c r="V47">
        <v>0.59</v>
      </c>
      <c r="W47">
        <v>8.4350000000000005</v>
      </c>
      <c r="X47">
        <v>0.88649999999999995</v>
      </c>
      <c r="Y47" t="s">
        <v>18</v>
      </c>
      <c r="Z47">
        <v>8.23</v>
      </c>
      <c r="AA47">
        <v>8.31</v>
      </c>
      <c r="AB47">
        <v>0.58299999999999996</v>
      </c>
      <c r="AC47">
        <v>8.3320000000000007</v>
      </c>
      <c r="AD47">
        <v>0.91200000000000003</v>
      </c>
      <c r="AE47" t="s">
        <v>17</v>
      </c>
      <c r="AF47">
        <v>8.23</v>
      </c>
      <c r="AG47">
        <v>8.31</v>
      </c>
      <c r="AH47">
        <v>0.57499999999999996</v>
      </c>
      <c r="AI47">
        <v>8.2149999999999999</v>
      </c>
      <c r="AJ47">
        <v>0.89019999999999999</v>
      </c>
      <c r="AK47" t="s">
        <v>17</v>
      </c>
      <c r="AL47">
        <v>8.24</v>
      </c>
      <c r="AM47">
        <v>8.31</v>
      </c>
      <c r="AN47">
        <v>0.54900000000000004</v>
      </c>
      <c r="AO47">
        <v>7.8470000000000004</v>
      </c>
      <c r="AP47">
        <v>0.90239999999999998</v>
      </c>
      <c r="AQ47" t="s">
        <v>17</v>
      </c>
      <c r="AR47">
        <v>8.23</v>
      </c>
      <c r="AS47">
        <v>8.31</v>
      </c>
      <c r="AT47">
        <v>0.69</v>
      </c>
      <c r="AU47">
        <v>9.8559999999999999</v>
      </c>
      <c r="AV47">
        <v>0.90239999999999998</v>
      </c>
      <c r="AW47" t="s">
        <v>17</v>
      </c>
      <c r="AX47">
        <v>8.23</v>
      </c>
      <c r="AY47">
        <v>8.31</v>
      </c>
      <c r="AZ47">
        <v>0.69299999999999995</v>
      </c>
      <c r="BA47">
        <v>9.8940000000000001</v>
      </c>
      <c r="BB47">
        <v>0.87060000000000004</v>
      </c>
      <c r="BC47" t="s">
        <v>17</v>
      </c>
      <c r="BD47">
        <v>8.23</v>
      </c>
      <c r="BE47">
        <v>8.31</v>
      </c>
      <c r="BF47">
        <v>0.65200000000000002</v>
      </c>
      <c r="BG47">
        <v>9.3130000000000006</v>
      </c>
      <c r="BH47">
        <v>0.90449999999999997</v>
      </c>
      <c r="BI47" t="s">
        <v>17</v>
      </c>
      <c r="BJ47">
        <v>8.23</v>
      </c>
      <c r="BK47">
        <v>8.31</v>
      </c>
      <c r="BL47">
        <v>1.151</v>
      </c>
      <c r="BM47">
        <v>16.446000000000002</v>
      </c>
      <c r="BN47">
        <v>0.9052</v>
      </c>
      <c r="BO47" t="s">
        <v>17</v>
      </c>
      <c r="BP47">
        <v>8.23</v>
      </c>
      <c r="BQ47">
        <v>8.31</v>
      </c>
      <c r="BR47">
        <v>1.1739999999999999</v>
      </c>
      <c r="BS47">
        <v>16.768000000000001</v>
      </c>
      <c r="BT47">
        <v>0.91169999999999995</v>
      </c>
      <c r="BU47" t="s">
        <v>17</v>
      </c>
      <c r="BV47">
        <v>8.24</v>
      </c>
      <c r="BW47">
        <v>8.31</v>
      </c>
      <c r="BX47">
        <v>1.1930000000000001</v>
      </c>
      <c r="BY47">
        <v>17.045000000000002</v>
      </c>
      <c r="BZ47">
        <v>0.91539999999999999</v>
      </c>
      <c r="CA47" t="s">
        <v>17</v>
      </c>
    </row>
    <row r="48" spans="1:79" x14ac:dyDescent="0.2">
      <c r="A48" t="s">
        <v>22</v>
      </c>
      <c r="B48">
        <v>282</v>
      </c>
      <c r="C48">
        <v>307</v>
      </c>
      <c r="D48" t="s">
        <v>68</v>
      </c>
      <c r="E48">
        <v>11.35</v>
      </c>
      <c r="F48">
        <v>4</v>
      </c>
      <c r="G48">
        <v>23</v>
      </c>
      <c r="H48">
        <v>11.36</v>
      </c>
      <c r="I48">
        <v>11.43</v>
      </c>
      <c r="J48">
        <v>1.048</v>
      </c>
      <c r="K48">
        <v>4.5579999999999998</v>
      </c>
      <c r="L48">
        <v>0.90639999999999998</v>
      </c>
      <c r="M48" t="s">
        <v>17</v>
      </c>
      <c r="N48">
        <v>11.37</v>
      </c>
      <c r="O48">
        <v>11.43</v>
      </c>
      <c r="P48">
        <v>1.06</v>
      </c>
      <c r="Q48">
        <v>4.609</v>
      </c>
      <c r="R48">
        <v>0.91320000000000001</v>
      </c>
      <c r="S48" t="s">
        <v>17</v>
      </c>
      <c r="T48">
        <v>11.36</v>
      </c>
      <c r="U48">
        <v>11.43</v>
      </c>
      <c r="V48">
        <v>1.016</v>
      </c>
      <c r="W48">
        <v>4.4189999999999996</v>
      </c>
      <c r="X48">
        <v>0.91520000000000001</v>
      </c>
      <c r="Y48" t="s">
        <v>17</v>
      </c>
      <c r="Z48">
        <v>11.36</v>
      </c>
      <c r="AA48">
        <v>11.43</v>
      </c>
      <c r="AB48">
        <v>3.61</v>
      </c>
      <c r="AC48">
        <v>15.695</v>
      </c>
      <c r="AD48">
        <v>0.90749999999999997</v>
      </c>
      <c r="AE48" t="s">
        <v>17</v>
      </c>
      <c r="AF48">
        <v>11.36</v>
      </c>
      <c r="AG48">
        <v>11.43</v>
      </c>
      <c r="AH48">
        <v>3.4359999999999999</v>
      </c>
      <c r="AI48">
        <v>14.938000000000001</v>
      </c>
      <c r="AJ48">
        <v>0.91579999999999995</v>
      </c>
      <c r="AK48" t="s">
        <v>17</v>
      </c>
      <c r="AL48">
        <v>11.36</v>
      </c>
      <c r="AM48">
        <v>11.43</v>
      </c>
      <c r="AN48">
        <v>3.331</v>
      </c>
      <c r="AO48">
        <v>14.481999999999999</v>
      </c>
      <c r="AP48">
        <v>0.92010000000000003</v>
      </c>
      <c r="AQ48" t="s">
        <v>17</v>
      </c>
      <c r="AR48">
        <v>11.37</v>
      </c>
      <c r="AS48">
        <v>11.43</v>
      </c>
      <c r="AT48">
        <v>4.2190000000000003</v>
      </c>
      <c r="AU48">
        <v>18.344000000000001</v>
      </c>
      <c r="AV48">
        <v>0.91739999999999999</v>
      </c>
      <c r="AW48" t="s">
        <v>17</v>
      </c>
      <c r="AX48">
        <v>11.36</v>
      </c>
      <c r="AY48">
        <v>11.43</v>
      </c>
      <c r="AZ48">
        <v>4.2050000000000001</v>
      </c>
      <c r="BA48">
        <v>18.282</v>
      </c>
      <c r="BB48">
        <v>0.91020000000000001</v>
      </c>
      <c r="BC48" t="s">
        <v>17</v>
      </c>
      <c r="BD48">
        <v>11.36</v>
      </c>
      <c r="BE48">
        <v>11.43</v>
      </c>
      <c r="BF48">
        <v>4.17</v>
      </c>
      <c r="BG48">
        <v>18.13</v>
      </c>
      <c r="BH48">
        <v>0.91690000000000005</v>
      </c>
      <c r="BI48" t="s">
        <v>17</v>
      </c>
      <c r="BJ48">
        <v>11.36</v>
      </c>
      <c r="BK48">
        <v>11.43</v>
      </c>
      <c r="BL48">
        <v>4.4790000000000001</v>
      </c>
      <c r="BM48">
        <v>19.475000000000001</v>
      </c>
      <c r="BN48">
        <v>0.91959999999999997</v>
      </c>
      <c r="BO48" t="s">
        <v>17</v>
      </c>
      <c r="BP48">
        <v>11.36</v>
      </c>
      <c r="BQ48">
        <v>11.43</v>
      </c>
      <c r="BR48">
        <v>4.43</v>
      </c>
      <c r="BS48">
        <v>19.260000000000002</v>
      </c>
      <c r="BT48">
        <v>0.9204</v>
      </c>
      <c r="BU48" t="s">
        <v>17</v>
      </c>
      <c r="BV48">
        <v>11.36</v>
      </c>
      <c r="BW48">
        <v>11.43</v>
      </c>
      <c r="BX48">
        <v>4.5119999999999996</v>
      </c>
      <c r="BY48">
        <v>19.616</v>
      </c>
      <c r="BZ48">
        <v>0.9123</v>
      </c>
      <c r="CA48" t="s">
        <v>17</v>
      </c>
    </row>
    <row r="49" spans="1:79" x14ac:dyDescent="0.2">
      <c r="A49" t="s">
        <v>22</v>
      </c>
      <c r="B49">
        <v>292</v>
      </c>
      <c r="C49">
        <v>307</v>
      </c>
      <c r="D49" t="s">
        <v>69</v>
      </c>
      <c r="E49">
        <v>8.82</v>
      </c>
      <c r="F49">
        <v>4</v>
      </c>
      <c r="G49">
        <v>14</v>
      </c>
      <c r="H49">
        <v>8.92</v>
      </c>
      <c r="I49">
        <v>8.99</v>
      </c>
      <c r="J49">
        <v>0.72399999999999998</v>
      </c>
      <c r="K49">
        <v>5.1689999999999996</v>
      </c>
      <c r="L49">
        <v>0.87150000000000005</v>
      </c>
      <c r="M49" t="s">
        <v>18</v>
      </c>
      <c r="N49">
        <v>8.92</v>
      </c>
      <c r="O49">
        <v>9</v>
      </c>
      <c r="P49">
        <v>0.65300000000000002</v>
      </c>
      <c r="Q49">
        <v>4.6630000000000003</v>
      </c>
      <c r="R49">
        <v>0.89990000000000003</v>
      </c>
      <c r="S49" t="s">
        <v>17</v>
      </c>
      <c r="T49">
        <v>8.92</v>
      </c>
      <c r="U49">
        <v>9</v>
      </c>
      <c r="V49">
        <v>0.64300000000000002</v>
      </c>
      <c r="W49">
        <v>4.59</v>
      </c>
      <c r="X49">
        <v>0.8982</v>
      </c>
      <c r="Y49" t="s">
        <v>17</v>
      </c>
      <c r="Z49">
        <v>8.92</v>
      </c>
      <c r="AA49">
        <v>9</v>
      </c>
      <c r="AB49">
        <v>2.5790000000000002</v>
      </c>
      <c r="AC49">
        <v>18.420000000000002</v>
      </c>
      <c r="AD49">
        <v>0.89859999999999995</v>
      </c>
      <c r="AE49" t="s">
        <v>18</v>
      </c>
      <c r="AF49">
        <v>8.92</v>
      </c>
      <c r="AG49">
        <v>9</v>
      </c>
      <c r="AH49">
        <v>2.39</v>
      </c>
      <c r="AI49">
        <v>17.073</v>
      </c>
      <c r="AJ49">
        <v>0.88139999999999996</v>
      </c>
      <c r="AK49" t="s">
        <v>18</v>
      </c>
      <c r="AL49">
        <v>8.93</v>
      </c>
      <c r="AM49">
        <v>9</v>
      </c>
      <c r="AN49">
        <v>2.468</v>
      </c>
      <c r="AO49">
        <v>17.63</v>
      </c>
      <c r="AP49">
        <v>0.90239999999999998</v>
      </c>
      <c r="AQ49" t="s">
        <v>18</v>
      </c>
      <c r="AR49">
        <v>8.92</v>
      </c>
      <c r="AS49">
        <v>9</v>
      </c>
      <c r="AT49">
        <v>3.0129999999999999</v>
      </c>
      <c r="AU49">
        <v>21.518999999999998</v>
      </c>
      <c r="AV49">
        <v>0.88800000000000001</v>
      </c>
      <c r="AW49" t="s">
        <v>18</v>
      </c>
      <c r="AX49">
        <v>8.92</v>
      </c>
      <c r="AY49">
        <v>9</v>
      </c>
      <c r="AZ49">
        <v>2.9940000000000002</v>
      </c>
      <c r="BA49">
        <v>21.385000000000002</v>
      </c>
      <c r="BB49">
        <v>0.84830000000000005</v>
      </c>
      <c r="BC49" t="s">
        <v>18</v>
      </c>
      <c r="BD49">
        <v>8.92</v>
      </c>
      <c r="BE49">
        <v>9</v>
      </c>
      <c r="BF49">
        <v>2.907</v>
      </c>
      <c r="BG49">
        <v>20.765000000000001</v>
      </c>
      <c r="BH49">
        <v>0.88839999999999997</v>
      </c>
      <c r="BI49" t="s">
        <v>18</v>
      </c>
      <c r="BJ49">
        <v>8.92</v>
      </c>
      <c r="BK49">
        <v>9</v>
      </c>
      <c r="BL49">
        <v>3.0939999999999999</v>
      </c>
      <c r="BM49">
        <v>22.103000000000002</v>
      </c>
      <c r="BN49">
        <v>0.88400000000000001</v>
      </c>
      <c r="BO49" t="s">
        <v>18</v>
      </c>
      <c r="BP49">
        <v>8.92</v>
      </c>
      <c r="BQ49">
        <v>9</v>
      </c>
      <c r="BR49">
        <v>2.9790000000000001</v>
      </c>
      <c r="BS49">
        <v>21.282</v>
      </c>
      <c r="BT49">
        <v>0.87819999999999998</v>
      </c>
      <c r="BU49" t="s">
        <v>18</v>
      </c>
      <c r="BV49">
        <v>8.92</v>
      </c>
      <c r="BW49">
        <v>9</v>
      </c>
      <c r="BX49">
        <v>3.1739999999999999</v>
      </c>
      <c r="BY49">
        <v>22.669</v>
      </c>
      <c r="BZ49">
        <v>0.87870000000000004</v>
      </c>
      <c r="CA49" t="s">
        <v>18</v>
      </c>
    </row>
    <row r="50" spans="1:79" x14ac:dyDescent="0.2">
      <c r="A50" t="s">
        <v>22</v>
      </c>
      <c r="B50">
        <v>303</v>
      </c>
      <c r="C50">
        <v>315</v>
      </c>
      <c r="D50" t="s">
        <v>70</v>
      </c>
      <c r="E50">
        <v>10.29</v>
      </c>
      <c r="F50">
        <v>2</v>
      </c>
      <c r="G50">
        <v>8</v>
      </c>
      <c r="H50">
        <v>10.6</v>
      </c>
      <c r="I50">
        <v>10.67</v>
      </c>
      <c r="J50">
        <v>0.61899999999999999</v>
      </c>
      <c r="K50">
        <v>7.7380000000000004</v>
      </c>
      <c r="L50">
        <v>0.71730000000000005</v>
      </c>
      <c r="M50" t="s">
        <v>18</v>
      </c>
      <c r="N50">
        <v>10.6</v>
      </c>
      <c r="O50">
        <v>10.67</v>
      </c>
      <c r="P50">
        <v>0.64700000000000002</v>
      </c>
      <c r="Q50">
        <v>8.0820000000000007</v>
      </c>
      <c r="R50">
        <v>0.73650000000000004</v>
      </c>
      <c r="S50" t="s">
        <v>18</v>
      </c>
      <c r="T50">
        <v>10.6</v>
      </c>
      <c r="U50">
        <v>10.67</v>
      </c>
      <c r="V50">
        <v>0.96499999999999997</v>
      </c>
      <c r="W50">
        <v>12.057</v>
      </c>
      <c r="X50">
        <v>0.72529999999999994</v>
      </c>
      <c r="Y50" t="s">
        <v>18</v>
      </c>
      <c r="Z50">
        <v>10.6</v>
      </c>
      <c r="AA50">
        <v>10.67</v>
      </c>
      <c r="AB50">
        <v>1.746</v>
      </c>
      <c r="AC50">
        <v>21.821000000000002</v>
      </c>
      <c r="AD50">
        <v>0.7298</v>
      </c>
      <c r="AE50" t="s">
        <v>18</v>
      </c>
      <c r="AF50">
        <v>10.6</v>
      </c>
      <c r="AG50">
        <v>10.67</v>
      </c>
      <c r="AH50">
        <v>1.698</v>
      </c>
      <c r="AI50">
        <v>21.222999999999999</v>
      </c>
      <c r="AJ50">
        <v>0.74160000000000004</v>
      </c>
      <c r="AK50" t="s">
        <v>18</v>
      </c>
      <c r="AL50">
        <v>10.6</v>
      </c>
      <c r="AM50">
        <v>10.67</v>
      </c>
      <c r="AN50">
        <v>1.6419999999999999</v>
      </c>
      <c r="AO50">
        <v>20.527000000000001</v>
      </c>
      <c r="AP50">
        <v>0.73870000000000002</v>
      </c>
      <c r="AQ50" t="s">
        <v>18</v>
      </c>
      <c r="AR50">
        <v>10.6</v>
      </c>
      <c r="AS50">
        <v>10.67</v>
      </c>
      <c r="AT50">
        <v>2.27</v>
      </c>
      <c r="AU50">
        <v>28.373999999999999</v>
      </c>
      <c r="AV50">
        <v>0.75849999999999995</v>
      </c>
      <c r="AW50" t="s">
        <v>18</v>
      </c>
      <c r="AX50">
        <v>10.6</v>
      </c>
      <c r="AY50">
        <v>10.67</v>
      </c>
      <c r="AZ50">
        <v>2.4319999999999999</v>
      </c>
      <c r="BA50">
        <v>30.396000000000001</v>
      </c>
      <c r="BB50">
        <v>0.74399999999999999</v>
      </c>
      <c r="BC50" t="s">
        <v>18</v>
      </c>
      <c r="BD50">
        <v>10.6</v>
      </c>
      <c r="BE50">
        <v>10.67</v>
      </c>
      <c r="BF50">
        <v>2.218</v>
      </c>
      <c r="BG50">
        <v>27.725000000000001</v>
      </c>
      <c r="BH50">
        <v>0.75490000000000002</v>
      </c>
      <c r="BI50" t="s">
        <v>18</v>
      </c>
      <c r="BJ50">
        <v>10.6</v>
      </c>
      <c r="BK50">
        <v>10.67</v>
      </c>
      <c r="BL50">
        <v>2.5750000000000002</v>
      </c>
      <c r="BM50">
        <v>32.182000000000002</v>
      </c>
      <c r="BN50">
        <v>0.74660000000000004</v>
      </c>
      <c r="BO50" t="s">
        <v>18</v>
      </c>
      <c r="BP50">
        <v>10.6</v>
      </c>
      <c r="BQ50">
        <v>10.67</v>
      </c>
      <c r="BR50">
        <v>2.5390000000000001</v>
      </c>
      <c r="BS50">
        <v>31.741</v>
      </c>
      <c r="BT50">
        <v>0.7641</v>
      </c>
      <c r="BU50" t="s">
        <v>18</v>
      </c>
      <c r="BV50">
        <v>10.6</v>
      </c>
      <c r="BW50">
        <v>10.68</v>
      </c>
      <c r="BX50">
        <v>2.581</v>
      </c>
      <c r="BY50">
        <v>32.268000000000001</v>
      </c>
      <c r="BZ50">
        <v>0.75880000000000003</v>
      </c>
      <c r="CA50" t="s">
        <v>18</v>
      </c>
    </row>
    <row r="51" spans="1:79" x14ac:dyDescent="0.2">
      <c r="A51" t="s">
        <v>22</v>
      </c>
      <c r="B51">
        <v>308</v>
      </c>
      <c r="C51">
        <v>315</v>
      </c>
      <c r="D51" t="s">
        <v>71</v>
      </c>
      <c r="E51">
        <v>8.44</v>
      </c>
      <c r="F51">
        <v>1</v>
      </c>
      <c r="G51">
        <v>3</v>
      </c>
      <c r="H51">
        <v>8.66</v>
      </c>
      <c r="I51">
        <v>8.74</v>
      </c>
      <c r="J51">
        <v>0.52800000000000002</v>
      </c>
      <c r="K51">
        <v>17.602</v>
      </c>
      <c r="L51">
        <v>0.90210000000000001</v>
      </c>
      <c r="M51" t="s">
        <v>18</v>
      </c>
      <c r="N51">
        <v>8.66</v>
      </c>
      <c r="O51">
        <v>8.75</v>
      </c>
      <c r="P51">
        <v>0.48199999999999998</v>
      </c>
      <c r="Q51">
        <v>16.07</v>
      </c>
      <c r="R51">
        <v>0.91379999999999995</v>
      </c>
      <c r="S51" t="s">
        <v>18</v>
      </c>
      <c r="T51">
        <v>8.66</v>
      </c>
      <c r="U51">
        <v>8.74</v>
      </c>
      <c r="V51">
        <v>0.52500000000000002</v>
      </c>
      <c r="W51">
        <v>17.507000000000001</v>
      </c>
      <c r="X51">
        <v>0.90149999999999997</v>
      </c>
      <c r="Y51" t="s">
        <v>18</v>
      </c>
      <c r="Z51">
        <v>8.66</v>
      </c>
      <c r="AA51">
        <v>8.74</v>
      </c>
      <c r="AB51">
        <v>1.141</v>
      </c>
      <c r="AC51">
        <v>38.030999999999999</v>
      </c>
      <c r="AD51">
        <v>0.88390000000000002</v>
      </c>
      <c r="AE51" t="s">
        <v>18</v>
      </c>
      <c r="AF51">
        <v>8.66</v>
      </c>
      <c r="AG51">
        <v>8.74</v>
      </c>
      <c r="AH51">
        <v>1.1359999999999999</v>
      </c>
      <c r="AI51">
        <v>37.865000000000002</v>
      </c>
      <c r="AJ51">
        <v>0.89119999999999999</v>
      </c>
      <c r="AK51" t="s">
        <v>18</v>
      </c>
      <c r="AL51">
        <v>8.67</v>
      </c>
      <c r="AM51">
        <v>8.75</v>
      </c>
      <c r="AN51">
        <v>1.1279999999999999</v>
      </c>
      <c r="AO51">
        <v>37.616</v>
      </c>
      <c r="AP51">
        <v>0.89449999999999996</v>
      </c>
      <c r="AQ51" t="s">
        <v>18</v>
      </c>
      <c r="AR51">
        <v>8.66</v>
      </c>
      <c r="AS51">
        <v>8.74</v>
      </c>
      <c r="AT51">
        <v>1.569</v>
      </c>
      <c r="AU51">
        <v>52.295999999999999</v>
      </c>
      <c r="AV51">
        <v>0.88529999999999998</v>
      </c>
      <c r="AW51" t="s">
        <v>18</v>
      </c>
      <c r="AX51">
        <v>8.66</v>
      </c>
      <c r="AY51">
        <v>8.74</v>
      </c>
      <c r="AZ51">
        <v>1.528</v>
      </c>
      <c r="BA51">
        <v>50.94</v>
      </c>
      <c r="BB51">
        <v>0.89129999999999998</v>
      </c>
      <c r="BC51" t="s">
        <v>18</v>
      </c>
      <c r="BD51">
        <v>8.66</v>
      </c>
      <c r="BE51">
        <v>8.74</v>
      </c>
      <c r="BF51">
        <v>1.52</v>
      </c>
      <c r="BG51">
        <v>50.66</v>
      </c>
      <c r="BH51">
        <v>0.88990000000000002</v>
      </c>
      <c r="BI51" t="s">
        <v>18</v>
      </c>
      <c r="BJ51">
        <v>8.66</v>
      </c>
      <c r="BK51">
        <v>8.74</v>
      </c>
      <c r="BL51">
        <v>1.853</v>
      </c>
      <c r="BM51">
        <v>61.768999999999998</v>
      </c>
      <c r="BN51">
        <v>0.88949999999999996</v>
      </c>
      <c r="BO51" t="s">
        <v>18</v>
      </c>
      <c r="BP51">
        <v>8.66</v>
      </c>
      <c r="BQ51">
        <v>8.75</v>
      </c>
      <c r="BR51">
        <v>1.8759999999999999</v>
      </c>
      <c r="BS51">
        <v>62.518999999999998</v>
      </c>
      <c r="BT51">
        <v>0.88880000000000003</v>
      </c>
      <c r="BU51" t="s">
        <v>18</v>
      </c>
      <c r="BV51">
        <v>8.66</v>
      </c>
      <c r="BW51">
        <v>8.75</v>
      </c>
      <c r="BX51">
        <v>1.891</v>
      </c>
      <c r="BY51">
        <v>63.036000000000001</v>
      </c>
      <c r="BZ51">
        <v>0.88690000000000002</v>
      </c>
      <c r="CA51" t="s">
        <v>18</v>
      </c>
    </row>
    <row r="52" spans="1:79" x14ac:dyDescent="0.2">
      <c r="A52" t="s">
        <v>22</v>
      </c>
      <c r="B52">
        <v>316</v>
      </c>
      <c r="C52">
        <v>335</v>
      </c>
      <c r="D52" t="s">
        <v>72</v>
      </c>
      <c r="E52">
        <v>12.57</v>
      </c>
      <c r="F52">
        <v>3</v>
      </c>
      <c r="G52">
        <v>17</v>
      </c>
      <c r="H52">
        <v>12.65</v>
      </c>
      <c r="I52">
        <v>12.73</v>
      </c>
      <c r="J52">
        <v>6.1970000000000001</v>
      </c>
      <c r="K52">
        <v>36.451999999999998</v>
      </c>
      <c r="L52">
        <v>0.84850000000000003</v>
      </c>
      <c r="M52" t="s">
        <v>18</v>
      </c>
      <c r="N52">
        <v>12.66</v>
      </c>
      <c r="O52">
        <v>12.73</v>
      </c>
      <c r="P52">
        <v>6.165</v>
      </c>
      <c r="Q52">
        <v>36.265999999999998</v>
      </c>
      <c r="R52">
        <v>0.87190000000000001</v>
      </c>
      <c r="S52" t="s">
        <v>18</v>
      </c>
      <c r="T52">
        <v>12.65</v>
      </c>
      <c r="U52">
        <v>12.73</v>
      </c>
      <c r="V52">
        <v>6.0830000000000002</v>
      </c>
      <c r="W52">
        <v>35.783000000000001</v>
      </c>
      <c r="X52">
        <v>0.8538</v>
      </c>
      <c r="Y52" t="s">
        <v>18</v>
      </c>
      <c r="Z52">
        <v>12.65</v>
      </c>
      <c r="AA52">
        <v>12.73</v>
      </c>
      <c r="AB52">
        <v>7.44</v>
      </c>
      <c r="AC52">
        <v>43.767000000000003</v>
      </c>
      <c r="AD52">
        <v>0.8256</v>
      </c>
      <c r="AE52" t="s">
        <v>18</v>
      </c>
      <c r="AF52">
        <v>12.65</v>
      </c>
      <c r="AG52">
        <v>12.73</v>
      </c>
      <c r="AH52">
        <v>7.3380000000000001</v>
      </c>
      <c r="AI52">
        <v>43.162999999999997</v>
      </c>
      <c r="AJ52">
        <v>0.8397</v>
      </c>
      <c r="AK52" t="s">
        <v>18</v>
      </c>
      <c r="AL52">
        <v>12.66</v>
      </c>
      <c r="AM52">
        <v>12.74</v>
      </c>
      <c r="AN52">
        <v>7.0149999999999997</v>
      </c>
      <c r="AO52">
        <v>41.265000000000001</v>
      </c>
      <c r="AP52">
        <v>0.84599999999999997</v>
      </c>
      <c r="AQ52" t="s">
        <v>18</v>
      </c>
      <c r="AR52">
        <v>12.66</v>
      </c>
      <c r="AS52">
        <v>12.73</v>
      </c>
      <c r="AT52">
        <v>8.0690000000000008</v>
      </c>
      <c r="AU52">
        <v>47.466999999999999</v>
      </c>
      <c r="AV52">
        <v>0.82769999999999999</v>
      </c>
      <c r="AW52" t="s">
        <v>18</v>
      </c>
      <c r="AX52">
        <v>12.65</v>
      </c>
      <c r="AY52">
        <v>12.73</v>
      </c>
      <c r="AZ52">
        <v>8.0090000000000003</v>
      </c>
      <c r="BA52">
        <v>47.11</v>
      </c>
      <c r="BB52">
        <v>0.84850000000000003</v>
      </c>
      <c r="BC52" t="s">
        <v>18</v>
      </c>
      <c r="BD52">
        <v>12.65</v>
      </c>
      <c r="BE52">
        <v>12.73</v>
      </c>
      <c r="BF52">
        <v>7.8979999999999997</v>
      </c>
      <c r="BG52">
        <v>46.459000000000003</v>
      </c>
      <c r="BH52">
        <v>0.83919999999999995</v>
      </c>
      <c r="BI52" t="s">
        <v>18</v>
      </c>
      <c r="BJ52">
        <v>12.65</v>
      </c>
      <c r="BK52">
        <v>12.73</v>
      </c>
      <c r="BL52">
        <v>9.0269999999999992</v>
      </c>
      <c r="BM52">
        <v>53.101999999999997</v>
      </c>
      <c r="BN52">
        <v>0.81779999999999997</v>
      </c>
      <c r="BO52" t="s">
        <v>18</v>
      </c>
      <c r="BP52">
        <v>12.65</v>
      </c>
      <c r="BQ52">
        <v>12.73</v>
      </c>
      <c r="BR52">
        <v>9.1999999999999993</v>
      </c>
      <c r="BS52">
        <v>54.119</v>
      </c>
      <c r="BT52">
        <v>0.85450000000000004</v>
      </c>
      <c r="BU52" t="s">
        <v>18</v>
      </c>
      <c r="BV52">
        <v>12.65</v>
      </c>
      <c r="BW52">
        <v>12.73</v>
      </c>
      <c r="BX52">
        <v>9.2050000000000001</v>
      </c>
      <c r="BY52">
        <v>54.145000000000003</v>
      </c>
      <c r="BZ52">
        <v>0.8105</v>
      </c>
      <c r="CA52" t="s">
        <v>18</v>
      </c>
    </row>
    <row r="53" spans="1:79" x14ac:dyDescent="0.2">
      <c r="A53" t="s">
        <v>22</v>
      </c>
      <c r="B53">
        <v>316</v>
      </c>
      <c r="C53">
        <v>339</v>
      </c>
      <c r="D53" t="s">
        <v>73</v>
      </c>
      <c r="E53">
        <v>11.93</v>
      </c>
      <c r="F53">
        <v>4</v>
      </c>
      <c r="G53">
        <v>21</v>
      </c>
      <c r="H53">
        <v>11.98</v>
      </c>
      <c r="I53">
        <v>12.06</v>
      </c>
      <c r="J53">
        <v>6.7</v>
      </c>
      <c r="K53">
        <v>31.907</v>
      </c>
      <c r="L53">
        <v>0.81740000000000002</v>
      </c>
      <c r="M53" t="s">
        <v>18</v>
      </c>
      <c r="N53">
        <v>11.98</v>
      </c>
      <c r="O53">
        <v>12.06</v>
      </c>
      <c r="P53">
        <v>6.66</v>
      </c>
      <c r="Q53">
        <v>31.713999999999999</v>
      </c>
      <c r="R53">
        <v>0.84930000000000005</v>
      </c>
      <c r="S53" t="s">
        <v>18</v>
      </c>
      <c r="T53">
        <v>11.98</v>
      </c>
      <c r="U53">
        <v>12.06</v>
      </c>
      <c r="V53">
        <v>6.7080000000000002</v>
      </c>
      <c r="W53">
        <v>31.943999999999999</v>
      </c>
      <c r="X53">
        <v>0.84440000000000004</v>
      </c>
      <c r="Y53" t="s">
        <v>18</v>
      </c>
      <c r="Z53">
        <v>11.98</v>
      </c>
      <c r="AA53">
        <v>12.06</v>
      </c>
      <c r="AB53">
        <v>8.4049999999999994</v>
      </c>
      <c r="AC53">
        <v>40.024999999999999</v>
      </c>
      <c r="AD53">
        <v>0.82220000000000004</v>
      </c>
      <c r="AE53" t="s">
        <v>18</v>
      </c>
      <c r="AF53">
        <v>11.98</v>
      </c>
      <c r="AG53">
        <v>12.06</v>
      </c>
      <c r="AH53">
        <v>8.3040000000000003</v>
      </c>
      <c r="AI53">
        <v>39.543999999999997</v>
      </c>
      <c r="AJ53">
        <v>0.8175</v>
      </c>
      <c r="AK53" t="s">
        <v>18</v>
      </c>
      <c r="AL53">
        <v>12.01</v>
      </c>
      <c r="AM53">
        <v>12.09</v>
      </c>
      <c r="AN53">
        <v>8.4670000000000005</v>
      </c>
      <c r="AO53">
        <v>40.320999999999998</v>
      </c>
      <c r="AP53">
        <v>0.80179999999999996</v>
      </c>
      <c r="AQ53" t="s">
        <v>18</v>
      </c>
      <c r="AR53">
        <v>11.99</v>
      </c>
      <c r="AS53">
        <v>12.06</v>
      </c>
      <c r="AT53">
        <v>9.7260000000000009</v>
      </c>
      <c r="AU53">
        <v>46.313000000000002</v>
      </c>
      <c r="AV53">
        <v>0.82669999999999999</v>
      </c>
      <c r="AW53" t="s">
        <v>18</v>
      </c>
      <c r="AX53">
        <v>11.98</v>
      </c>
      <c r="AY53">
        <v>12.06</v>
      </c>
      <c r="AZ53">
        <v>9.5410000000000004</v>
      </c>
      <c r="BA53">
        <v>45.432000000000002</v>
      </c>
      <c r="BB53">
        <v>0.79279999999999995</v>
      </c>
      <c r="BC53" t="s">
        <v>18</v>
      </c>
      <c r="BD53">
        <v>11.98</v>
      </c>
      <c r="BE53">
        <v>12.06</v>
      </c>
      <c r="BF53">
        <v>9.3719999999999999</v>
      </c>
      <c r="BG53">
        <v>44.628999999999998</v>
      </c>
      <c r="BH53">
        <v>0.83009999999999995</v>
      </c>
      <c r="BI53" t="s">
        <v>18</v>
      </c>
      <c r="BJ53">
        <v>11.98</v>
      </c>
      <c r="BK53">
        <v>12.06</v>
      </c>
      <c r="BL53">
        <v>11.006</v>
      </c>
      <c r="BM53">
        <v>52.411000000000001</v>
      </c>
      <c r="BN53">
        <v>0.83150000000000002</v>
      </c>
      <c r="BO53" t="s">
        <v>18</v>
      </c>
      <c r="BP53">
        <v>11.98</v>
      </c>
      <c r="BQ53">
        <v>12.06</v>
      </c>
      <c r="BR53">
        <v>10.788</v>
      </c>
      <c r="BS53">
        <v>51.372999999999998</v>
      </c>
      <c r="BT53">
        <v>0.81430000000000002</v>
      </c>
      <c r="BU53" t="s">
        <v>18</v>
      </c>
      <c r="BV53">
        <v>11.98</v>
      </c>
      <c r="BW53">
        <v>12.06</v>
      </c>
      <c r="BX53">
        <v>11.122999999999999</v>
      </c>
      <c r="BY53">
        <v>52.966999999999999</v>
      </c>
      <c r="BZ53">
        <v>0.82620000000000005</v>
      </c>
      <c r="CA53" t="s">
        <v>18</v>
      </c>
    </row>
    <row r="54" spans="1:79" x14ac:dyDescent="0.2">
      <c r="A54" t="s">
        <v>22</v>
      </c>
      <c r="B54">
        <v>316</v>
      </c>
      <c r="C54">
        <v>350</v>
      </c>
      <c r="D54" t="s">
        <v>74</v>
      </c>
      <c r="E54">
        <v>11.04</v>
      </c>
      <c r="F54">
        <v>5</v>
      </c>
      <c r="G54">
        <v>32</v>
      </c>
      <c r="H54">
        <v>11.28</v>
      </c>
      <c r="I54">
        <v>11.35</v>
      </c>
      <c r="J54">
        <v>6.548</v>
      </c>
      <c r="K54">
        <v>20.463000000000001</v>
      </c>
      <c r="L54">
        <v>0.90539999999999998</v>
      </c>
      <c r="M54" t="s">
        <v>17</v>
      </c>
      <c r="N54">
        <v>11.28</v>
      </c>
      <c r="O54">
        <v>11.36</v>
      </c>
      <c r="P54">
        <v>6.3129999999999997</v>
      </c>
      <c r="Q54">
        <v>19.727</v>
      </c>
      <c r="R54">
        <v>0.91590000000000005</v>
      </c>
      <c r="S54" t="s">
        <v>17</v>
      </c>
      <c r="T54">
        <v>11.28</v>
      </c>
      <c r="U54">
        <v>11.35</v>
      </c>
      <c r="V54">
        <v>6.3440000000000003</v>
      </c>
      <c r="W54">
        <v>19.824999999999999</v>
      </c>
      <c r="X54">
        <v>0.90780000000000005</v>
      </c>
      <c r="Y54" t="s">
        <v>17</v>
      </c>
      <c r="Z54">
        <v>11.36</v>
      </c>
      <c r="AA54">
        <v>11.44</v>
      </c>
      <c r="AB54">
        <v>8.7010000000000005</v>
      </c>
      <c r="AC54">
        <v>27.192</v>
      </c>
      <c r="AD54">
        <v>0.80989999999999995</v>
      </c>
      <c r="AE54" t="s">
        <v>18</v>
      </c>
      <c r="AF54">
        <v>11.28</v>
      </c>
      <c r="AG54">
        <v>11.35</v>
      </c>
      <c r="AH54">
        <v>8.5500000000000007</v>
      </c>
      <c r="AI54">
        <v>26.716999999999999</v>
      </c>
      <c r="AJ54">
        <v>0.89959999999999996</v>
      </c>
      <c r="AK54" t="s">
        <v>17</v>
      </c>
      <c r="AL54">
        <v>11.28</v>
      </c>
      <c r="AM54">
        <v>11.35</v>
      </c>
      <c r="AN54">
        <v>8.5630000000000006</v>
      </c>
      <c r="AO54">
        <v>26.76</v>
      </c>
      <c r="AP54">
        <v>0.90469999999999995</v>
      </c>
      <c r="AQ54" t="s">
        <v>17</v>
      </c>
      <c r="AR54">
        <v>11.28</v>
      </c>
      <c r="AS54">
        <v>11.36</v>
      </c>
      <c r="AT54">
        <v>11.147</v>
      </c>
      <c r="AU54">
        <v>34.832999999999998</v>
      </c>
      <c r="AV54">
        <v>0.89870000000000005</v>
      </c>
      <c r="AW54" t="s">
        <v>17</v>
      </c>
      <c r="AX54">
        <v>11.28</v>
      </c>
      <c r="AY54">
        <v>11.35</v>
      </c>
      <c r="AZ54">
        <v>10.863</v>
      </c>
      <c r="BA54">
        <v>33.948</v>
      </c>
      <c r="BB54">
        <v>0.89690000000000003</v>
      </c>
      <c r="BC54" t="s">
        <v>17</v>
      </c>
      <c r="BD54">
        <v>11.28</v>
      </c>
      <c r="BE54">
        <v>11.35</v>
      </c>
      <c r="BF54">
        <v>10.651999999999999</v>
      </c>
      <c r="BG54">
        <v>33.286000000000001</v>
      </c>
      <c r="BH54">
        <v>0.90069999999999995</v>
      </c>
      <c r="BI54" t="s">
        <v>17</v>
      </c>
      <c r="BJ54">
        <v>11.28</v>
      </c>
      <c r="BK54">
        <v>11.35</v>
      </c>
      <c r="BL54">
        <v>12.724</v>
      </c>
      <c r="BM54">
        <v>39.762999999999998</v>
      </c>
      <c r="BN54">
        <v>0.88519999999999999</v>
      </c>
      <c r="BO54" t="s">
        <v>17</v>
      </c>
      <c r="BP54">
        <v>11.28</v>
      </c>
      <c r="BQ54">
        <v>11.35</v>
      </c>
      <c r="BR54">
        <v>12.247</v>
      </c>
      <c r="BS54">
        <v>38.273000000000003</v>
      </c>
      <c r="BT54">
        <v>0.88829999999999998</v>
      </c>
      <c r="BU54" t="s">
        <v>17</v>
      </c>
      <c r="BV54">
        <v>11.28</v>
      </c>
      <c r="BW54">
        <v>11.36</v>
      </c>
      <c r="BX54">
        <v>12.622999999999999</v>
      </c>
      <c r="BY54">
        <v>39.448</v>
      </c>
      <c r="BZ54">
        <v>0.87780000000000002</v>
      </c>
      <c r="CA54" t="s">
        <v>17</v>
      </c>
    </row>
    <row r="55" spans="1:79" s="15" customFormat="1" x14ac:dyDescent="0.2">
      <c r="A55" s="15" t="s">
        <v>22</v>
      </c>
      <c r="B55" s="15">
        <v>340</v>
      </c>
      <c r="C55" s="15">
        <v>350</v>
      </c>
      <c r="D55" s="15" t="s">
        <v>75</v>
      </c>
      <c r="E55" s="15">
        <v>6.78</v>
      </c>
      <c r="F55" s="15">
        <v>2</v>
      </c>
      <c r="G55" s="15">
        <v>9</v>
      </c>
      <c r="H55" s="15">
        <v>7.01</v>
      </c>
      <c r="I55" s="15">
        <v>7.08</v>
      </c>
      <c r="J55" s="15">
        <v>1.17</v>
      </c>
      <c r="K55" s="15">
        <v>13.005000000000001</v>
      </c>
      <c r="L55" s="15">
        <v>0.89190000000000003</v>
      </c>
      <c r="M55" s="15" t="s">
        <v>18</v>
      </c>
      <c r="N55" s="15">
        <v>7.01</v>
      </c>
      <c r="O55" s="15">
        <v>7.08</v>
      </c>
      <c r="P55" s="15">
        <v>1.214</v>
      </c>
      <c r="Q55" s="15">
        <v>13.484999999999999</v>
      </c>
      <c r="R55" s="15">
        <v>0.89610000000000001</v>
      </c>
      <c r="S55" s="15" t="s">
        <v>18</v>
      </c>
      <c r="T55" s="15">
        <v>7.01</v>
      </c>
      <c r="U55" s="15">
        <v>7.08</v>
      </c>
      <c r="V55" s="15">
        <v>1.222</v>
      </c>
      <c r="W55" s="15">
        <v>13.58</v>
      </c>
      <c r="X55" s="15">
        <v>0.89629999999999999</v>
      </c>
      <c r="Y55" s="15" t="s">
        <v>18</v>
      </c>
      <c r="Z55" s="15">
        <v>7.01</v>
      </c>
      <c r="AA55" s="15">
        <v>7.08</v>
      </c>
      <c r="AB55" s="15">
        <v>1.9970000000000001</v>
      </c>
      <c r="AC55" s="15">
        <v>22.187999999999999</v>
      </c>
      <c r="AD55" s="15">
        <v>0.88880000000000003</v>
      </c>
      <c r="AE55" s="15" t="s">
        <v>18</v>
      </c>
      <c r="AF55" s="15">
        <v>7.01</v>
      </c>
      <c r="AG55" s="15">
        <v>7.08</v>
      </c>
      <c r="AH55" s="15">
        <v>2.0030000000000001</v>
      </c>
      <c r="AI55" s="15">
        <v>22.257000000000001</v>
      </c>
      <c r="AJ55" s="15">
        <v>0.89249999999999996</v>
      </c>
      <c r="AK55" s="15" t="s">
        <v>18</v>
      </c>
      <c r="AL55" s="15">
        <v>7.01</v>
      </c>
      <c r="AM55" s="15">
        <v>7.09</v>
      </c>
      <c r="AN55" s="15">
        <v>1.91</v>
      </c>
      <c r="AO55" s="15">
        <v>21.221</v>
      </c>
      <c r="AP55" s="15">
        <v>0.87909999999999999</v>
      </c>
      <c r="AQ55" s="15" t="s">
        <v>18</v>
      </c>
      <c r="AR55" s="15">
        <v>7.01</v>
      </c>
      <c r="AS55" s="15">
        <v>7.08</v>
      </c>
      <c r="AT55" s="15">
        <v>2.31</v>
      </c>
      <c r="AU55" s="15">
        <v>25.664999999999999</v>
      </c>
      <c r="AV55" s="15">
        <v>0.88200000000000001</v>
      </c>
      <c r="AW55" s="15" t="s">
        <v>18</v>
      </c>
      <c r="AX55" s="15">
        <v>7.01</v>
      </c>
      <c r="AY55" s="15">
        <v>7.08</v>
      </c>
      <c r="AZ55" s="15">
        <v>2.371</v>
      </c>
      <c r="BA55" s="15">
        <v>26.347000000000001</v>
      </c>
      <c r="BB55" s="15">
        <v>0.89270000000000005</v>
      </c>
      <c r="BC55" s="15" t="s">
        <v>17</v>
      </c>
      <c r="BD55" s="15">
        <v>7.01</v>
      </c>
      <c r="BE55" s="15">
        <v>7.08</v>
      </c>
      <c r="BF55" s="15">
        <v>2.2309999999999999</v>
      </c>
      <c r="BG55" s="15">
        <v>24.79</v>
      </c>
      <c r="BH55" s="15">
        <v>0.87050000000000005</v>
      </c>
      <c r="BI55" s="15" t="s">
        <v>18</v>
      </c>
      <c r="BJ55" s="15">
        <v>7.01</v>
      </c>
      <c r="BK55" s="15">
        <v>7.08</v>
      </c>
      <c r="BL55" s="15">
        <v>2.2949999999999999</v>
      </c>
      <c r="BM55" s="15">
        <v>25.497</v>
      </c>
      <c r="BN55" s="15">
        <v>0.89419999999999999</v>
      </c>
      <c r="BO55" s="15" t="s">
        <v>18</v>
      </c>
      <c r="BP55" s="15">
        <v>7.01</v>
      </c>
      <c r="BQ55" s="15">
        <v>7.08</v>
      </c>
      <c r="BR55" s="15">
        <v>2.2970000000000002</v>
      </c>
      <c r="BS55" s="15">
        <v>25.523</v>
      </c>
      <c r="BT55" s="15">
        <v>0.88439999999999996</v>
      </c>
      <c r="BU55" s="15" t="s">
        <v>18</v>
      </c>
      <c r="BV55" s="15">
        <v>7.01</v>
      </c>
      <c r="BW55" s="15">
        <v>7.09</v>
      </c>
      <c r="BX55" s="15">
        <v>2.339</v>
      </c>
      <c r="BY55" s="15">
        <v>25.991</v>
      </c>
      <c r="BZ55" s="15">
        <v>0.88219999999999998</v>
      </c>
      <c r="CA55" s="15" t="s">
        <v>18</v>
      </c>
    </row>
    <row r="56" spans="1:79" x14ac:dyDescent="0.2">
      <c r="A56" t="s">
        <v>22</v>
      </c>
      <c r="B56">
        <v>355</v>
      </c>
      <c r="C56">
        <v>369</v>
      </c>
      <c r="D56" t="s">
        <v>76</v>
      </c>
      <c r="E56">
        <v>8.99</v>
      </c>
      <c r="F56">
        <v>4</v>
      </c>
      <c r="G56">
        <v>13</v>
      </c>
      <c r="H56">
        <v>8.99</v>
      </c>
      <c r="I56">
        <v>9.0500000000000007</v>
      </c>
      <c r="J56">
        <v>0.255</v>
      </c>
      <c r="K56">
        <v>1.9590000000000001</v>
      </c>
      <c r="L56">
        <v>0.78559999999999997</v>
      </c>
      <c r="M56" t="s">
        <v>18</v>
      </c>
      <c r="N56">
        <v>8.99</v>
      </c>
      <c r="O56">
        <v>9.06</v>
      </c>
      <c r="P56">
        <v>0.27800000000000002</v>
      </c>
      <c r="Q56">
        <v>2.1349999999999998</v>
      </c>
      <c r="R56">
        <v>0.81369999999999998</v>
      </c>
      <c r="S56" t="s">
        <v>18</v>
      </c>
      <c r="T56">
        <v>8.99</v>
      </c>
      <c r="U56">
        <v>9.0500000000000007</v>
      </c>
      <c r="V56">
        <v>0.21</v>
      </c>
      <c r="W56">
        <v>1.615</v>
      </c>
      <c r="X56">
        <v>0.81230000000000002</v>
      </c>
      <c r="Y56" t="s">
        <v>18</v>
      </c>
      <c r="Z56">
        <v>8.99</v>
      </c>
      <c r="AA56">
        <v>9.06</v>
      </c>
      <c r="AB56">
        <v>0.746</v>
      </c>
      <c r="AC56">
        <v>5.742</v>
      </c>
      <c r="AD56">
        <v>0.79</v>
      </c>
      <c r="AE56" t="s">
        <v>18</v>
      </c>
      <c r="AF56">
        <v>8.99</v>
      </c>
      <c r="AG56">
        <v>9.0500000000000007</v>
      </c>
      <c r="AH56">
        <v>0.65400000000000003</v>
      </c>
      <c r="AI56">
        <v>5.0279999999999996</v>
      </c>
      <c r="AJ56">
        <v>0.79049999999999998</v>
      </c>
      <c r="AK56" t="s">
        <v>18</v>
      </c>
      <c r="AL56">
        <v>8.99</v>
      </c>
      <c r="AM56">
        <v>9.06</v>
      </c>
      <c r="AN56">
        <v>0.69699999999999995</v>
      </c>
      <c r="AO56">
        <v>5.3579999999999997</v>
      </c>
      <c r="AP56">
        <v>0.80079999999999996</v>
      </c>
      <c r="AQ56" t="s">
        <v>18</v>
      </c>
      <c r="AR56">
        <v>8.99</v>
      </c>
      <c r="AS56">
        <v>9.0500000000000007</v>
      </c>
      <c r="AT56">
        <v>0.93799999999999994</v>
      </c>
      <c r="AU56">
        <v>7.218</v>
      </c>
      <c r="AV56">
        <v>0.78979999999999995</v>
      </c>
      <c r="AW56" t="s">
        <v>18</v>
      </c>
      <c r="AX56">
        <v>8.99</v>
      </c>
      <c r="AY56">
        <v>9.0500000000000007</v>
      </c>
      <c r="AZ56">
        <v>0.80400000000000005</v>
      </c>
      <c r="BA56">
        <v>6.1870000000000003</v>
      </c>
      <c r="BB56">
        <v>0.6996</v>
      </c>
      <c r="BC56" t="s">
        <v>18</v>
      </c>
      <c r="BD56">
        <v>8.99</v>
      </c>
      <c r="BE56">
        <v>9.0500000000000007</v>
      </c>
      <c r="BF56">
        <v>0.86099999999999999</v>
      </c>
      <c r="BG56">
        <v>6.6210000000000004</v>
      </c>
      <c r="BH56">
        <v>0.79949999999999999</v>
      </c>
      <c r="BI56" t="s">
        <v>18</v>
      </c>
      <c r="BJ56">
        <v>8.99</v>
      </c>
      <c r="BK56">
        <v>9.0500000000000007</v>
      </c>
      <c r="BL56">
        <v>1.0629999999999999</v>
      </c>
      <c r="BM56">
        <v>8.1760000000000002</v>
      </c>
      <c r="BN56">
        <v>0.80189999999999995</v>
      </c>
      <c r="BO56" t="s">
        <v>18</v>
      </c>
      <c r="BP56">
        <v>8.99</v>
      </c>
      <c r="BQ56">
        <v>9.06</v>
      </c>
      <c r="BR56">
        <v>1.012</v>
      </c>
      <c r="BS56">
        <v>7.7869999999999999</v>
      </c>
      <c r="BT56">
        <v>0.80500000000000005</v>
      </c>
      <c r="BU56" t="s">
        <v>18</v>
      </c>
      <c r="BV56">
        <v>8.99</v>
      </c>
      <c r="BW56">
        <v>9.06</v>
      </c>
      <c r="BX56">
        <v>1.018</v>
      </c>
      <c r="BY56">
        <v>7.8330000000000002</v>
      </c>
      <c r="BZ56">
        <v>0.80959999999999999</v>
      </c>
      <c r="CA56" t="s">
        <v>18</v>
      </c>
    </row>
    <row r="57" spans="1:79" x14ac:dyDescent="0.2">
      <c r="A57" t="s">
        <v>22</v>
      </c>
      <c r="B57">
        <v>355</v>
      </c>
      <c r="C57">
        <v>379</v>
      </c>
      <c r="D57" t="s">
        <v>77</v>
      </c>
      <c r="E57">
        <v>10.5</v>
      </c>
      <c r="F57">
        <v>4</v>
      </c>
      <c r="G57">
        <v>21</v>
      </c>
      <c r="H57">
        <v>10.46</v>
      </c>
      <c r="I57">
        <v>10.55</v>
      </c>
      <c r="J57">
        <v>2.911</v>
      </c>
      <c r="K57">
        <v>13.863</v>
      </c>
      <c r="L57">
        <v>0.83709999999999996</v>
      </c>
      <c r="M57" t="s">
        <v>18</v>
      </c>
      <c r="N57">
        <v>10.47</v>
      </c>
      <c r="O57">
        <v>10.55</v>
      </c>
      <c r="P57">
        <v>2.823</v>
      </c>
      <c r="Q57">
        <v>13.441000000000001</v>
      </c>
      <c r="R57">
        <v>0.84099999999999997</v>
      </c>
      <c r="S57" t="s">
        <v>18</v>
      </c>
      <c r="T57">
        <v>10.46</v>
      </c>
      <c r="U57">
        <v>10.55</v>
      </c>
      <c r="V57">
        <v>2.7839999999999998</v>
      </c>
      <c r="W57">
        <v>13.257</v>
      </c>
      <c r="X57">
        <v>0.84340000000000004</v>
      </c>
      <c r="Y57" t="s">
        <v>18</v>
      </c>
      <c r="Z57">
        <v>10.46</v>
      </c>
      <c r="AA57">
        <v>10.55</v>
      </c>
      <c r="AB57">
        <v>3.9569999999999999</v>
      </c>
      <c r="AC57">
        <v>18.844000000000001</v>
      </c>
      <c r="AD57">
        <v>0.89259999999999995</v>
      </c>
      <c r="AE57" t="s">
        <v>17</v>
      </c>
      <c r="AF57">
        <v>10.46</v>
      </c>
      <c r="AG57">
        <v>10.55</v>
      </c>
      <c r="AH57">
        <v>3.8650000000000002</v>
      </c>
      <c r="AI57">
        <v>18.407</v>
      </c>
      <c r="AJ57">
        <v>0.86140000000000005</v>
      </c>
      <c r="AK57" t="s">
        <v>18</v>
      </c>
      <c r="AL57">
        <v>10.46</v>
      </c>
      <c r="AM57">
        <v>10.55</v>
      </c>
      <c r="AN57">
        <v>3.794</v>
      </c>
      <c r="AO57">
        <v>18.065999999999999</v>
      </c>
      <c r="AP57">
        <v>0.87219999999999998</v>
      </c>
      <c r="AQ57" t="s">
        <v>18</v>
      </c>
      <c r="AR57">
        <v>10.46</v>
      </c>
      <c r="AS57">
        <v>10.55</v>
      </c>
      <c r="AT57">
        <v>4.5759999999999996</v>
      </c>
      <c r="AU57">
        <v>21.791</v>
      </c>
      <c r="AV57">
        <v>0.87780000000000002</v>
      </c>
      <c r="AW57" t="s">
        <v>18</v>
      </c>
      <c r="AX57">
        <v>10.46</v>
      </c>
      <c r="AY57">
        <v>10.55</v>
      </c>
      <c r="AZ57">
        <v>4.5570000000000004</v>
      </c>
      <c r="BA57">
        <v>21.701000000000001</v>
      </c>
      <c r="BB57">
        <v>0.81140000000000001</v>
      </c>
      <c r="BC57" t="s">
        <v>18</v>
      </c>
      <c r="BD57">
        <v>10.46</v>
      </c>
      <c r="BE57">
        <v>10.55</v>
      </c>
      <c r="BF57">
        <v>4.468</v>
      </c>
      <c r="BG57">
        <v>21.274999999999999</v>
      </c>
      <c r="BH57">
        <v>0.8569</v>
      </c>
      <c r="BI57" t="s">
        <v>18</v>
      </c>
      <c r="BJ57">
        <v>10.46</v>
      </c>
      <c r="BK57">
        <v>10.55</v>
      </c>
      <c r="BL57">
        <v>5.2759999999999998</v>
      </c>
      <c r="BM57">
        <v>25.122</v>
      </c>
      <c r="BN57">
        <v>0.8679</v>
      </c>
      <c r="BO57" t="s">
        <v>18</v>
      </c>
      <c r="BP57">
        <v>10.46</v>
      </c>
      <c r="BQ57">
        <v>10.55</v>
      </c>
      <c r="BR57">
        <v>5.3449999999999998</v>
      </c>
      <c r="BS57">
        <v>25.454000000000001</v>
      </c>
      <c r="BT57">
        <v>0.82989999999999997</v>
      </c>
      <c r="BU57" t="s">
        <v>18</v>
      </c>
      <c r="BV57">
        <v>10.47</v>
      </c>
      <c r="BW57">
        <v>10.55</v>
      </c>
      <c r="BX57">
        <v>5.4219999999999997</v>
      </c>
      <c r="BY57">
        <v>25.818999999999999</v>
      </c>
      <c r="BZ57">
        <v>0.84840000000000004</v>
      </c>
      <c r="CA57" t="s">
        <v>18</v>
      </c>
    </row>
    <row r="58" spans="1:79" x14ac:dyDescent="0.2">
      <c r="A58" t="s">
        <v>22</v>
      </c>
      <c r="B58">
        <v>355</v>
      </c>
      <c r="C58">
        <v>381</v>
      </c>
      <c r="D58" t="s">
        <v>78</v>
      </c>
      <c r="E58">
        <v>10.77</v>
      </c>
      <c r="F58">
        <v>4</v>
      </c>
      <c r="G58">
        <v>23</v>
      </c>
      <c r="H58">
        <v>10.81</v>
      </c>
      <c r="I58">
        <v>10.88</v>
      </c>
      <c r="J58">
        <v>2.8849999999999998</v>
      </c>
      <c r="K58">
        <v>12.542</v>
      </c>
      <c r="L58">
        <v>0.74309999999999998</v>
      </c>
      <c r="M58" t="s">
        <v>18</v>
      </c>
      <c r="N58">
        <v>10.81</v>
      </c>
      <c r="O58">
        <v>10.88</v>
      </c>
      <c r="P58">
        <v>2.9009999999999998</v>
      </c>
      <c r="Q58">
        <v>12.614000000000001</v>
      </c>
      <c r="R58">
        <v>0.76119999999999999</v>
      </c>
      <c r="S58" t="s">
        <v>18</v>
      </c>
      <c r="T58">
        <v>10.81</v>
      </c>
      <c r="U58">
        <v>10.88</v>
      </c>
      <c r="V58">
        <v>2.8969999999999998</v>
      </c>
      <c r="W58">
        <v>12.597</v>
      </c>
      <c r="X58">
        <v>0.76480000000000004</v>
      </c>
      <c r="Y58" t="s">
        <v>18</v>
      </c>
      <c r="Z58">
        <v>10.81</v>
      </c>
      <c r="AA58">
        <v>10.88</v>
      </c>
      <c r="AB58">
        <v>4.4210000000000003</v>
      </c>
      <c r="AC58">
        <v>19.221</v>
      </c>
      <c r="AD58">
        <v>0.80249999999999999</v>
      </c>
      <c r="AE58" t="s">
        <v>18</v>
      </c>
      <c r="AF58">
        <v>10.81</v>
      </c>
      <c r="AG58">
        <v>10.88</v>
      </c>
      <c r="AH58">
        <v>4.2889999999999997</v>
      </c>
      <c r="AI58">
        <v>18.648</v>
      </c>
      <c r="AJ58">
        <v>0.78110000000000002</v>
      </c>
      <c r="AK58" t="s">
        <v>18</v>
      </c>
      <c r="AL58">
        <v>10.81</v>
      </c>
      <c r="AM58">
        <v>10.88</v>
      </c>
      <c r="AN58">
        <v>4.2229999999999999</v>
      </c>
      <c r="AO58">
        <v>18.361999999999998</v>
      </c>
      <c r="AP58">
        <v>0.80400000000000005</v>
      </c>
      <c r="AQ58" t="s">
        <v>18</v>
      </c>
      <c r="AR58">
        <v>10.81</v>
      </c>
      <c r="AS58">
        <v>10.88</v>
      </c>
      <c r="AT58">
        <v>5.5389999999999997</v>
      </c>
      <c r="AU58">
        <v>24.085000000000001</v>
      </c>
      <c r="AV58">
        <v>0.79330000000000001</v>
      </c>
      <c r="AW58" t="s">
        <v>18</v>
      </c>
      <c r="AX58">
        <v>10.81</v>
      </c>
      <c r="AY58">
        <v>10.88</v>
      </c>
      <c r="AZ58">
        <v>5.7370000000000001</v>
      </c>
      <c r="BA58">
        <v>24.943000000000001</v>
      </c>
      <c r="BB58">
        <v>0.74350000000000005</v>
      </c>
      <c r="BC58" t="s">
        <v>18</v>
      </c>
      <c r="BD58">
        <v>10.81</v>
      </c>
      <c r="BE58">
        <v>10.88</v>
      </c>
      <c r="BF58">
        <v>5.266</v>
      </c>
      <c r="BG58">
        <v>22.893999999999998</v>
      </c>
      <c r="BH58">
        <v>0.77939999999999998</v>
      </c>
      <c r="BI58" t="s">
        <v>18</v>
      </c>
      <c r="BJ58">
        <v>10.81</v>
      </c>
      <c r="BK58">
        <v>10.88</v>
      </c>
      <c r="BL58">
        <v>6.1760000000000002</v>
      </c>
      <c r="BM58">
        <v>26.852</v>
      </c>
      <c r="BN58">
        <v>0.78080000000000005</v>
      </c>
      <c r="BO58" t="s">
        <v>18</v>
      </c>
      <c r="BP58">
        <v>10.81</v>
      </c>
      <c r="BQ58">
        <v>10.88</v>
      </c>
      <c r="BR58">
        <v>5.9059999999999997</v>
      </c>
      <c r="BS58">
        <v>25.675999999999998</v>
      </c>
      <c r="BT58">
        <v>0.74419999999999997</v>
      </c>
      <c r="BU58" t="s">
        <v>18</v>
      </c>
      <c r="BV58">
        <v>10.81</v>
      </c>
      <c r="BW58">
        <v>10.89</v>
      </c>
      <c r="BX58">
        <v>6.431</v>
      </c>
      <c r="BY58">
        <v>27.962</v>
      </c>
      <c r="BZ58">
        <v>0.77229999999999999</v>
      </c>
      <c r="CA58" t="s">
        <v>18</v>
      </c>
    </row>
    <row r="59" spans="1:79" x14ac:dyDescent="0.2">
      <c r="A59" t="s">
        <v>22</v>
      </c>
      <c r="B59">
        <v>370</v>
      </c>
      <c r="C59">
        <v>381</v>
      </c>
      <c r="D59" t="s">
        <v>79</v>
      </c>
      <c r="E59">
        <v>10.11</v>
      </c>
      <c r="F59">
        <v>2</v>
      </c>
      <c r="G59">
        <v>9</v>
      </c>
      <c r="H59">
        <v>10.220000000000001</v>
      </c>
      <c r="I59">
        <v>10.29</v>
      </c>
      <c r="J59">
        <v>3.6019999999999999</v>
      </c>
      <c r="K59">
        <v>40.023000000000003</v>
      </c>
      <c r="L59">
        <v>0.87990000000000002</v>
      </c>
      <c r="M59" t="s">
        <v>18</v>
      </c>
      <c r="N59">
        <v>10.220000000000001</v>
      </c>
      <c r="O59">
        <v>10.3</v>
      </c>
      <c r="P59">
        <v>3.6339999999999999</v>
      </c>
      <c r="Q59">
        <v>40.381999999999998</v>
      </c>
      <c r="R59">
        <v>0.88570000000000004</v>
      </c>
      <c r="S59" t="s">
        <v>18</v>
      </c>
      <c r="T59">
        <v>10.220000000000001</v>
      </c>
      <c r="U59">
        <v>10.3</v>
      </c>
      <c r="V59">
        <v>3.58</v>
      </c>
      <c r="W59">
        <v>39.777999999999999</v>
      </c>
      <c r="X59">
        <v>0.8911</v>
      </c>
      <c r="Y59" t="s">
        <v>18</v>
      </c>
      <c r="Z59">
        <v>10.29</v>
      </c>
      <c r="AA59">
        <v>10.36</v>
      </c>
      <c r="AB59">
        <v>4.7690000000000001</v>
      </c>
      <c r="AC59">
        <v>52.991999999999997</v>
      </c>
      <c r="AD59">
        <v>0.89910000000000001</v>
      </c>
      <c r="AE59" t="s">
        <v>18</v>
      </c>
      <c r="AF59">
        <v>10.220000000000001</v>
      </c>
      <c r="AG59">
        <v>10.3</v>
      </c>
      <c r="AH59">
        <v>4.665</v>
      </c>
      <c r="AI59">
        <v>51.838999999999999</v>
      </c>
      <c r="AJ59">
        <v>0.9</v>
      </c>
      <c r="AK59" t="s">
        <v>18</v>
      </c>
      <c r="AL59">
        <v>10.220000000000001</v>
      </c>
      <c r="AM59">
        <v>10.29</v>
      </c>
      <c r="AN59">
        <v>4.6029999999999998</v>
      </c>
      <c r="AO59">
        <v>51.146999999999998</v>
      </c>
      <c r="AP59">
        <v>0.9022</v>
      </c>
      <c r="AQ59" t="s">
        <v>18</v>
      </c>
      <c r="AR59">
        <v>10.220000000000001</v>
      </c>
      <c r="AS59">
        <v>10.3</v>
      </c>
      <c r="AT59">
        <v>5.6239999999999997</v>
      </c>
      <c r="AU59">
        <v>62.484999999999999</v>
      </c>
      <c r="AV59">
        <v>0.89700000000000002</v>
      </c>
      <c r="AW59" t="s">
        <v>18</v>
      </c>
      <c r="AX59">
        <v>10.220000000000001</v>
      </c>
      <c r="AY59">
        <v>10.3</v>
      </c>
      <c r="AZ59">
        <v>5.4880000000000004</v>
      </c>
      <c r="BA59">
        <v>60.972999999999999</v>
      </c>
      <c r="BB59">
        <v>0.87429999999999997</v>
      </c>
      <c r="BC59" t="s">
        <v>18</v>
      </c>
      <c r="BD59">
        <v>10.220000000000001</v>
      </c>
      <c r="BE59">
        <v>10.3</v>
      </c>
      <c r="BF59">
        <v>5.5259999999999998</v>
      </c>
      <c r="BG59">
        <v>61.402000000000001</v>
      </c>
      <c r="BH59">
        <v>0.8841</v>
      </c>
      <c r="BI59" t="s">
        <v>18</v>
      </c>
      <c r="BJ59">
        <v>10.220000000000001</v>
      </c>
      <c r="BK59">
        <v>10.3</v>
      </c>
      <c r="BL59">
        <v>6.0419999999999998</v>
      </c>
      <c r="BM59">
        <v>67.135999999999996</v>
      </c>
      <c r="BN59">
        <v>0.89229999999999998</v>
      </c>
      <c r="BO59" t="s">
        <v>18</v>
      </c>
      <c r="BP59">
        <v>10.220000000000001</v>
      </c>
      <c r="BQ59">
        <v>10.3</v>
      </c>
      <c r="BR59">
        <v>6.1109999999999998</v>
      </c>
      <c r="BS59">
        <v>67.900999999999996</v>
      </c>
      <c r="BT59">
        <v>0.88680000000000003</v>
      </c>
      <c r="BU59" t="s">
        <v>18</v>
      </c>
      <c r="BV59">
        <v>10.220000000000001</v>
      </c>
      <c r="BW59">
        <v>10.3</v>
      </c>
      <c r="BX59">
        <v>6.1120000000000001</v>
      </c>
      <c r="BY59">
        <v>67.912000000000006</v>
      </c>
      <c r="BZ59">
        <v>0.88239999999999996</v>
      </c>
      <c r="CA59" t="s">
        <v>18</v>
      </c>
    </row>
    <row r="60" spans="1:79" x14ac:dyDescent="0.2">
      <c r="A60" t="s">
        <v>22</v>
      </c>
      <c r="B60">
        <v>382</v>
      </c>
      <c r="C60">
        <v>394</v>
      </c>
      <c r="D60" t="s">
        <v>80</v>
      </c>
      <c r="E60">
        <v>9.1999999999999993</v>
      </c>
      <c r="F60">
        <v>2</v>
      </c>
      <c r="G60">
        <v>11</v>
      </c>
      <c r="H60">
        <v>9.34</v>
      </c>
      <c r="I60">
        <v>9.4499999999999993</v>
      </c>
      <c r="J60">
        <v>1.3520000000000001</v>
      </c>
      <c r="K60">
        <v>12.292</v>
      </c>
      <c r="L60">
        <v>0.93689999999999996</v>
      </c>
      <c r="M60" t="s">
        <v>17</v>
      </c>
      <c r="N60">
        <v>9.34</v>
      </c>
      <c r="O60">
        <v>9.4499999999999993</v>
      </c>
      <c r="P60">
        <v>1.357</v>
      </c>
      <c r="Q60">
        <v>12.333</v>
      </c>
      <c r="R60">
        <v>0.91759999999999997</v>
      </c>
      <c r="S60" t="s">
        <v>18</v>
      </c>
      <c r="T60">
        <v>9.34</v>
      </c>
      <c r="U60">
        <v>9.4499999999999993</v>
      </c>
      <c r="V60">
        <v>1.327</v>
      </c>
      <c r="W60">
        <v>12.061</v>
      </c>
      <c r="X60">
        <v>0.92320000000000002</v>
      </c>
      <c r="Y60" t="s">
        <v>17</v>
      </c>
      <c r="Z60">
        <v>9.34</v>
      </c>
      <c r="AA60">
        <v>9.4499999999999993</v>
      </c>
      <c r="AB60">
        <v>2.113</v>
      </c>
      <c r="AC60">
        <v>19.207000000000001</v>
      </c>
      <c r="AD60">
        <v>0.91959999999999997</v>
      </c>
      <c r="AE60" t="s">
        <v>18</v>
      </c>
      <c r="AF60">
        <v>9.34</v>
      </c>
      <c r="AG60">
        <v>9.4499999999999993</v>
      </c>
      <c r="AH60">
        <v>2.0070000000000001</v>
      </c>
      <c r="AI60">
        <v>18.247</v>
      </c>
      <c r="AJ60">
        <v>0.9304</v>
      </c>
      <c r="AK60" t="s">
        <v>17</v>
      </c>
      <c r="AL60">
        <v>9.35</v>
      </c>
      <c r="AM60">
        <v>9.4499999999999993</v>
      </c>
      <c r="AN60">
        <v>1.9850000000000001</v>
      </c>
      <c r="AO60">
        <v>18.047999999999998</v>
      </c>
      <c r="AP60">
        <v>0.91600000000000004</v>
      </c>
      <c r="AQ60" t="s">
        <v>18</v>
      </c>
      <c r="AR60">
        <v>9.34</v>
      </c>
      <c r="AS60">
        <v>9.4499999999999993</v>
      </c>
      <c r="AT60">
        <v>2.323</v>
      </c>
      <c r="AU60">
        <v>21.114999999999998</v>
      </c>
      <c r="AV60">
        <v>0.91549999999999998</v>
      </c>
      <c r="AW60" t="s">
        <v>18</v>
      </c>
      <c r="AX60">
        <v>9.34</v>
      </c>
      <c r="AY60">
        <v>9.4499999999999993</v>
      </c>
      <c r="AZ60">
        <v>2.2999999999999998</v>
      </c>
      <c r="BA60">
        <v>20.908999999999999</v>
      </c>
      <c r="BB60">
        <v>0.92920000000000003</v>
      </c>
      <c r="BC60" t="s">
        <v>17</v>
      </c>
      <c r="BD60">
        <v>9.34</v>
      </c>
      <c r="BE60">
        <v>9.4499999999999993</v>
      </c>
      <c r="BF60">
        <v>2.2869999999999999</v>
      </c>
      <c r="BG60">
        <v>20.791</v>
      </c>
      <c r="BH60">
        <v>0.92300000000000004</v>
      </c>
      <c r="BI60" t="s">
        <v>18</v>
      </c>
      <c r="BJ60">
        <v>9.34</v>
      </c>
      <c r="BK60">
        <v>9.4499999999999993</v>
      </c>
      <c r="BL60">
        <v>3.2069999999999999</v>
      </c>
      <c r="BM60">
        <v>29.151</v>
      </c>
      <c r="BN60">
        <v>0.91900000000000004</v>
      </c>
      <c r="BO60" t="s">
        <v>18</v>
      </c>
      <c r="BP60">
        <v>9.34</v>
      </c>
      <c r="BQ60">
        <v>9.4499999999999993</v>
      </c>
      <c r="BR60">
        <v>3.226</v>
      </c>
      <c r="BS60">
        <v>29.327999999999999</v>
      </c>
      <c r="BT60">
        <v>0.92630000000000001</v>
      </c>
      <c r="BU60" t="s">
        <v>18</v>
      </c>
      <c r="BV60">
        <v>9.34</v>
      </c>
      <c r="BW60">
        <v>9.4499999999999993</v>
      </c>
      <c r="BX60">
        <v>3.2360000000000002</v>
      </c>
      <c r="BY60">
        <v>29.417999999999999</v>
      </c>
      <c r="BZ60">
        <v>0.92210000000000003</v>
      </c>
      <c r="CA60" t="s">
        <v>18</v>
      </c>
    </row>
    <row r="61" spans="1:79" x14ac:dyDescent="0.2">
      <c r="A61" t="s">
        <v>22</v>
      </c>
      <c r="B61">
        <v>383</v>
      </c>
      <c r="C61">
        <v>394</v>
      </c>
      <c r="D61" t="s">
        <v>81</v>
      </c>
      <c r="E61">
        <v>7.96</v>
      </c>
      <c r="F61">
        <v>2</v>
      </c>
      <c r="G61">
        <v>10</v>
      </c>
      <c r="H61">
        <v>8.19</v>
      </c>
      <c r="I61">
        <v>8.27</v>
      </c>
      <c r="J61">
        <v>1.359</v>
      </c>
      <c r="K61">
        <v>13.593999999999999</v>
      </c>
      <c r="L61">
        <v>0.93700000000000006</v>
      </c>
      <c r="M61" t="s">
        <v>17</v>
      </c>
      <c r="N61">
        <v>8.19</v>
      </c>
      <c r="O61">
        <v>8.2799999999999994</v>
      </c>
      <c r="P61">
        <v>1.37</v>
      </c>
      <c r="Q61">
        <v>13.699</v>
      </c>
      <c r="R61">
        <v>0.93510000000000004</v>
      </c>
      <c r="S61" t="s">
        <v>17</v>
      </c>
      <c r="T61">
        <v>8.19</v>
      </c>
      <c r="U61">
        <v>8.27</v>
      </c>
      <c r="V61">
        <v>1.341</v>
      </c>
      <c r="W61">
        <v>13.409000000000001</v>
      </c>
      <c r="X61">
        <v>0.93889999999999996</v>
      </c>
      <c r="Y61" t="s">
        <v>17</v>
      </c>
      <c r="Z61">
        <v>8.19</v>
      </c>
      <c r="AA61">
        <v>8.27</v>
      </c>
      <c r="AB61">
        <v>2.0859999999999999</v>
      </c>
      <c r="AC61">
        <v>20.856000000000002</v>
      </c>
      <c r="AD61">
        <v>0.94479999999999997</v>
      </c>
      <c r="AE61" t="s">
        <v>17</v>
      </c>
      <c r="AF61">
        <v>8.19</v>
      </c>
      <c r="AG61">
        <v>8.27</v>
      </c>
      <c r="AH61">
        <v>2.069</v>
      </c>
      <c r="AI61">
        <v>20.687999999999999</v>
      </c>
      <c r="AJ61">
        <v>0.94640000000000002</v>
      </c>
      <c r="AK61" t="s">
        <v>17</v>
      </c>
      <c r="AL61">
        <v>8.1999999999999993</v>
      </c>
      <c r="AM61">
        <v>8.2799999999999994</v>
      </c>
      <c r="AN61">
        <v>2.0049999999999999</v>
      </c>
      <c r="AO61">
        <v>20.045999999999999</v>
      </c>
      <c r="AP61">
        <v>0.94899999999999995</v>
      </c>
      <c r="AQ61" t="s">
        <v>17</v>
      </c>
      <c r="AR61">
        <v>8.19</v>
      </c>
      <c r="AS61">
        <v>8.27</v>
      </c>
      <c r="AT61">
        <v>2.3690000000000002</v>
      </c>
      <c r="AU61">
        <v>23.690999999999999</v>
      </c>
      <c r="AV61">
        <v>0.94540000000000002</v>
      </c>
      <c r="AW61" t="s">
        <v>17</v>
      </c>
      <c r="AX61">
        <v>8.19</v>
      </c>
      <c r="AY61">
        <v>8.27</v>
      </c>
      <c r="AZ61">
        <v>2.331</v>
      </c>
      <c r="BA61">
        <v>23.311</v>
      </c>
      <c r="BB61">
        <v>0.9325</v>
      </c>
      <c r="BC61" t="s">
        <v>17</v>
      </c>
      <c r="BD61">
        <v>8.19</v>
      </c>
      <c r="BE61">
        <v>8.27</v>
      </c>
      <c r="BF61">
        <v>2.3149999999999999</v>
      </c>
      <c r="BG61">
        <v>23.15</v>
      </c>
      <c r="BH61">
        <v>0.94640000000000002</v>
      </c>
      <c r="BI61" t="s">
        <v>17</v>
      </c>
      <c r="BJ61">
        <v>8.19</v>
      </c>
      <c r="BK61">
        <v>8.27</v>
      </c>
      <c r="BL61">
        <v>3.2210000000000001</v>
      </c>
      <c r="BM61">
        <v>32.209000000000003</v>
      </c>
      <c r="BN61">
        <v>0.94520000000000004</v>
      </c>
      <c r="BO61" t="s">
        <v>17</v>
      </c>
      <c r="BP61">
        <v>8.19</v>
      </c>
      <c r="BQ61">
        <v>8.27</v>
      </c>
      <c r="BR61">
        <v>3.25</v>
      </c>
      <c r="BS61">
        <v>32.500999999999998</v>
      </c>
      <c r="BT61">
        <v>0.95050000000000001</v>
      </c>
      <c r="BU61" t="s">
        <v>17</v>
      </c>
      <c r="BV61">
        <v>8.19</v>
      </c>
      <c r="BW61">
        <v>8.2799999999999994</v>
      </c>
      <c r="BX61">
        <v>3.2690000000000001</v>
      </c>
      <c r="BY61">
        <v>32.694000000000003</v>
      </c>
      <c r="BZ61">
        <v>0.9456</v>
      </c>
      <c r="CA61" t="s">
        <v>17</v>
      </c>
    </row>
    <row r="62" spans="1:79" x14ac:dyDescent="0.2">
      <c r="A62" t="s">
        <v>22</v>
      </c>
      <c r="B62">
        <v>395</v>
      </c>
      <c r="C62">
        <v>407</v>
      </c>
      <c r="D62" t="s">
        <v>82</v>
      </c>
      <c r="E62">
        <v>5.57</v>
      </c>
      <c r="F62">
        <v>3</v>
      </c>
      <c r="G62">
        <v>9</v>
      </c>
      <c r="H62">
        <v>5.93</v>
      </c>
      <c r="I62">
        <v>6.01</v>
      </c>
      <c r="J62">
        <v>0.93600000000000005</v>
      </c>
      <c r="K62">
        <v>10.395</v>
      </c>
      <c r="L62">
        <v>0.95199999999999996</v>
      </c>
      <c r="M62" t="s">
        <v>17</v>
      </c>
      <c r="N62">
        <v>5.93</v>
      </c>
      <c r="O62">
        <v>6.01</v>
      </c>
      <c r="P62">
        <v>0.94599999999999995</v>
      </c>
      <c r="Q62">
        <v>10.509</v>
      </c>
      <c r="R62">
        <v>0.95720000000000005</v>
      </c>
      <c r="S62" t="s">
        <v>17</v>
      </c>
      <c r="T62">
        <v>5.93</v>
      </c>
      <c r="U62">
        <v>6.01</v>
      </c>
      <c r="V62">
        <v>0.94899999999999995</v>
      </c>
      <c r="W62">
        <v>10.545</v>
      </c>
      <c r="X62">
        <v>0.95079999999999998</v>
      </c>
      <c r="Y62" t="s">
        <v>17</v>
      </c>
      <c r="Z62">
        <v>5.93</v>
      </c>
      <c r="AA62">
        <v>6.01</v>
      </c>
      <c r="AB62">
        <v>1.794</v>
      </c>
      <c r="AC62">
        <v>19.937000000000001</v>
      </c>
      <c r="AD62">
        <v>0.95</v>
      </c>
      <c r="AE62" t="s">
        <v>17</v>
      </c>
      <c r="AF62">
        <v>5.93</v>
      </c>
      <c r="AG62">
        <v>6.01</v>
      </c>
      <c r="AH62">
        <v>1.74</v>
      </c>
      <c r="AI62">
        <v>19.331</v>
      </c>
      <c r="AJ62">
        <v>0.95089999999999997</v>
      </c>
      <c r="AK62" t="s">
        <v>17</v>
      </c>
      <c r="AL62">
        <v>5.93</v>
      </c>
      <c r="AM62">
        <v>6.01</v>
      </c>
      <c r="AN62">
        <v>1.7430000000000001</v>
      </c>
      <c r="AO62">
        <v>19.366</v>
      </c>
      <c r="AP62">
        <v>0.92049999999999998</v>
      </c>
      <c r="AQ62" t="s">
        <v>17</v>
      </c>
      <c r="AR62">
        <v>5.93</v>
      </c>
      <c r="AS62">
        <v>6.01</v>
      </c>
      <c r="AT62">
        <v>2.645</v>
      </c>
      <c r="AU62">
        <v>29.385000000000002</v>
      </c>
      <c r="AV62">
        <v>0.9405</v>
      </c>
      <c r="AW62" t="s">
        <v>17</v>
      </c>
      <c r="AX62">
        <v>5.93</v>
      </c>
      <c r="AY62">
        <v>6.01</v>
      </c>
      <c r="AZ62">
        <v>2.6709999999999998</v>
      </c>
      <c r="BA62">
        <v>29.672999999999998</v>
      </c>
      <c r="BB62">
        <v>0.95220000000000005</v>
      </c>
      <c r="BC62" t="s">
        <v>17</v>
      </c>
      <c r="BD62">
        <v>5.93</v>
      </c>
      <c r="BE62">
        <v>6.01</v>
      </c>
      <c r="BF62">
        <v>2.62</v>
      </c>
      <c r="BG62">
        <v>29.111999999999998</v>
      </c>
      <c r="BH62">
        <v>0.94350000000000001</v>
      </c>
      <c r="BI62" t="s">
        <v>17</v>
      </c>
      <c r="BJ62">
        <v>5.93</v>
      </c>
      <c r="BK62">
        <v>6.01</v>
      </c>
      <c r="BL62">
        <v>3.2069999999999999</v>
      </c>
      <c r="BM62">
        <v>35.637</v>
      </c>
      <c r="BN62">
        <v>0.93889999999999996</v>
      </c>
      <c r="BO62" t="s">
        <v>17</v>
      </c>
      <c r="BP62">
        <v>5.93</v>
      </c>
      <c r="BQ62">
        <v>6.01</v>
      </c>
      <c r="BR62">
        <v>3.1779999999999999</v>
      </c>
      <c r="BS62">
        <v>35.305999999999997</v>
      </c>
      <c r="BT62">
        <v>0.94210000000000005</v>
      </c>
      <c r="BU62" t="s">
        <v>17</v>
      </c>
      <c r="BV62">
        <v>5.94</v>
      </c>
      <c r="BW62">
        <v>6.01</v>
      </c>
      <c r="BX62">
        <v>3.218</v>
      </c>
      <c r="BY62">
        <v>35.756999999999998</v>
      </c>
      <c r="BZ62">
        <v>0.93369999999999997</v>
      </c>
      <c r="CA62" t="s">
        <v>17</v>
      </c>
    </row>
    <row r="63" spans="1:79" x14ac:dyDescent="0.2">
      <c r="A63" t="s">
        <v>22</v>
      </c>
      <c r="B63">
        <v>414</v>
      </c>
      <c r="C63">
        <v>428</v>
      </c>
      <c r="D63" t="s">
        <v>83</v>
      </c>
      <c r="E63">
        <v>10.7</v>
      </c>
      <c r="F63">
        <v>3</v>
      </c>
      <c r="G63">
        <v>12</v>
      </c>
      <c r="H63">
        <v>10.89</v>
      </c>
      <c r="I63">
        <v>10.96</v>
      </c>
      <c r="J63">
        <v>0.73799999999999999</v>
      </c>
      <c r="K63">
        <v>6.1479999999999997</v>
      </c>
      <c r="L63">
        <v>0.86750000000000005</v>
      </c>
      <c r="M63" t="s">
        <v>18</v>
      </c>
      <c r="N63">
        <v>10.89</v>
      </c>
      <c r="O63">
        <v>10.96</v>
      </c>
      <c r="P63">
        <v>0.8</v>
      </c>
      <c r="Q63">
        <v>6.6639999999999997</v>
      </c>
      <c r="R63">
        <v>0.85740000000000005</v>
      </c>
      <c r="S63" t="s">
        <v>18</v>
      </c>
      <c r="T63">
        <v>10.89</v>
      </c>
      <c r="U63">
        <v>10.96</v>
      </c>
      <c r="V63">
        <v>0.74</v>
      </c>
      <c r="W63">
        <v>6.1630000000000003</v>
      </c>
      <c r="X63">
        <v>0.88170000000000004</v>
      </c>
      <c r="Y63" t="s">
        <v>18</v>
      </c>
      <c r="Z63">
        <v>10.89</v>
      </c>
      <c r="AA63">
        <v>10.96</v>
      </c>
      <c r="AB63">
        <v>0.97699999999999998</v>
      </c>
      <c r="AC63">
        <v>8.1430000000000007</v>
      </c>
      <c r="AD63">
        <v>0.86780000000000002</v>
      </c>
      <c r="AE63" t="s">
        <v>18</v>
      </c>
      <c r="AF63">
        <v>10.89</v>
      </c>
      <c r="AG63">
        <v>10.96</v>
      </c>
      <c r="AH63">
        <v>0.93700000000000006</v>
      </c>
      <c r="AI63">
        <v>7.8109999999999999</v>
      </c>
      <c r="AJ63">
        <v>0.88449999999999995</v>
      </c>
      <c r="AK63" t="s">
        <v>18</v>
      </c>
      <c r="AL63">
        <v>10.89</v>
      </c>
      <c r="AM63">
        <v>10.96</v>
      </c>
      <c r="AN63">
        <v>0.93799999999999994</v>
      </c>
      <c r="AO63">
        <v>7.8179999999999996</v>
      </c>
      <c r="AP63">
        <v>0.88539999999999996</v>
      </c>
      <c r="AQ63" t="s">
        <v>18</v>
      </c>
      <c r="AR63">
        <v>10.89</v>
      </c>
      <c r="AS63">
        <v>10.96</v>
      </c>
      <c r="AT63">
        <v>1.645</v>
      </c>
      <c r="AU63">
        <v>13.71</v>
      </c>
      <c r="AV63">
        <v>0.86260000000000003</v>
      </c>
      <c r="AW63" t="s">
        <v>18</v>
      </c>
      <c r="AX63">
        <v>10.89</v>
      </c>
      <c r="AY63">
        <v>10.96</v>
      </c>
      <c r="AZ63">
        <v>1.5880000000000001</v>
      </c>
      <c r="BA63">
        <v>13.228999999999999</v>
      </c>
      <c r="BB63">
        <v>0.85940000000000005</v>
      </c>
      <c r="BC63" t="s">
        <v>18</v>
      </c>
      <c r="BD63">
        <v>10.89</v>
      </c>
      <c r="BE63">
        <v>10.96</v>
      </c>
      <c r="BF63">
        <v>1.5620000000000001</v>
      </c>
      <c r="BG63">
        <v>13.015000000000001</v>
      </c>
      <c r="BH63">
        <v>0.85740000000000005</v>
      </c>
      <c r="BI63" t="s">
        <v>18</v>
      </c>
      <c r="BJ63">
        <v>10.89</v>
      </c>
      <c r="BK63">
        <v>10.96</v>
      </c>
      <c r="BL63">
        <v>2.8879999999999999</v>
      </c>
      <c r="BM63">
        <v>24.07</v>
      </c>
      <c r="BN63">
        <v>0.81330000000000002</v>
      </c>
      <c r="BO63" t="s">
        <v>18</v>
      </c>
      <c r="BP63">
        <v>10.89</v>
      </c>
      <c r="BQ63">
        <v>10.96</v>
      </c>
      <c r="BR63">
        <v>2.8260000000000001</v>
      </c>
      <c r="BS63">
        <v>23.547000000000001</v>
      </c>
      <c r="BT63">
        <v>0.82889999999999997</v>
      </c>
      <c r="BU63" t="s">
        <v>18</v>
      </c>
      <c r="BV63">
        <v>10.89</v>
      </c>
      <c r="BW63">
        <v>10.96</v>
      </c>
      <c r="BX63">
        <v>2.859</v>
      </c>
      <c r="BY63">
        <v>23.827999999999999</v>
      </c>
      <c r="BZ63">
        <v>0.81740000000000002</v>
      </c>
      <c r="CA63" t="s">
        <v>18</v>
      </c>
    </row>
    <row r="64" spans="1:79" x14ac:dyDescent="0.2">
      <c r="A64" t="s">
        <v>22</v>
      </c>
      <c r="B64">
        <v>417</v>
      </c>
      <c r="C64">
        <v>431</v>
      </c>
      <c r="D64" t="s">
        <v>84</v>
      </c>
      <c r="E64">
        <v>10.61</v>
      </c>
      <c r="F64">
        <v>4</v>
      </c>
      <c r="G64">
        <v>12</v>
      </c>
      <c r="H64">
        <v>10.84</v>
      </c>
      <c r="I64">
        <v>10.92</v>
      </c>
      <c r="J64">
        <v>7.9000000000000001E-2</v>
      </c>
      <c r="K64">
        <v>0.66</v>
      </c>
      <c r="L64">
        <v>0.93089999999999995</v>
      </c>
      <c r="M64" t="s">
        <v>17</v>
      </c>
      <c r="N64">
        <v>10.84</v>
      </c>
      <c r="O64">
        <v>10.92</v>
      </c>
      <c r="P64">
        <v>7.3999999999999996E-2</v>
      </c>
      <c r="Q64">
        <v>0.61699999999999999</v>
      </c>
      <c r="R64">
        <v>0.92920000000000003</v>
      </c>
      <c r="S64" t="s">
        <v>17</v>
      </c>
      <c r="T64">
        <v>10.84</v>
      </c>
      <c r="U64">
        <v>10.92</v>
      </c>
      <c r="V64">
        <v>7.8E-2</v>
      </c>
      <c r="W64">
        <v>0.65300000000000002</v>
      </c>
      <c r="X64">
        <v>0.94010000000000005</v>
      </c>
      <c r="Y64" t="s">
        <v>17</v>
      </c>
      <c r="Z64">
        <v>10.84</v>
      </c>
      <c r="AA64">
        <v>10.92</v>
      </c>
      <c r="AB64">
        <v>0.151</v>
      </c>
      <c r="AC64">
        <v>1.26</v>
      </c>
      <c r="AD64">
        <v>0.90790000000000004</v>
      </c>
      <c r="AE64" t="s">
        <v>18</v>
      </c>
      <c r="AF64">
        <v>10.84</v>
      </c>
      <c r="AG64">
        <v>10.92</v>
      </c>
      <c r="AH64">
        <v>0.19600000000000001</v>
      </c>
      <c r="AI64">
        <v>1.637</v>
      </c>
      <c r="AJ64">
        <v>0.93340000000000001</v>
      </c>
      <c r="AK64" t="s">
        <v>17</v>
      </c>
      <c r="AL64">
        <v>10.84</v>
      </c>
      <c r="AM64">
        <v>10.91</v>
      </c>
      <c r="AN64">
        <v>0.28100000000000003</v>
      </c>
      <c r="AO64">
        <v>2.34</v>
      </c>
      <c r="AP64">
        <v>0.92069999999999996</v>
      </c>
      <c r="AQ64" t="s">
        <v>18</v>
      </c>
      <c r="AR64">
        <v>10.84</v>
      </c>
      <c r="AS64">
        <v>10.92</v>
      </c>
      <c r="AT64">
        <v>0.41099999999999998</v>
      </c>
      <c r="AU64">
        <v>3.4260000000000002</v>
      </c>
      <c r="AV64">
        <v>0.9224</v>
      </c>
      <c r="AW64" t="s">
        <v>18</v>
      </c>
      <c r="AX64">
        <v>10.84</v>
      </c>
      <c r="AY64">
        <v>10.92</v>
      </c>
      <c r="AZ64">
        <v>0.36499999999999999</v>
      </c>
      <c r="BA64">
        <v>3.0430000000000001</v>
      </c>
      <c r="BB64">
        <v>0.93530000000000002</v>
      </c>
      <c r="BC64" t="s">
        <v>17</v>
      </c>
      <c r="BD64">
        <v>10.84</v>
      </c>
      <c r="BE64">
        <v>10.92</v>
      </c>
      <c r="BF64">
        <v>0.32300000000000001</v>
      </c>
      <c r="BG64">
        <v>2.6930000000000001</v>
      </c>
      <c r="BH64">
        <v>0.91059999999999997</v>
      </c>
      <c r="BI64" t="s">
        <v>18</v>
      </c>
      <c r="BJ64">
        <v>10.84</v>
      </c>
      <c r="BK64">
        <v>10.92</v>
      </c>
      <c r="BL64">
        <v>1.427</v>
      </c>
      <c r="BM64">
        <v>11.891</v>
      </c>
      <c r="BN64">
        <v>0.88780000000000003</v>
      </c>
      <c r="BO64" t="s">
        <v>18</v>
      </c>
      <c r="BP64">
        <v>10.84</v>
      </c>
      <c r="BQ64">
        <v>10.92</v>
      </c>
      <c r="BR64">
        <v>1.339</v>
      </c>
      <c r="BS64">
        <v>11.162000000000001</v>
      </c>
      <c r="BT64">
        <v>0.91600000000000004</v>
      </c>
      <c r="BU64" t="s">
        <v>18</v>
      </c>
      <c r="BV64">
        <v>10.84</v>
      </c>
      <c r="BW64">
        <v>10.92</v>
      </c>
      <c r="BX64">
        <v>1.409</v>
      </c>
      <c r="BY64">
        <v>11.739000000000001</v>
      </c>
      <c r="BZ64">
        <v>0.9012</v>
      </c>
      <c r="CA64" t="s">
        <v>18</v>
      </c>
    </row>
    <row r="65" spans="1:79" x14ac:dyDescent="0.2">
      <c r="A65" t="s">
        <v>22</v>
      </c>
      <c r="B65">
        <v>432</v>
      </c>
      <c r="C65">
        <v>441</v>
      </c>
      <c r="D65" t="s">
        <v>85</v>
      </c>
      <c r="E65">
        <v>9.16</v>
      </c>
      <c r="F65">
        <v>1</v>
      </c>
      <c r="G65">
        <v>7</v>
      </c>
      <c r="H65">
        <v>9.2799999999999994</v>
      </c>
      <c r="I65">
        <v>9.35</v>
      </c>
      <c r="J65">
        <v>3.0110000000000001</v>
      </c>
      <c r="K65">
        <v>43.012</v>
      </c>
      <c r="L65">
        <v>0.73160000000000003</v>
      </c>
      <c r="M65" t="s">
        <v>18</v>
      </c>
      <c r="N65">
        <v>9.2799999999999994</v>
      </c>
      <c r="O65">
        <v>9.35</v>
      </c>
      <c r="P65">
        <v>2.895</v>
      </c>
      <c r="Q65">
        <v>41.353999999999999</v>
      </c>
      <c r="R65">
        <v>0.7651</v>
      </c>
      <c r="S65" t="s">
        <v>18</v>
      </c>
      <c r="T65">
        <v>9.2799999999999994</v>
      </c>
      <c r="U65">
        <v>9.35</v>
      </c>
      <c r="V65">
        <v>2.899</v>
      </c>
      <c r="W65">
        <v>41.420999999999999</v>
      </c>
      <c r="X65">
        <v>0.76859999999999995</v>
      </c>
      <c r="Y65" t="s">
        <v>18</v>
      </c>
      <c r="Z65">
        <v>9.2799999999999994</v>
      </c>
      <c r="AA65">
        <v>9.35</v>
      </c>
      <c r="AB65">
        <v>2.891</v>
      </c>
      <c r="AC65">
        <v>41.307000000000002</v>
      </c>
      <c r="AD65">
        <v>0.72629999999999995</v>
      </c>
      <c r="AE65" t="s">
        <v>18</v>
      </c>
      <c r="AF65">
        <v>9.35</v>
      </c>
      <c r="AG65">
        <v>9.41</v>
      </c>
      <c r="AH65">
        <v>2.835</v>
      </c>
      <c r="AI65">
        <v>40.505000000000003</v>
      </c>
      <c r="AJ65">
        <v>0.74399999999999999</v>
      </c>
      <c r="AK65" t="s">
        <v>18</v>
      </c>
      <c r="AL65">
        <v>9.2799999999999994</v>
      </c>
      <c r="AM65">
        <v>9.35</v>
      </c>
      <c r="AN65">
        <v>2.7669999999999999</v>
      </c>
      <c r="AO65">
        <v>39.529000000000003</v>
      </c>
      <c r="AP65">
        <v>0.74539999999999995</v>
      </c>
      <c r="AQ65" t="s">
        <v>18</v>
      </c>
      <c r="AR65">
        <v>9.2799999999999994</v>
      </c>
      <c r="AS65">
        <v>9.35</v>
      </c>
      <c r="AT65">
        <v>3.1739999999999999</v>
      </c>
      <c r="AU65">
        <v>45.347999999999999</v>
      </c>
      <c r="AV65">
        <v>0.81010000000000004</v>
      </c>
      <c r="AW65" t="s">
        <v>18</v>
      </c>
      <c r="AX65">
        <v>9.36</v>
      </c>
      <c r="AY65">
        <v>9.43</v>
      </c>
      <c r="AZ65">
        <v>3.23</v>
      </c>
      <c r="BA65">
        <v>46.15</v>
      </c>
      <c r="BB65">
        <v>0.79979999999999996</v>
      </c>
      <c r="BC65" t="s">
        <v>18</v>
      </c>
      <c r="BD65">
        <v>9.2799999999999994</v>
      </c>
      <c r="BE65">
        <v>9.35</v>
      </c>
      <c r="BF65">
        <v>3.2450000000000001</v>
      </c>
      <c r="BG65">
        <v>46.359000000000002</v>
      </c>
      <c r="BH65">
        <v>0.7964</v>
      </c>
      <c r="BI65" t="s">
        <v>18</v>
      </c>
      <c r="BJ65">
        <v>9.2799999999999994</v>
      </c>
      <c r="BK65">
        <v>9.35</v>
      </c>
      <c r="BL65">
        <v>4.1239999999999997</v>
      </c>
      <c r="BM65">
        <v>58.91</v>
      </c>
      <c r="BN65">
        <v>0.80969999999999998</v>
      </c>
      <c r="BO65" t="s">
        <v>18</v>
      </c>
      <c r="BP65">
        <v>9.35</v>
      </c>
      <c r="BQ65">
        <v>9.42</v>
      </c>
      <c r="BR65">
        <v>4.0030000000000001</v>
      </c>
      <c r="BS65">
        <v>57.192</v>
      </c>
      <c r="BT65">
        <v>0.77249999999999996</v>
      </c>
      <c r="BU65" t="s">
        <v>18</v>
      </c>
      <c r="BV65">
        <v>9.2799999999999994</v>
      </c>
      <c r="BW65">
        <v>9.35</v>
      </c>
      <c r="BX65">
        <v>4.0579999999999998</v>
      </c>
      <c r="BY65">
        <v>57.975000000000001</v>
      </c>
      <c r="BZ65">
        <v>0.79710000000000003</v>
      </c>
      <c r="CA65" t="s">
        <v>18</v>
      </c>
    </row>
    <row r="66" spans="1:79" x14ac:dyDescent="0.2">
      <c r="A66" t="s">
        <v>22</v>
      </c>
      <c r="B66">
        <v>463</v>
      </c>
      <c r="C66">
        <v>468</v>
      </c>
      <c r="D66" t="s">
        <v>86</v>
      </c>
      <c r="E66">
        <v>13.46</v>
      </c>
      <c r="F66">
        <v>2</v>
      </c>
      <c r="G66">
        <v>4</v>
      </c>
      <c r="H66">
        <v>13.63</v>
      </c>
      <c r="I66">
        <v>13.71</v>
      </c>
      <c r="J66">
        <v>6.2E-2</v>
      </c>
      <c r="K66">
        <v>1.5580000000000001</v>
      </c>
      <c r="L66">
        <v>0.84219999999999995</v>
      </c>
      <c r="M66" t="s">
        <v>18</v>
      </c>
      <c r="N66">
        <v>13.63</v>
      </c>
      <c r="O66">
        <v>13.71</v>
      </c>
      <c r="P66">
        <v>6.8000000000000005E-2</v>
      </c>
      <c r="Q66">
        <v>1.6890000000000001</v>
      </c>
      <c r="R66">
        <v>0.85780000000000001</v>
      </c>
      <c r="S66" t="s">
        <v>18</v>
      </c>
      <c r="T66">
        <v>13.64</v>
      </c>
      <c r="U66">
        <v>13.71</v>
      </c>
      <c r="V66">
        <v>8.5000000000000006E-2</v>
      </c>
      <c r="W66">
        <v>2.1269999999999998</v>
      </c>
      <c r="X66">
        <v>0.87470000000000003</v>
      </c>
      <c r="Y66" t="s">
        <v>18</v>
      </c>
      <c r="Z66">
        <v>13.64</v>
      </c>
      <c r="AA66">
        <v>13.71</v>
      </c>
      <c r="AB66">
        <v>0.111</v>
      </c>
      <c r="AC66">
        <v>2.786</v>
      </c>
      <c r="AD66">
        <v>0.8972</v>
      </c>
      <c r="AE66" t="s">
        <v>18</v>
      </c>
      <c r="AF66">
        <v>13.63</v>
      </c>
      <c r="AG66">
        <v>13.71</v>
      </c>
      <c r="AH66">
        <v>0.111</v>
      </c>
      <c r="AI66">
        <v>2.766</v>
      </c>
      <c r="AJ66">
        <v>0.88260000000000005</v>
      </c>
      <c r="AK66" t="s">
        <v>18</v>
      </c>
      <c r="AL66">
        <v>13.64</v>
      </c>
      <c r="AM66">
        <v>13.72</v>
      </c>
      <c r="AN66">
        <v>7.5999999999999998E-2</v>
      </c>
      <c r="AO66">
        <v>1.9059999999999999</v>
      </c>
      <c r="AP66">
        <v>0.90490000000000004</v>
      </c>
      <c r="AQ66" t="s">
        <v>18</v>
      </c>
      <c r="AR66">
        <v>13.64</v>
      </c>
      <c r="AS66">
        <v>13.71</v>
      </c>
      <c r="AT66">
        <v>0.34499999999999997</v>
      </c>
      <c r="AU66">
        <v>8.6150000000000002</v>
      </c>
      <c r="AV66">
        <v>0.89259999999999995</v>
      </c>
      <c r="AW66" t="s">
        <v>18</v>
      </c>
      <c r="AX66">
        <v>13.63</v>
      </c>
      <c r="AY66">
        <v>13.71</v>
      </c>
      <c r="AZ66">
        <v>0.29599999999999999</v>
      </c>
      <c r="BA66">
        <v>7.3940000000000001</v>
      </c>
      <c r="BB66">
        <v>0.87570000000000003</v>
      </c>
      <c r="BC66" t="s">
        <v>18</v>
      </c>
      <c r="BD66">
        <v>13.64</v>
      </c>
      <c r="BE66">
        <v>13.71</v>
      </c>
      <c r="BF66">
        <v>0.32700000000000001</v>
      </c>
      <c r="BG66">
        <v>8.1649999999999991</v>
      </c>
      <c r="BH66">
        <v>0.89059999999999995</v>
      </c>
      <c r="BI66" t="s">
        <v>18</v>
      </c>
      <c r="BJ66">
        <v>13.63</v>
      </c>
      <c r="BK66">
        <v>13.71</v>
      </c>
      <c r="BL66">
        <v>0.95099999999999996</v>
      </c>
      <c r="BM66">
        <v>23.765999999999998</v>
      </c>
      <c r="BN66">
        <v>0.88180000000000003</v>
      </c>
      <c r="BO66" t="s">
        <v>18</v>
      </c>
      <c r="BP66">
        <v>13.64</v>
      </c>
      <c r="BQ66">
        <v>13.71</v>
      </c>
      <c r="BR66">
        <v>0.97199999999999998</v>
      </c>
      <c r="BS66">
        <v>24.297999999999998</v>
      </c>
      <c r="BT66">
        <v>0.88219999999999998</v>
      </c>
      <c r="BU66" t="s">
        <v>18</v>
      </c>
      <c r="BV66">
        <v>13.64</v>
      </c>
      <c r="BW66">
        <v>13.72</v>
      </c>
      <c r="BX66">
        <v>0.99099999999999999</v>
      </c>
      <c r="BY66">
        <v>24.763999999999999</v>
      </c>
      <c r="BZ66">
        <v>0.87409999999999999</v>
      </c>
      <c r="CA66" t="s">
        <v>18</v>
      </c>
    </row>
    <row r="67" spans="1:79" x14ac:dyDescent="0.2">
      <c r="A67" t="s">
        <v>22</v>
      </c>
      <c r="B67">
        <v>467</v>
      </c>
      <c r="C67">
        <v>479</v>
      </c>
      <c r="D67" t="s">
        <v>87</v>
      </c>
      <c r="E67">
        <v>9</v>
      </c>
      <c r="F67">
        <v>4</v>
      </c>
      <c r="G67">
        <v>11</v>
      </c>
      <c r="H67">
        <v>9.26</v>
      </c>
      <c r="I67">
        <v>9.34</v>
      </c>
      <c r="J67">
        <v>0.32900000000000001</v>
      </c>
      <c r="K67">
        <v>2.9950000000000001</v>
      </c>
      <c r="L67">
        <v>0.95209999999999995</v>
      </c>
      <c r="M67" t="s">
        <v>17</v>
      </c>
      <c r="N67">
        <v>9.27</v>
      </c>
      <c r="O67">
        <v>9.34</v>
      </c>
      <c r="P67">
        <v>0.36</v>
      </c>
      <c r="Q67">
        <v>3.2749999999999999</v>
      </c>
      <c r="R67">
        <v>0.94979999999999998</v>
      </c>
      <c r="S67" t="s">
        <v>17</v>
      </c>
      <c r="T67">
        <v>9.26</v>
      </c>
      <c r="U67">
        <v>9.34</v>
      </c>
      <c r="V67">
        <v>0.26500000000000001</v>
      </c>
      <c r="W67">
        <v>2.4049999999999998</v>
      </c>
      <c r="X67">
        <v>0.95430000000000004</v>
      </c>
      <c r="Y67" t="s">
        <v>17</v>
      </c>
      <c r="Z67">
        <v>9.26</v>
      </c>
      <c r="AA67">
        <v>9.34</v>
      </c>
      <c r="AB67">
        <v>1.014</v>
      </c>
      <c r="AC67">
        <v>9.2170000000000005</v>
      </c>
      <c r="AD67">
        <v>0.91969999999999996</v>
      </c>
      <c r="AE67" t="s">
        <v>17</v>
      </c>
      <c r="AF67">
        <v>9.26</v>
      </c>
      <c r="AG67">
        <v>9.34</v>
      </c>
      <c r="AH67">
        <v>1.014</v>
      </c>
      <c r="AI67">
        <v>9.2210000000000001</v>
      </c>
      <c r="AJ67">
        <v>0.94279999999999997</v>
      </c>
      <c r="AK67" t="s">
        <v>17</v>
      </c>
      <c r="AL67">
        <v>9.26</v>
      </c>
      <c r="AM67">
        <v>9.35</v>
      </c>
      <c r="AN67">
        <v>0.98199999999999998</v>
      </c>
      <c r="AO67">
        <v>8.923</v>
      </c>
      <c r="AP67">
        <v>0.93179999999999996</v>
      </c>
      <c r="AQ67" t="s">
        <v>17</v>
      </c>
      <c r="AR67">
        <v>9.26</v>
      </c>
      <c r="AS67">
        <v>9.34</v>
      </c>
      <c r="AT67">
        <v>1.2490000000000001</v>
      </c>
      <c r="AU67">
        <v>11.351000000000001</v>
      </c>
      <c r="AV67">
        <v>0.91659999999999997</v>
      </c>
      <c r="AW67" t="s">
        <v>17</v>
      </c>
      <c r="AX67">
        <v>9.26</v>
      </c>
      <c r="AY67">
        <v>9.34</v>
      </c>
      <c r="AZ67">
        <v>1.262</v>
      </c>
      <c r="BA67">
        <v>11.474</v>
      </c>
      <c r="BB67">
        <v>0.93459999999999999</v>
      </c>
      <c r="BC67" t="s">
        <v>17</v>
      </c>
      <c r="BD67">
        <v>9.26</v>
      </c>
      <c r="BE67">
        <v>9.34</v>
      </c>
      <c r="BF67">
        <v>1.248</v>
      </c>
      <c r="BG67">
        <v>11.345000000000001</v>
      </c>
      <c r="BH67">
        <v>0.94199999999999995</v>
      </c>
      <c r="BI67" t="s">
        <v>17</v>
      </c>
      <c r="BJ67">
        <v>9.26</v>
      </c>
      <c r="BK67">
        <v>9.34</v>
      </c>
      <c r="BL67">
        <v>1.617</v>
      </c>
      <c r="BM67">
        <v>14.702</v>
      </c>
      <c r="BN67">
        <v>0.92679999999999996</v>
      </c>
      <c r="BO67" t="s">
        <v>17</v>
      </c>
      <c r="BP67">
        <v>9.27</v>
      </c>
      <c r="BQ67">
        <v>9.34</v>
      </c>
      <c r="BR67">
        <v>1.544</v>
      </c>
      <c r="BS67">
        <v>14.034000000000001</v>
      </c>
      <c r="BT67">
        <v>0.93789999999999996</v>
      </c>
      <c r="BU67" t="s">
        <v>17</v>
      </c>
      <c r="BV67">
        <v>9.27</v>
      </c>
      <c r="BW67">
        <v>9.34</v>
      </c>
      <c r="BX67">
        <v>1.6220000000000001</v>
      </c>
      <c r="BY67">
        <v>14.741</v>
      </c>
      <c r="BZ67">
        <v>0.91339999999999999</v>
      </c>
      <c r="CA67" t="s">
        <v>17</v>
      </c>
    </row>
    <row r="68" spans="1:79" x14ac:dyDescent="0.2">
      <c r="A68" t="s">
        <v>22</v>
      </c>
      <c r="B68">
        <v>467</v>
      </c>
      <c r="C68">
        <v>480</v>
      </c>
      <c r="D68" t="s">
        <v>88</v>
      </c>
      <c r="E68">
        <v>9.59</v>
      </c>
      <c r="F68">
        <v>4</v>
      </c>
      <c r="G68">
        <v>12</v>
      </c>
      <c r="H68">
        <v>9.7200000000000006</v>
      </c>
      <c r="I68">
        <v>9.8000000000000007</v>
      </c>
      <c r="J68">
        <v>0.27800000000000002</v>
      </c>
      <c r="K68">
        <v>2.3149999999999999</v>
      </c>
      <c r="L68">
        <v>0.91459999999999997</v>
      </c>
      <c r="M68" t="s">
        <v>18</v>
      </c>
      <c r="N68">
        <v>9.7200000000000006</v>
      </c>
      <c r="O68">
        <v>9.8000000000000007</v>
      </c>
      <c r="P68">
        <v>0.30099999999999999</v>
      </c>
      <c r="Q68">
        <v>2.5110000000000001</v>
      </c>
      <c r="R68">
        <v>0.91510000000000002</v>
      </c>
      <c r="S68" t="s">
        <v>18</v>
      </c>
      <c r="T68">
        <v>9.73</v>
      </c>
      <c r="U68">
        <v>9.8000000000000007</v>
      </c>
      <c r="V68">
        <v>0.30399999999999999</v>
      </c>
      <c r="W68">
        <v>2.5350000000000001</v>
      </c>
      <c r="X68">
        <v>0.91810000000000003</v>
      </c>
      <c r="Y68" t="s">
        <v>18</v>
      </c>
      <c r="Z68">
        <v>9.73</v>
      </c>
      <c r="AA68">
        <v>9.8000000000000007</v>
      </c>
      <c r="AB68">
        <v>1.0389999999999999</v>
      </c>
      <c r="AC68">
        <v>8.6609999999999996</v>
      </c>
      <c r="AD68">
        <v>0.91269999999999996</v>
      </c>
      <c r="AE68" t="s">
        <v>18</v>
      </c>
      <c r="AF68">
        <v>9.7200000000000006</v>
      </c>
      <c r="AG68">
        <v>9.8000000000000007</v>
      </c>
      <c r="AH68">
        <v>0.94399999999999995</v>
      </c>
      <c r="AI68">
        <v>7.8650000000000002</v>
      </c>
      <c r="AJ68">
        <v>0.91349999999999998</v>
      </c>
      <c r="AK68" t="s">
        <v>18</v>
      </c>
      <c r="AL68">
        <v>9.7200000000000006</v>
      </c>
      <c r="AM68">
        <v>9.8000000000000007</v>
      </c>
      <c r="AN68">
        <v>0.94499999999999995</v>
      </c>
      <c r="AO68">
        <v>7.8760000000000003</v>
      </c>
      <c r="AP68">
        <v>0.91539999999999999</v>
      </c>
      <c r="AQ68" t="s">
        <v>18</v>
      </c>
      <c r="AR68">
        <v>9.73</v>
      </c>
      <c r="AS68">
        <v>9.8000000000000007</v>
      </c>
      <c r="AT68">
        <v>1.2809999999999999</v>
      </c>
      <c r="AU68">
        <v>10.677</v>
      </c>
      <c r="AV68">
        <v>0.90920000000000001</v>
      </c>
      <c r="AW68" t="s">
        <v>18</v>
      </c>
      <c r="AX68">
        <v>9.7200000000000006</v>
      </c>
      <c r="AY68">
        <v>9.8000000000000007</v>
      </c>
      <c r="AZ68">
        <v>1.21</v>
      </c>
      <c r="BA68">
        <v>10.084</v>
      </c>
      <c r="BB68">
        <v>0.91620000000000001</v>
      </c>
      <c r="BC68" t="s">
        <v>18</v>
      </c>
      <c r="BD68">
        <v>9.73</v>
      </c>
      <c r="BE68">
        <v>9.8000000000000007</v>
      </c>
      <c r="BF68">
        <v>1.236</v>
      </c>
      <c r="BG68">
        <v>10.295999999999999</v>
      </c>
      <c r="BH68">
        <v>0.90990000000000004</v>
      </c>
      <c r="BI68" t="s">
        <v>18</v>
      </c>
      <c r="BJ68">
        <v>9.73</v>
      </c>
      <c r="BK68">
        <v>9.8000000000000007</v>
      </c>
      <c r="BL68">
        <v>1.6040000000000001</v>
      </c>
      <c r="BM68">
        <v>13.365</v>
      </c>
      <c r="BN68">
        <v>0.90200000000000002</v>
      </c>
      <c r="BO68" t="s">
        <v>18</v>
      </c>
      <c r="BP68">
        <v>9.73</v>
      </c>
      <c r="BQ68">
        <v>9.8000000000000007</v>
      </c>
      <c r="BR68">
        <v>1.5289999999999999</v>
      </c>
      <c r="BS68">
        <v>12.744</v>
      </c>
      <c r="BT68">
        <v>0.90549999999999997</v>
      </c>
      <c r="BU68" t="s">
        <v>18</v>
      </c>
      <c r="BV68">
        <v>9.73</v>
      </c>
      <c r="BW68">
        <v>9.8000000000000007</v>
      </c>
      <c r="BX68">
        <v>1.5820000000000001</v>
      </c>
      <c r="BY68">
        <v>13.182</v>
      </c>
      <c r="BZ68">
        <v>0.9012</v>
      </c>
      <c r="CA68" t="s">
        <v>18</v>
      </c>
    </row>
    <row r="69" spans="1:79" x14ac:dyDescent="0.2">
      <c r="A69" t="s">
        <v>22</v>
      </c>
      <c r="B69">
        <v>467</v>
      </c>
      <c r="C69">
        <v>484</v>
      </c>
      <c r="D69" t="s">
        <v>89</v>
      </c>
      <c r="E69">
        <v>10.56</v>
      </c>
      <c r="F69">
        <v>4</v>
      </c>
      <c r="G69">
        <v>16</v>
      </c>
      <c r="H69">
        <v>10.71</v>
      </c>
      <c r="I69">
        <v>10.8</v>
      </c>
      <c r="J69">
        <v>0.72499999999999998</v>
      </c>
      <c r="K69">
        <v>4.53</v>
      </c>
      <c r="L69">
        <v>0.86829999999999996</v>
      </c>
      <c r="M69" t="s">
        <v>18</v>
      </c>
      <c r="N69">
        <v>10.72</v>
      </c>
      <c r="O69">
        <v>10.8</v>
      </c>
      <c r="P69">
        <v>0.72699999999999998</v>
      </c>
      <c r="Q69">
        <v>4.5430000000000001</v>
      </c>
      <c r="R69">
        <v>0.87070000000000003</v>
      </c>
      <c r="S69" t="s">
        <v>18</v>
      </c>
      <c r="T69">
        <v>10.72</v>
      </c>
      <c r="U69">
        <v>10.8</v>
      </c>
      <c r="V69">
        <v>0.72699999999999998</v>
      </c>
      <c r="W69">
        <v>4.5410000000000004</v>
      </c>
      <c r="X69">
        <v>0.87450000000000006</v>
      </c>
      <c r="Y69" t="s">
        <v>18</v>
      </c>
      <c r="Z69">
        <v>10.72</v>
      </c>
      <c r="AA69">
        <v>10.8</v>
      </c>
      <c r="AB69">
        <v>2.093</v>
      </c>
      <c r="AC69">
        <v>13.081</v>
      </c>
      <c r="AD69">
        <v>0.86429999999999996</v>
      </c>
      <c r="AE69" t="s">
        <v>18</v>
      </c>
      <c r="AF69">
        <v>10.71</v>
      </c>
      <c r="AG69">
        <v>10.8</v>
      </c>
      <c r="AH69">
        <v>1.998</v>
      </c>
      <c r="AI69">
        <v>12.488</v>
      </c>
      <c r="AJ69">
        <v>0.86309999999999998</v>
      </c>
      <c r="AK69" t="s">
        <v>18</v>
      </c>
      <c r="AL69">
        <v>10.71</v>
      </c>
      <c r="AM69">
        <v>10.8</v>
      </c>
      <c r="AN69">
        <v>1.9830000000000001</v>
      </c>
      <c r="AO69">
        <v>12.396000000000001</v>
      </c>
      <c r="AP69">
        <v>0.86509999999999998</v>
      </c>
      <c r="AQ69" t="s">
        <v>18</v>
      </c>
      <c r="AR69">
        <v>10.72</v>
      </c>
      <c r="AS69">
        <v>10.8</v>
      </c>
      <c r="AT69">
        <v>2.7410000000000001</v>
      </c>
      <c r="AU69">
        <v>17.132000000000001</v>
      </c>
      <c r="AV69">
        <v>0.85780000000000001</v>
      </c>
      <c r="AW69" t="s">
        <v>18</v>
      </c>
      <c r="AX69">
        <v>10.71</v>
      </c>
      <c r="AY69">
        <v>10.8</v>
      </c>
      <c r="AZ69">
        <v>2.7069999999999999</v>
      </c>
      <c r="BA69">
        <v>16.916</v>
      </c>
      <c r="BB69">
        <v>0.85160000000000002</v>
      </c>
      <c r="BC69" t="s">
        <v>18</v>
      </c>
      <c r="BD69">
        <v>10.72</v>
      </c>
      <c r="BE69">
        <v>10.8</v>
      </c>
      <c r="BF69">
        <v>2.7549999999999999</v>
      </c>
      <c r="BG69">
        <v>17.216000000000001</v>
      </c>
      <c r="BH69">
        <v>0.84040000000000004</v>
      </c>
      <c r="BI69" t="s">
        <v>18</v>
      </c>
      <c r="BJ69">
        <v>10.72</v>
      </c>
      <c r="BK69">
        <v>10.8</v>
      </c>
      <c r="BL69">
        <v>3.238</v>
      </c>
      <c r="BM69">
        <v>20.234000000000002</v>
      </c>
      <c r="BN69">
        <v>0.84930000000000005</v>
      </c>
      <c r="BO69" t="s">
        <v>18</v>
      </c>
      <c r="BP69">
        <v>10.72</v>
      </c>
      <c r="BQ69">
        <v>10.8</v>
      </c>
      <c r="BR69">
        <v>3.2269999999999999</v>
      </c>
      <c r="BS69">
        <v>20.166</v>
      </c>
      <c r="BT69">
        <v>0.84560000000000002</v>
      </c>
      <c r="BU69" t="s">
        <v>18</v>
      </c>
      <c r="BV69">
        <v>10.72</v>
      </c>
      <c r="BW69">
        <v>10.8</v>
      </c>
      <c r="BX69">
        <v>3.2650000000000001</v>
      </c>
      <c r="BY69">
        <v>20.404</v>
      </c>
      <c r="BZ69">
        <v>0.84660000000000002</v>
      </c>
      <c r="CA69" t="s">
        <v>18</v>
      </c>
    </row>
    <row r="70" spans="1:79" x14ac:dyDescent="0.2">
      <c r="A70" t="s">
        <v>22</v>
      </c>
      <c r="B70">
        <v>485</v>
      </c>
      <c r="C70">
        <v>497</v>
      </c>
      <c r="D70" t="s">
        <v>180</v>
      </c>
      <c r="E70">
        <v>9.7200000000000006</v>
      </c>
      <c r="F70">
        <v>2</v>
      </c>
      <c r="G70">
        <v>11</v>
      </c>
      <c r="H70">
        <v>9.98</v>
      </c>
      <c r="I70">
        <v>10.06</v>
      </c>
      <c r="J70">
        <v>5.9189999999999996</v>
      </c>
      <c r="K70">
        <v>53.811999999999998</v>
      </c>
      <c r="L70">
        <v>0.77300000000000002</v>
      </c>
      <c r="M70" t="s">
        <v>18</v>
      </c>
      <c r="N70">
        <v>9.98</v>
      </c>
      <c r="O70">
        <v>10.07</v>
      </c>
      <c r="P70">
        <v>5.819</v>
      </c>
      <c r="Q70">
        <v>52.896999999999998</v>
      </c>
      <c r="R70">
        <v>0.77869999999999995</v>
      </c>
      <c r="S70" t="s">
        <v>18</v>
      </c>
      <c r="T70">
        <v>9.98</v>
      </c>
      <c r="U70">
        <v>10.06</v>
      </c>
      <c r="V70">
        <v>5.8419999999999996</v>
      </c>
      <c r="W70">
        <v>53.112000000000002</v>
      </c>
      <c r="X70">
        <v>0.75949999999999995</v>
      </c>
      <c r="Y70" t="s">
        <v>18</v>
      </c>
      <c r="Z70">
        <v>9.98</v>
      </c>
      <c r="AA70">
        <v>10.06</v>
      </c>
      <c r="AB70">
        <v>6.383</v>
      </c>
      <c r="AC70">
        <v>58.027999999999999</v>
      </c>
      <c r="AD70">
        <v>0.81459999999999999</v>
      </c>
      <c r="AE70" t="s">
        <v>18</v>
      </c>
      <c r="AF70">
        <v>10.039999999999999</v>
      </c>
      <c r="AG70">
        <v>10.14</v>
      </c>
      <c r="AH70">
        <v>6.2140000000000004</v>
      </c>
      <c r="AI70">
        <v>56.491</v>
      </c>
      <c r="AJ70">
        <v>0.76529999999999998</v>
      </c>
      <c r="AK70" t="s">
        <v>18</v>
      </c>
      <c r="AL70">
        <v>10.029999999999999</v>
      </c>
      <c r="AM70">
        <v>10.130000000000001</v>
      </c>
      <c r="AN70">
        <v>6.34</v>
      </c>
      <c r="AO70">
        <v>57.634999999999998</v>
      </c>
      <c r="AP70">
        <v>0.77239999999999998</v>
      </c>
      <c r="AQ70" t="s">
        <v>18</v>
      </c>
      <c r="AR70">
        <v>9.8800000000000008</v>
      </c>
      <c r="AS70">
        <v>9.9600000000000009</v>
      </c>
      <c r="AT70">
        <v>6.6260000000000003</v>
      </c>
      <c r="AU70">
        <v>60.238</v>
      </c>
      <c r="AV70">
        <v>0.74390000000000001</v>
      </c>
      <c r="AW70" t="s">
        <v>18</v>
      </c>
      <c r="AX70">
        <v>10.02</v>
      </c>
      <c r="AY70">
        <v>10.11</v>
      </c>
      <c r="AZ70">
        <v>6.6139999999999999</v>
      </c>
      <c r="BA70">
        <v>60.131999999999998</v>
      </c>
      <c r="BB70">
        <v>0.76929999999999998</v>
      </c>
      <c r="BC70" t="s">
        <v>18</v>
      </c>
      <c r="BD70">
        <v>9.98</v>
      </c>
      <c r="BE70">
        <v>10.06</v>
      </c>
      <c r="BF70">
        <v>6.65</v>
      </c>
      <c r="BG70">
        <v>60.454999999999998</v>
      </c>
      <c r="BH70">
        <v>0.79169999999999996</v>
      </c>
      <c r="BI70" t="s">
        <v>18</v>
      </c>
      <c r="BJ70">
        <v>9.83</v>
      </c>
      <c r="BK70">
        <v>9.92</v>
      </c>
      <c r="BL70">
        <v>7.0709999999999997</v>
      </c>
      <c r="BM70">
        <v>64.284999999999997</v>
      </c>
      <c r="BN70">
        <v>0.73470000000000002</v>
      </c>
      <c r="BO70" t="s">
        <v>18</v>
      </c>
      <c r="BP70">
        <v>10.039999999999999</v>
      </c>
      <c r="BQ70">
        <v>10.119999999999999</v>
      </c>
      <c r="BR70">
        <v>6.9279999999999999</v>
      </c>
      <c r="BS70">
        <v>62.978999999999999</v>
      </c>
      <c r="BT70">
        <v>0.71730000000000005</v>
      </c>
      <c r="BU70" t="s">
        <v>18</v>
      </c>
      <c r="BV70">
        <v>10.01</v>
      </c>
      <c r="BW70">
        <v>10.11</v>
      </c>
      <c r="BX70">
        <v>6.9690000000000003</v>
      </c>
      <c r="BY70">
        <v>63.353999999999999</v>
      </c>
      <c r="BZ70">
        <v>0.79190000000000005</v>
      </c>
      <c r="CA70" t="s">
        <v>18</v>
      </c>
    </row>
    <row r="71" spans="1:79" x14ac:dyDescent="0.2">
      <c r="A71" t="s">
        <v>22</v>
      </c>
      <c r="B71">
        <v>498</v>
      </c>
      <c r="C71">
        <v>513</v>
      </c>
      <c r="D71" t="s">
        <v>90</v>
      </c>
      <c r="E71">
        <v>5.28</v>
      </c>
      <c r="F71">
        <v>2</v>
      </c>
      <c r="G71">
        <v>13</v>
      </c>
      <c r="H71">
        <v>5.44</v>
      </c>
      <c r="I71">
        <v>5.52</v>
      </c>
      <c r="J71">
        <v>2.4900000000000002</v>
      </c>
      <c r="K71">
        <v>19.151</v>
      </c>
      <c r="L71">
        <v>0.86929999999999996</v>
      </c>
      <c r="M71" t="s">
        <v>18</v>
      </c>
      <c r="N71">
        <v>5.44</v>
      </c>
      <c r="O71">
        <v>5.52</v>
      </c>
      <c r="P71">
        <v>2.476</v>
      </c>
      <c r="Q71">
        <v>19.045999999999999</v>
      </c>
      <c r="R71">
        <v>0.88759999999999994</v>
      </c>
      <c r="S71" t="s">
        <v>18</v>
      </c>
      <c r="T71">
        <v>5.44</v>
      </c>
      <c r="U71">
        <v>5.52</v>
      </c>
      <c r="V71">
        <v>2.5049999999999999</v>
      </c>
      <c r="W71">
        <v>19.268999999999998</v>
      </c>
      <c r="X71">
        <v>0.8881</v>
      </c>
      <c r="Y71" t="s">
        <v>18</v>
      </c>
      <c r="Z71">
        <v>5.44</v>
      </c>
      <c r="AA71">
        <v>5.52</v>
      </c>
      <c r="AB71">
        <v>3.8180000000000001</v>
      </c>
      <c r="AC71">
        <v>29.369</v>
      </c>
      <c r="AD71">
        <v>0.89370000000000005</v>
      </c>
      <c r="AE71" t="s">
        <v>18</v>
      </c>
      <c r="AF71">
        <v>5.44</v>
      </c>
      <c r="AG71">
        <v>5.52</v>
      </c>
      <c r="AH71">
        <v>3.8610000000000002</v>
      </c>
      <c r="AI71">
        <v>29.699000000000002</v>
      </c>
      <c r="AJ71">
        <v>0.87160000000000004</v>
      </c>
      <c r="AK71" t="s">
        <v>18</v>
      </c>
      <c r="AL71">
        <v>5.43</v>
      </c>
      <c r="AM71">
        <v>5.52</v>
      </c>
      <c r="AN71">
        <v>3.6760000000000002</v>
      </c>
      <c r="AO71">
        <v>28.273</v>
      </c>
      <c r="AP71">
        <v>0.86990000000000001</v>
      </c>
      <c r="AQ71" t="s">
        <v>18</v>
      </c>
      <c r="AR71">
        <v>5.44</v>
      </c>
      <c r="AS71">
        <v>5.52</v>
      </c>
      <c r="AT71">
        <v>4.8520000000000003</v>
      </c>
      <c r="AU71">
        <v>37.323</v>
      </c>
      <c r="AV71">
        <v>0.88590000000000002</v>
      </c>
      <c r="AW71" t="s">
        <v>18</v>
      </c>
      <c r="AX71">
        <v>5.44</v>
      </c>
      <c r="AY71">
        <v>5.52</v>
      </c>
      <c r="AZ71">
        <v>4.9740000000000002</v>
      </c>
      <c r="BA71">
        <v>38.262</v>
      </c>
      <c r="BB71">
        <v>0.84840000000000004</v>
      </c>
      <c r="BC71" t="s">
        <v>18</v>
      </c>
      <c r="BD71">
        <v>5.44</v>
      </c>
      <c r="BE71">
        <v>5.52</v>
      </c>
      <c r="BF71">
        <v>4.7610000000000001</v>
      </c>
      <c r="BG71">
        <v>36.622</v>
      </c>
      <c r="BH71">
        <v>0.86229999999999996</v>
      </c>
      <c r="BI71" t="s">
        <v>18</v>
      </c>
      <c r="BJ71">
        <v>5.44</v>
      </c>
      <c r="BK71">
        <v>5.52</v>
      </c>
      <c r="BL71">
        <v>6.0640000000000001</v>
      </c>
      <c r="BM71">
        <v>46.643999999999998</v>
      </c>
      <c r="BN71">
        <v>0.85399999999999998</v>
      </c>
      <c r="BO71" t="s">
        <v>18</v>
      </c>
      <c r="BP71">
        <v>5.44</v>
      </c>
      <c r="BQ71">
        <v>5.52</v>
      </c>
      <c r="BR71">
        <v>6.0309999999999997</v>
      </c>
      <c r="BS71">
        <v>46.392000000000003</v>
      </c>
      <c r="BT71">
        <v>0.85109999999999997</v>
      </c>
      <c r="BU71" t="s">
        <v>18</v>
      </c>
      <c r="BV71">
        <v>5.44</v>
      </c>
      <c r="BW71">
        <v>5.52</v>
      </c>
      <c r="BX71">
        <v>6.1070000000000002</v>
      </c>
      <c r="BY71">
        <v>46.98</v>
      </c>
      <c r="BZ71">
        <v>0.86799999999999999</v>
      </c>
      <c r="CA71" t="s">
        <v>18</v>
      </c>
    </row>
    <row r="72" spans="1:79" x14ac:dyDescent="0.2">
      <c r="A72" t="s">
        <v>22</v>
      </c>
      <c r="B72">
        <v>498</v>
      </c>
      <c r="C72">
        <v>514</v>
      </c>
      <c r="D72" t="s">
        <v>91</v>
      </c>
      <c r="E72">
        <v>6.42</v>
      </c>
      <c r="F72">
        <v>3</v>
      </c>
      <c r="G72">
        <v>14</v>
      </c>
      <c r="H72">
        <v>6.62</v>
      </c>
      <c r="I72">
        <v>6.69</v>
      </c>
      <c r="J72">
        <v>2.4910000000000001</v>
      </c>
      <c r="K72">
        <v>17.791</v>
      </c>
      <c r="L72">
        <v>0.85519999999999996</v>
      </c>
      <c r="M72" t="s">
        <v>18</v>
      </c>
      <c r="N72">
        <v>6.62</v>
      </c>
      <c r="O72">
        <v>6.69</v>
      </c>
      <c r="P72">
        <v>2.5110000000000001</v>
      </c>
      <c r="Q72">
        <v>17.937999999999999</v>
      </c>
      <c r="R72">
        <v>0.85260000000000002</v>
      </c>
      <c r="S72" t="s">
        <v>18</v>
      </c>
      <c r="T72">
        <v>6.62</v>
      </c>
      <c r="U72">
        <v>6.69</v>
      </c>
      <c r="V72">
        <v>2.5089999999999999</v>
      </c>
      <c r="W72">
        <v>17.920000000000002</v>
      </c>
      <c r="X72">
        <v>0.8407</v>
      </c>
      <c r="Y72" t="s">
        <v>18</v>
      </c>
      <c r="Z72">
        <v>6.62</v>
      </c>
      <c r="AA72">
        <v>6.69</v>
      </c>
      <c r="AB72">
        <v>4.3019999999999996</v>
      </c>
      <c r="AC72">
        <v>30.728000000000002</v>
      </c>
      <c r="AD72">
        <v>0.83689999999999998</v>
      </c>
      <c r="AE72" t="s">
        <v>18</v>
      </c>
      <c r="AF72">
        <v>6.62</v>
      </c>
      <c r="AG72">
        <v>6.69</v>
      </c>
      <c r="AH72">
        <v>4.1840000000000002</v>
      </c>
      <c r="AI72">
        <v>29.887</v>
      </c>
      <c r="AJ72">
        <v>0.8357</v>
      </c>
      <c r="AK72" t="s">
        <v>18</v>
      </c>
      <c r="AL72">
        <v>6.63</v>
      </c>
      <c r="AM72">
        <v>6.69</v>
      </c>
      <c r="AN72">
        <v>4.1980000000000004</v>
      </c>
      <c r="AO72">
        <v>29.984000000000002</v>
      </c>
      <c r="AP72">
        <v>0.80810000000000004</v>
      </c>
      <c r="AQ72" t="s">
        <v>18</v>
      </c>
      <c r="AR72">
        <v>6.62</v>
      </c>
      <c r="AS72">
        <v>6.69</v>
      </c>
      <c r="AT72">
        <v>5.4370000000000003</v>
      </c>
      <c r="AU72">
        <v>38.835000000000001</v>
      </c>
      <c r="AV72">
        <v>0.8075</v>
      </c>
      <c r="AW72" t="s">
        <v>18</v>
      </c>
      <c r="AX72">
        <v>6.62</v>
      </c>
      <c r="AY72">
        <v>6.69</v>
      </c>
      <c r="AZ72">
        <v>5.3150000000000004</v>
      </c>
      <c r="BA72">
        <v>37.968000000000004</v>
      </c>
      <c r="BB72">
        <v>0.81859999999999999</v>
      </c>
      <c r="BC72" t="s">
        <v>18</v>
      </c>
      <c r="BD72">
        <v>6.62</v>
      </c>
      <c r="BE72">
        <v>6.69</v>
      </c>
      <c r="BF72">
        <v>5.1769999999999996</v>
      </c>
      <c r="BG72">
        <v>36.978999999999999</v>
      </c>
      <c r="BH72">
        <v>0.80940000000000001</v>
      </c>
      <c r="BI72" t="s">
        <v>18</v>
      </c>
      <c r="BJ72">
        <v>6.62</v>
      </c>
      <c r="BK72">
        <v>6.69</v>
      </c>
      <c r="BL72">
        <v>6.4889999999999999</v>
      </c>
      <c r="BM72">
        <v>46.350999999999999</v>
      </c>
      <c r="BN72">
        <v>0.79590000000000005</v>
      </c>
      <c r="BO72" t="s">
        <v>18</v>
      </c>
      <c r="BP72">
        <v>6.62</v>
      </c>
      <c r="BQ72">
        <v>6.69</v>
      </c>
      <c r="BR72">
        <v>6.5170000000000003</v>
      </c>
      <c r="BS72">
        <v>46.548000000000002</v>
      </c>
      <c r="BT72">
        <v>0.82950000000000002</v>
      </c>
      <c r="BU72" t="s">
        <v>18</v>
      </c>
      <c r="BV72">
        <v>6.62</v>
      </c>
      <c r="BW72">
        <v>6.69</v>
      </c>
      <c r="BX72">
        <v>6.5149999999999997</v>
      </c>
      <c r="BY72">
        <v>46.533000000000001</v>
      </c>
      <c r="BZ72">
        <v>0.81869999999999998</v>
      </c>
      <c r="CA72" t="s">
        <v>18</v>
      </c>
    </row>
    <row r="73" spans="1:79" x14ac:dyDescent="0.2">
      <c r="A73" t="s">
        <v>22</v>
      </c>
      <c r="B73">
        <v>498</v>
      </c>
      <c r="C73">
        <v>515</v>
      </c>
      <c r="D73" t="s">
        <v>92</v>
      </c>
      <c r="E73">
        <v>6.15</v>
      </c>
      <c r="F73">
        <v>3</v>
      </c>
      <c r="G73">
        <v>15</v>
      </c>
      <c r="H73">
        <v>6.43</v>
      </c>
      <c r="I73">
        <v>6.51</v>
      </c>
      <c r="J73">
        <v>2.375</v>
      </c>
      <c r="K73">
        <v>15.833</v>
      </c>
      <c r="L73">
        <v>0.91159999999999997</v>
      </c>
      <c r="M73" t="s">
        <v>17</v>
      </c>
      <c r="N73">
        <v>6.44</v>
      </c>
      <c r="O73">
        <v>6.51</v>
      </c>
      <c r="P73">
        <v>2.4359999999999999</v>
      </c>
      <c r="Q73">
        <v>16.236999999999998</v>
      </c>
      <c r="R73">
        <v>0.90839999999999999</v>
      </c>
      <c r="S73" t="s">
        <v>17</v>
      </c>
      <c r="T73">
        <v>6.44</v>
      </c>
      <c r="U73">
        <v>6.51</v>
      </c>
      <c r="V73">
        <v>2.415</v>
      </c>
      <c r="W73">
        <v>16.099</v>
      </c>
      <c r="X73">
        <v>0.90880000000000005</v>
      </c>
      <c r="Y73" t="s">
        <v>17</v>
      </c>
      <c r="Z73">
        <v>6.44</v>
      </c>
      <c r="AA73">
        <v>6.51</v>
      </c>
      <c r="AB73">
        <v>4.0350000000000001</v>
      </c>
      <c r="AC73">
        <v>26.9</v>
      </c>
      <c r="AD73">
        <v>0.89439999999999997</v>
      </c>
      <c r="AE73" t="s">
        <v>17</v>
      </c>
      <c r="AF73">
        <v>6.43</v>
      </c>
      <c r="AG73">
        <v>6.51</v>
      </c>
      <c r="AH73">
        <v>4.0339999999999998</v>
      </c>
      <c r="AI73">
        <v>26.893999999999998</v>
      </c>
      <c r="AJ73">
        <v>0.91830000000000001</v>
      </c>
      <c r="AK73" t="s">
        <v>17</v>
      </c>
      <c r="AL73">
        <v>6.44</v>
      </c>
      <c r="AM73">
        <v>6.52</v>
      </c>
      <c r="AN73">
        <v>4.0090000000000003</v>
      </c>
      <c r="AO73">
        <v>26.728000000000002</v>
      </c>
      <c r="AP73">
        <v>0.83930000000000005</v>
      </c>
      <c r="AQ73" t="s">
        <v>18</v>
      </c>
      <c r="AR73">
        <v>6.44</v>
      </c>
      <c r="AS73">
        <v>6.51</v>
      </c>
      <c r="AT73">
        <v>5.0659999999999998</v>
      </c>
      <c r="AU73">
        <v>33.771000000000001</v>
      </c>
      <c r="AV73">
        <v>0.82410000000000005</v>
      </c>
      <c r="AW73" t="s">
        <v>18</v>
      </c>
      <c r="AX73">
        <v>6.44</v>
      </c>
      <c r="AY73">
        <v>6.51</v>
      </c>
      <c r="AZ73">
        <v>5.0679999999999996</v>
      </c>
      <c r="BA73">
        <v>33.79</v>
      </c>
      <c r="BB73">
        <v>0.93530000000000002</v>
      </c>
      <c r="BC73" t="s">
        <v>17</v>
      </c>
      <c r="BD73">
        <v>6.44</v>
      </c>
      <c r="BE73">
        <v>6.51</v>
      </c>
      <c r="BF73">
        <v>5.0030000000000001</v>
      </c>
      <c r="BG73">
        <v>33.351999999999997</v>
      </c>
      <c r="BH73">
        <v>0.86019999999999996</v>
      </c>
      <c r="BI73" t="s">
        <v>18</v>
      </c>
      <c r="BJ73">
        <v>6.44</v>
      </c>
      <c r="BK73">
        <v>6.51</v>
      </c>
      <c r="BL73">
        <v>6.1210000000000004</v>
      </c>
      <c r="BM73">
        <v>40.807000000000002</v>
      </c>
      <c r="BN73">
        <v>0.80810000000000004</v>
      </c>
      <c r="BO73" t="s">
        <v>18</v>
      </c>
      <c r="BP73">
        <v>6.44</v>
      </c>
      <c r="BQ73">
        <v>6.51</v>
      </c>
      <c r="BR73">
        <v>6.1689999999999996</v>
      </c>
      <c r="BS73">
        <v>41.128999999999998</v>
      </c>
      <c r="BT73">
        <v>0.90629999999999999</v>
      </c>
      <c r="BU73" t="s">
        <v>17</v>
      </c>
      <c r="BV73">
        <v>6.44</v>
      </c>
      <c r="BW73">
        <v>6.51</v>
      </c>
      <c r="BX73">
        <v>6.2149999999999999</v>
      </c>
      <c r="BY73">
        <v>41.435000000000002</v>
      </c>
      <c r="BZ73">
        <v>0.86650000000000005</v>
      </c>
      <c r="CA73" t="s">
        <v>18</v>
      </c>
    </row>
    <row r="74" spans="1:79" x14ac:dyDescent="0.2">
      <c r="A74" t="s">
        <v>22</v>
      </c>
      <c r="B74">
        <v>498</v>
      </c>
      <c r="C74">
        <v>517</v>
      </c>
      <c r="D74" t="s">
        <v>93</v>
      </c>
      <c r="E74">
        <v>7.37</v>
      </c>
      <c r="F74">
        <v>3</v>
      </c>
      <c r="G74">
        <v>17</v>
      </c>
      <c r="H74">
        <v>7.46</v>
      </c>
      <c r="I74">
        <v>7.53</v>
      </c>
      <c r="J74">
        <v>2.3940000000000001</v>
      </c>
      <c r="K74">
        <v>14.082000000000001</v>
      </c>
      <c r="L74">
        <v>0.92010000000000003</v>
      </c>
      <c r="M74" t="s">
        <v>17</v>
      </c>
      <c r="N74">
        <v>7.46</v>
      </c>
      <c r="O74">
        <v>7.54</v>
      </c>
      <c r="P74">
        <v>2.375</v>
      </c>
      <c r="Q74">
        <v>13.968999999999999</v>
      </c>
      <c r="R74">
        <v>0.92479999999999996</v>
      </c>
      <c r="S74" t="s">
        <v>17</v>
      </c>
      <c r="T74">
        <v>7.46</v>
      </c>
      <c r="U74">
        <v>7.54</v>
      </c>
      <c r="V74">
        <v>2.3809999999999998</v>
      </c>
      <c r="W74">
        <v>14.007</v>
      </c>
      <c r="X74">
        <v>0.9244</v>
      </c>
      <c r="Y74" t="s">
        <v>17</v>
      </c>
      <c r="Z74">
        <v>7.46</v>
      </c>
      <c r="AA74">
        <v>7.54</v>
      </c>
      <c r="AB74">
        <v>4.0910000000000002</v>
      </c>
      <c r="AC74">
        <v>24.065000000000001</v>
      </c>
      <c r="AD74">
        <v>0.92090000000000005</v>
      </c>
      <c r="AE74" t="s">
        <v>17</v>
      </c>
      <c r="AF74">
        <v>7.46</v>
      </c>
      <c r="AG74">
        <v>7.53</v>
      </c>
      <c r="AH74">
        <v>3.9710000000000001</v>
      </c>
      <c r="AI74">
        <v>23.36</v>
      </c>
      <c r="AJ74">
        <v>0.91839999999999999</v>
      </c>
      <c r="AK74" t="s">
        <v>17</v>
      </c>
      <c r="AL74">
        <v>7.47</v>
      </c>
      <c r="AM74">
        <v>7.54</v>
      </c>
      <c r="AN74">
        <v>3.9790000000000001</v>
      </c>
      <c r="AO74">
        <v>23.407</v>
      </c>
      <c r="AP74">
        <v>0.91400000000000003</v>
      </c>
      <c r="AQ74" t="s">
        <v>17</v>
      </c>
      <c r="AR74">
        <v>7.46</v>
      </c>
      <c r="AS74">
        <v>7.54</v>
      </c>
      <c r="AT74">
        <v>5.0839999999999996</v>
      </c>
      <c r="AU74">
        <v>29.907</v>
      </c>
      <c r="AV74">
        <v>0.90249999999999997</v>
      </c>
      <c r="AW74" t="s">
        <v>17</v>
      </c>
      <c r="AX74">
        <v>7.46</v>
      </c>
      <c r="AY74">
        <v>7.54</v>
      </c>
      <c r="AZ74">
        <v>4.984</v>
      </c>
      <c r="BA74">
        <v>29.32</v>
      </c>
      <c r="BB74">
        <v>0.91449999999999998</v>
      </c>
      <c r="BC74" t="s">
        <v>17</v>
      </c>
      <c r="BD74">
        <v>7.46</v>
      </c>
      <c r="BE74">
        <v>7.54</v>
      </c>
      <c r="BF74">
        <v>4.9219999999999997</v>
      </c>
      <c r="BG74">
        <v>28.952000000000002</v>
      </c>
      <c r="BH74">
        <v>0.91010000000000002</v>
      </c>
      <c r="BI74" t="s">
        <v>17</v>
      </c>
      <c r="BJ74">
        <v>7.46</v>
      </c>
      <c r="BK74">
        <v>7.54</v>
      </c>
      <c r="BL74">
        <v>6.0529999999999999</v>
      </c>
      <c r="BM74">
        <v>35.606000000000002</v>
      </c>
      <c r="BN74">
        <v>0.91</v>
      </c>
      <c r="BO74" t="s">
        <v>17</v>
      </c>
      <c r="BP74">
        <v>7.46</v>
      </c>
      <c r="BQ74">
        <v>7.54</v>
      </c>
      <c r="BR74">
        <v>6.1619999999999999</v>
      </c>
      <c r="BS74">
        <v>36.247</v>
      </c>
      <c r="BT74">
        <v>0.91839999999999999</v>
      </c>
      <c r="BU74" t="s">
        <v>17</v>
      </c>
      <c r="BV74">
        <v>7.46</v>
      </c>
      <c r="BW74">
        <v>7.54</v>
      </c>
      <c r="BX74">
        <v>6.1710000000000003</v>
      </c>
      <c r="BY74">
        <v>36.298999999999999</v>
      </c>
      <c r="BZ74">
        <v>0.9143</v>
      </c>
      <c r="CA74" t="s">
        <v>17</v>
      </c>
    </row>
    <row r="75" spans="1:79" x14ac:dyDescent="0.2">
      <c r="A75" t="s">
        <v>22</v>
      </c>
      <c r="B75">
        <v>500</v>
      </c>
      <c r="C75">
        <v>515</v>
      </c>
      <c r="D75" t="s">
        <v>94</v>
      </c>
      <c r="E75">
        <v>6.05</v>
      </c>
      <c r="F75">
        <v>3</v>
      </c>
      <c r="G75">
        <v>13</v>
      </c>
      <c r="H75">
        <v>6.19</v>
      </c>
      <c r="I75">
        <v>6.27</v>
      </c>
      <c r="J75">
        <v>2.5099999999999998</v>
      </c>
      <c r="K75">
        <v>19.309999999999999</v>
      </c>
      <c r="L75">
        <v>0.81540000000000001</v>
      </c>
      <c r="M75" t="s">
        <v>18</v>
      </c>
      <c r="N75">
        <v>6.19</v>
      </c>
      <c r="O75">
        <v>6.27</v>
      </c>
      <c r="P75">
        <v>2.4769999999999999</v>
      </c>
      <c r="Q75">
        <v>19.053999999999998</v>
      </c>
      <c r="R75">
        <v>0.82189999999999996</v>
      </c>
      <c r="S75" t="s">
        <v>18</v>
      </c>
      <c r="T75">
        <v>6.19</v>
      </c>
      <c r="U75">
        <v>6.27</v>
      </c>
      <c r="V75">
        <v>2.5449999999999999</v>
      </c>
      <c r="W75">
        <v>19.574000000000002</v>
      </c>
      <c r="X75">
        <v>0.81189999999999996</v>
      </c>
      <c r="Y75" t="s">
        <v>18</v>
      </c>
      <c r="Z75">
        <v>6.19</v>
      </c>
      <c r="AA75">
        <v>6.27</v>
      </c>
      <c r="AB75">
        <v>4.0739999999999998</v>
      </c>
      <c r="AC75">
        <v>31.335999999999999</v>
      </c>
      <c r="AD75">
        <v>0.88019999999999998</v>
      </c>
      <c r="AE75" t="s">
        <v>18</v>
      </c>
      <c r="AF75">
        <v>6.19</v>
      </c>
      <c r="AG75">
        <v>6.27</v>
      </c>
      <c r="AH75">
        <v>3.972</v>
      </c>
      <c r="AI75">
        <v>30.553000000000001</v>
      </c>
      <c r="AJ75">
        <v>0.83520000000000005</v>
      </c>
      <c r="AK75" t="s">
        <v>18</v>
      </c>
      <c r="AL75">
        <v>6.19</v>
      </c>
      <c r="AM75">
        <v>6.27</v>
      </c>
      <c r="AN75">
        <v>3.8450000000000002</v>
      </c>
      <c r="AO75">
        <v>29.579000000000001</v>
      </c>
      <c r="AP75">
        <v>0.85340000000000005</v>
      </c>
      <c r="AQ75" t="s">
        <v>18</v>
      </c>
      <c r="AR75">
        <v>6.19</v>
      </c>
      <c r="AS75">
        <v>6.27</v>
      </c>
      <c r="AT75">
        <v>4.76</v>
      </c>
      <c r="AU75">
        <v>36.616</v>
      </c>
      <c r="AV75">
        <v>0.82350000000000001</v>
      </c>
      <c r="AW75" t="s">
        <v>18</v>
      </c>
      <c r="AX75">
        <v>6.19</v>
      </c>
      <c r="AY75">
        <v>6.27</v>
      </c>
      <c r="AZ75">
        <v>4.8449999999999998</v>
      </c>
      <c r="BA75">
        <v>37.267000000000003</v>
      </c>
      <c r="BB75">
        <v>0.80630000000000002</v>
      </c>
      <c r="BC75" t="s">
        <v>18</v>
      </c>
      <c r="BD75">
        <v>6.19</v>
      </c>
      <c r="BE75">
        <v>6.27</v>
      </c>
      <c r="BF75">
        <v>4.6950000000000003</v>
      </c>
      <c r="BG75">
        <v>36.113999999999997</v>
      </c>
      <c r="BH75">
        <v>0.83360000000000001</v>
      </c>
      <c r="BI75" t="s">
        <v>18</v>
      </c>
      <c r="BJ75">
        <v>6.19</v>
      </c>
      <c r="BK75">
        <v>6.27</v>
      </c>
      <c r="BL75">
        <v>5.7709999999999999</v>
      </c>
      <c r="BM75">
        <v>44.389000000000003</v>
      </c>
      <c r="BN75">
        <v>0.84940000000000004</v>
      </c>
      <c r="BO75" t="s">
        <v>18</v>
      </c>
      <c r="BP75">
        <v>6.19</v>
      </c>
      <c r="BQ75">
        <v>6.27</v>
      </c>
      <c r="BR75">
        <v>5.7990000000000004</v>
      </c>
      <c r="BS75">
        <v>44.606999999999999</v>
      </c>
      <c r="BT75">
        <v>0.82769999999999999</v>
      </c>
      <c r="BU75" t="s">
        <v>18</v>
      </c>
      <c r="BV75">
        <v>6.2</v>
      </c>
      <c r="BW75">
        <v>6.27</v>
      </c>
      <c r="BX75">
        <v>5.8949999999999996</v>
      </c>
      <c r="BY75">
        <v>45.343000000000004</v>
      </c>
      <c r="BZ75">
        <v>0.83909999999999996</v>
      </c>
      <c r="CA75" t="s">
        <v>18</v>
      </c>
    </row>
    <row r="76" spans="1:79" x14ac:dyDescent="0.2">
      <c r="A76" t="s">
        <v>22</v>
      </c>
      <c r="B76">
        <v>520</v>
      </c>
      <c r="C76">
        <v>551</v>
      </c>
      <c r="D76" t="s">
        <v>95</v>
      </c>
      <c r="E76">
        <v>8.94</v>
      </c>
      <c r="F76">
        <v>4</v>
      </c>
      <c r="G76">
        <v>24</v>
      </c>
      <c r="H76">
        <v>9.0299999999999994</v>
      </c>
      <c r="I76">
        <v>9.1</v>
      </c>
      <c r="J76">
        <v>9.3699999999999992</v>
      </c>
      <c r="K76">
        <v>39.04</v>
      </c>
      <c r="L76">
        <v>0.84709999999999996</v>
      </c>
      <c r="M76" t="s">
        <v>18</v>
      </c>
      <c r="N76">
        <v>9.0299999999999994</v>
      </c>
      <c r="O76">
        <v>9.11</v>
      </c>
      <c r="P76">
        <v>9.1940000000000008</v>
      </c>
      <c r="Q76">
        <v>38.307000000000002</v>
      </c>
      <c r="R76">
        <v>0.85409999999999997</v>
      </c>
      <c r="S76" t="s">
        <v>17</v>
      </c>
      <c r="T76">
        <v>9.0299999999999994</v>
      </c>
      <c r="U76">
        <v>9.1</v>
      </c>
      <c r="V76">
        <v>9.2919999999999998</v>
      </c>
      <c r="W76">
        <v>38.715000000000003</v>
      </c>
      <c r="X76">
        <v>0.84140000000000004</v>
      </c>
      <c r="Y76" t="s">
        <v>18</v>
      </c>
      <c r="Z76">
        <v>9.0299999999999994</v>
      </c>
      <c r="AA76">
        <v>9.11</v>
      </c>
      <c r="AB76">
        <v>10.728999999999999</v>
      </c>
      <c r="AC76">
        <v>44.703000000000003</v>
      </c>
      <c r="AD76">
        <v>0.87990000000000002</v>
      </c>
      <c r="AE76" t="s">
        <v>17</v>
      </c>
      <c r="AF76">
        <v>9.0299999999999994</v>
      </c>
      <c r="AG76">
        <v>9.1</v>
      </c>
      <c r="AH76">
        <v>10.692</v>
      </c>
      <c r="AI76">
        <v>44.55</v>
      </c>
      <c r="AJ76">
        <v>0.87480000000000002</v>
      </c>
      <c r="AK76" t="s">
        <v>17</v>
      </c>
      <c r="AL76">
        <v>8.93</v>
      </c>
      <c r="AM76">
        <v>9.01</v>
      </c>
      <c r="AN76">
        <v>10.414999999999999</v>
      </c>
      <c r="AO76">
        <v>43.393999999999998</v>
      </c>
      <c r="AP76">
        <v>0.86850000000000005</v>
      </c>
      <c r="AQ76" t="s">
        <v>17</v>
      </c>
      <c r="AR76">
        <v>9.0299999999999994</v>
      </c>
      <c r="AS76">
        <v>9.1</v>
      </c>
      <c r="AT76">
        <v>11.401</v>
      </c>
      <c r="AU76">
        <v>47.502000000000002</v>
      </c>
      <c r="AV76">
        <v>0.86909999999999998</v>
      </c>
      <c r="AW76" t="s">
        <v>17</v>
      </c>
      <c r="AX76">
        <v>9.0299999999999994</v>
      </c>
      <c r="AY76">
        <v>9.1</v>
      </c>
      <c r="AZ76">
        <v>11.209</v>
      </c>
      <c r="BA76">
        <v>46.704999999999998</v>
      </c>
      <c r="BB76">
        <v>0.88</v>
      </c>
      <c r="BC76" t="s">
        <v>17</v>
      </c>
      <c r="BD76">
        <v>9.0299999999999994</v>
      </c>
      <c r="BE76">
        <v>9.11</v>
      </c>
      <c r="BF76">
        <v>11.032</v>
      </c>
      <c r="BG76">
        <v>45.966000000000001</v>
      </c>
      <c r="BH76">
        <v>0.86880000000000002</v>
      </c>
      <c r="BI76" t="s">
        <v>17</v>
      </c>
      <c r="BJ76">
        <v>9.0299999999999994</v>
      </c>
      <c r="BK76">
        <v>9.11</v>
      </c>
      <c r="BL76">
        <v>11.614000000000001</v>
      </c>
      <c r="BM76">
        <v>48.393000000000001</v>
      </c>
      <c r="BN76">
        <v>0.85770000000000002</v>
      </c>
      <c r="BO76" t="s">
        <v>17</v>
      </c>
      <c r="BP76">
        <v>9.0299999999999994</v>
      </c>
      <c r="BQ76">
        <v>9.11</v>
      </c>
      <c r="BR76">
        <v>11.634</v>
      </c>
      <c r="BS76">
        <v>48.473999999999997</v>
      </c>
      <c r="BT76">
        <v>0.88160000000000005</v>
      </c>
      <c r="BU76" t="s">
        <v>17</v>
      </c>
      <c r="BV76">
        <v>9.0299999999999994</v>
      </c>
      <c r="BW76">
        <v>9.11</v>
      </c>
      <c r="BX76">
        <v>11.73</v>
      </c>
      <c r="BY76">
        <v>48.875</v>
      </c>
      <c r="BZ76">
        <v>0.85519999999999996</v>
      </c>
      <c r="CA76" t="s">
        <v>17</v>
      </c>
    </row>
    <row r="77" spans="1:79" x14ac:dyDescent="0.2">
      <c r="A77" t="s">
        <v>22</v>
      </c>
      <c r="B77">
        <v>557</v>
      </c>
      <c r="C77">
        <v>592</v>
      </c>
      <c r="D77" t="s">
        <v>96</v>
      </c>
      <c r="E77">
        <v>11.09</v>
      </c>
      <c r="F77">
        <v>5</v>
      </c>
      <c r="G77">
        <v>30</v>
      </c>
      <c r="H77">
        <v>11.12</v>
      </c>
      <c r="I77">
        <v>11.19</v>
      </c>
      <c r="J77">
        <v>2.8580000000000001</v>
      </c>
      <c r="K77">
        <v>9.5259999999999998</v>
      </c>
      <c r="L77">
        <v>0.83079999999999998</v>
      </c>
      <c r="M77" t="s">
        <v>18</v>
      </c>
      <c r="N77">
        <v>11.12</v>
      </c>
      <c r="O77">
        <v>11.19</v>
      </c>
      <c r="P77">
        <v>2.8109999999999999</v>
      </c>
      <c r="Q77">
        <v>9.3689999999999998</v>
      </c>
      <c r="R77">
        <v>0.84450000000000003</v>
      </c>
      <c r="S77" t="s">
        <v>18</v>
      </c>
      <c r="T77">
        <v>11.12</v>
      </c>
      <c r="U77">
        <v>11.19</v>
      </c>
      <c r="V77">
        <v>2.87</v>
      </c>
      <c r="W77">
        <v>9.5670000000000002</v>
      </c>
      <c r="X77">
        <v>0.8458</v>
      </c>
      <c r="Y77" t="s">
        <v>18</v>
      </c>
      <c r="Z77">
        <v>11.12</v>
      </c>
      <c r="AA77">
        <v>11.2</v>
      </c>
      <c r="AB77">
        <v>6.1310000000000002</v>
      </c>
      <c r="AC77">
        <v>20.437000000000001</v>
      </c>
      <c r="AD77">
        <v>0.8508</v>
      </c>
      <c r="AE77" t="s">
        <v>18</v>
      </c>
      <c r="AF77">
        <v>11.12</v>
      </c>
      <c r="AG77">
        <v>11.19</v>
      </c>
      <c r="AH77">
        <v>5.7560000000000002</v>
      </c>
      <c r="AI77">
        <v>19.186</v>
      </c>
      <c r="AJ77">
        <v>0.83299999999999996</v>
      </c>
      <c r="AK77" t="s">
        <v>18</v>
      </c>
      <c r="AL77">
        <v>11.12</v>
      </c>
      <c r="AM77">
        <v>11.19</v>
      </c>
      <c r="AN77">
        <v>5.76</v>
      </c>
      <c r="AO77">
        <v>19.2</v>
      </c>
      <c r="AP77">
        <v>0.84160000000000001</v>
      </c>
      <c r="AQ77" t="s">
        <v>18</v>
      </c>
      <c r="AR77">
        <v>11.12</v>
      </c>
      <c r="AS77">
        <v>11.19</v>
      </c>
      <c r="AT77">
        <v>9.7270000000000003</v>
      </c>
      <c r="AU77">
        <v>32.423000000000002</v>
      </c>
      <c r="AV77">
        <v>0.81699999999999995</v>
      </c>
      <c r="AW77" t="s">
        <v>18</v>
      </c>
      <c r="AX77">
        <v>11.12</v>
      </c>
      <c r="AY77">
        <v>11.19</v>
      </c>
      <c r="AZ77">
        <v>9.36</v>
      </c>
      <c r="BA77">
        <v>31.201000000000001</v>
      </c>
      <c r="BB77">
        <v>0.78790000000000004</v>
      </c>
      <c r="BC77" t="s">
        <v>18</v>
      </c>
      <c r="BD77">
        <v>11.12</v>
      </c>
      <c r="BE77">
        <v>11.19</v>
      </c>
      <c r="BF77">
        <v>9.2959999999999994</v>
      </c>
      <c r="BG77">
        <v>30.986999999999998</v>
      </c>
      <c r="BH77">
        <v>0.8115</v>
      </c>
      <c r="BI77" t="s">
        <v>18</v>
      </c>
      <c r="BJ77">
        <v>11.12</v>
      </c>
      <c r="BK77">
        <v>11.19</v>
      </c>
      <c r="BL77">
        <v>14.858000000000001</v>
      </c>
      <c r="BM77">
        <v>49.527000000000001</v>
      </c>
      <c r="BN77">
        <v>0.77049999999999996</v>
      </c>
      <c r="BO77" t="s">
        <v>18</v>
      </c>
      <c r="BP77">
        <v>11.12</v>
      </c>
      <c r="BQ77">
        <v>11.19</v>
      </c>
      <c r="BR77">
        <v>15.170999999999999</v>
      </c>
      <c r="BS77">
        <v>50.570999999999998</v>
      </c>
      <c r="BT77">
        <v>0.81499999999999995</v>
      </c>
      <c r="BU77" t="s">
        <v>18</v>
      </c>
      <c r="BV77">
        <v>11.12</v>
      </c>
      <c r="BW77">
        <v>11.2</v>
      </c>
      <c r="BX77">
        <v>15.298</v>
      </c>
      <c r="BY77">
        <v>50.993000000000002</v>
      </c>
      <c r="BZ77">
        <v>0.81589999999999996</v>
      </c>
      <c r="CA77" t="s">
        <v>18</v>
      </c>
    </row>
    <row r="78" spans="1:79" x14ac:dyDescent="0.2">
      <c r="A78" t="s">
        <v>22</v>
      </c>
      <c r="B78">
        <v>558</v>
      </c>
      <c r="C78">
        <v>573</v>
      </c>
      <c r="D78" t="s">
        <v>97</v>
      </c>
      <c r="E78">
        <v>10.45</v>
      </c>
      <c r="F78">
        <v>2</v>
      </c>
      <c r="G78">
        <v>12</v>
      </c>
      <c r="H78">
        <v>10.65</v>
      </c>
      <c r="I78">
        <v>10.71</v>
      </c>
      <c r="J78">
        <v>2.9790000000000001</v>
      </c>
      <c r="K78">
        <v>24.823</v>
      </c>
      <c r="L78">
        <v>0.82820000000000005</v>
      </c>
      <c r="M78" t="s">
        <v>18</v>
      </c>
      <c r="N78">
        <v>10.65</v>
      </c>
      <c r="O78">
        <v>10.72</v>
      </c>
      <c r="P78">
        <v>2.956</v>
      </c>
      <c r="Q78">
        <v>24.632000000000001</v>
      </c>
      <c r="R78">
        <v>0.83730000000000004</v>
      </c>
      <c r="S78" t="s">
        <v>18</v>
      </c>
      <c r="T78">
        <v>10.65</v>
      </c>
      <c r="U78">
        <v>10.72</v>
      </c>
      <c r="V78">
        <v>2.9590000000000001</v>
      </c>
      <c r="W78">
        <v>24.661000000000001</v>
      </c>
      <c r="X78">
        <v>0.82450000000000001</v>
      </c>
      <c r="Y78" t="s">
        <v>18</v>
      </c>
      <c r="Z78">
        <v>10.63</v>
      </c>
      <c r="AA78">
        <v>10.71</v>
      </c>
      <c r="AB78">
        <v>4.8520000000000003</v>
      </c>
      <c r="AC78">
        <v>40.436</v>
      </c>
      <c r="AD78">
        <v>0.82030000000000003</v>
      </c>
      <c r="AE78" t="s">
        <v>18</v>
      </c>
      <c r="AF78">
        <v>10.61</v>
      </c>
      <c r="AG78">
        <v>10.69</v>
      </c>
      <c r="AH78">
        <v>4.6390000000000002</v>
      </c>
      <c r="AI78">
        <v>38.656999999999996</v>
      </c>
      <c r="AJ78">
        <v>0.80769999999999997</v>
      </c>
      <c r="AK78" t="s">
        <v>18</v>
      </c>
      <c r="AL78">
        <v>10.48</v>
      </c>
      <c r="AM78">
        <v>10.55</v>
      </c>
      <c r="AN78">
        <v>4.72</v>
      </c>
      <c r="AO78">
        <v>39.331000000000003</v>
      </c>
      <c r="AP78">
        <v>0.7288</v>
      </c>
      <c r="AQ78" t="s">
        <v>18</v>
      </c>
      <c r="AR78">
        <v>10.65</v>
      </c>
      <c r="AS78">
        <v>10.72</v>
      </c>
      <c r="AT78">
        <v>6.6079999999999997</v>
      </c>
      <c r="AU78">
        <v>55.067999999999998</v>
      </c>
      <c r="AV78">
        <v>0.8004</v>
      </c>
      <c r="AW78" t="s">
        <v>18</v>
      </c>
      <c r="AX78">
        <v>10.65</v>
      </c>
      <c r="AY78">
        <v>10.71</v>
      </c>
      <c r="AZ78">
        <v>6.4560000000000004</v>
      </c>
      <c r="BA78">
        <v>53.798000000000002</v>
      </c>
      <c r="BB78">
        <v>0.80640000000000001</v>
      </c>
      <c r="BC78" t="s">
        <v>18</v>
      </c>
      <c r="BD78">
        <v>10.65</v>
      </c>
      <c r="BE78">
        <v>10.72</v>
      </c>
      <c r="BF78">
        <v>6.5010000000000003</v>
      </c>
      <c r="BG78">
        <v>54.176000000000002</v>
      </c>
      <c r="BH78">
        <v>0.80110000000000003</v>
      </c>
      <c r="BI78" t="s">
        <v>18</v>
      </c>
      <c r="BJ78">
        <v>10.65</v>
      </c>
      <c r="BK78">
        <v>10.72</v>
      </c>
      <c r="BL78">
        <v>7.5010000000000003</v>
      </c>
      <c r="BM78">
        <v>62.503999999999998</v>
      </c>
      <c r="BN78">
        <v>0.78500000000000003</v>
      </c>
      <c r="BO78" t="s">
        <v>18</v>
      </c>
      <c r="BP78">
        <v>10.65</v>
      </c>
      <c r="BQ78">
        <v>10.72</v>
      </c>
      <c r="BR78">
        <v>7.64</v>
      </c>
      <c r="BS78">
        <v>63.668999999999997</v>
      </c>
      <c r="BT78">
        <v>0.7883</v>
      </c>
      <c r="BU78" t="s">
        <v>18</v>
      </c>
      <c r="BV78">
        <v>10.65</v>
      </c>
      <c r="BW78">
        <v>10.72</v>
      </c>
      <c r="BX78">
        <v>7.694</v>
      </c>
      <c r="BY78">
        <v>64.114000000000004</v>
      </c>
      <c r="BZ78">
        <v>0.79469999999999996</v>
      </c>
      <c r="CA78" t="s">
        <v>18</v>
      </c>
    </row>
    <row r="79" spans="1:79" x14ac:dyDescent="0.2">
      <c r="A79" t="s">
        <v>22</v>
      </c>
      <c r="B79">
        <v>558</v>
      </c>
      <c r="C79">
        <v>578</v>
      </c>
      <c r="D79" t="s">
        <v>98</v>
      </c>
      <c r="E79">
        <v>13.76</v>
      </c>
      <c r="F79">
        <v>3</v>
      </c>
      <c r="G79">
        <v>17</v>
      </c>
      <c r="H79">
        <v>13.89</v>
      </c>
      <c r="I79">
        <v>13.97</v>
      </c>
      <c r="J79">
        <v>2.4300000000000002</v>
      </c>
      <c r="K79">
        <v>14.295</v>
      </c>
      <c r="L79">
        <v>0.83450000000000002</v>
      </c>
      <c r="M79" t="s">
        <v>18</v>
      </c>
      <c r="N79">
        <v>13.9</v>
      </c>
      <c r="O79">
        <v>13.98</v>
      </c>
      <c r="P79">
        <v>2.56</v>
      </c>
      <c r="Q79">
        <v>15.055999999999999</v>
      </c>
      <c r="R79">
        <v>0.84399999999999997</v>
      </c>
      <c r="S79" t="s">
        <v>18</v>
      </c>
      <c r="T79">
        <v>13.9</v>
      </c>
      <c r="U79">
        <v>13.97</v>
      </c>
      <c r="V79">
        <v>2.4660000000000002</v>
      </c>
      <c r="W79">
        <v>14.507</v>
      </c>
      <c r="X79">
        <v>0.83589999999999998</v>
      </c>
      <c r="Y79" t="s">
        <v>18</v>
      </c>
      <c r="Z79">
        <v>13.9</v>
      </c>
      <c r="AA79">
        <v>13.97</v>
      </c>
      <c r="AB79">
        <v>3.8759999999999999</v>
      </c>
      <c r="AC79">
        <v>22.800999999999998</v>
      </c>
      <c r="AD79">
        <v>0.75209999999999999</v>
      </c>
      <c r="AE79" t="s">
        <v>18</v>
      </c>
      <c r="AF79">
        <v>13.89</v>
      </c>
      <c r="AG79">
        <v>13.97</v>
      </c>
      <c r="AH79">
        <v>3.9460000000000002</v>
      </c>
      <c r="AI79">
        <v>23.213000000000001</v>
      </c>
      <c r="AJ79">
        <v>0.80410000000000004</v>
      </c>
      <c r="AK79" t="s">
        <v>18</v>
      </c>
      <c r="AL79">
        <v>13.9</v>
      </c>
      <c r="AM79">
        <v>13.98</v>
      </c>
      <c r="AN79">
        <v>3.6</v>
      </c>
      <c r="AO79">
        <v>21.175999999999998</v>
      </c>
      <c r="AP79">
        <v>0.77059999999999995</v>
      </c>
      <c r="AQ79" t="s">
        <v>18</v>
      </c>
      <c r="AR79">
        <v>13.9</v>
      </c>
      <c r="AS79">
        <v>13.97</v>
      </c>
      <c r="AT79">
        <v>5.7960000000000003</v>
      </c>
      <c r="AU79">
        <v>34.094000000000001</v>
      </c>
      <c r="AV79">
        <v>0.76459999999999995</v>
      </c>
      <c r="AW79" t="s">
        <v>18</v>
      </c>
      <c r="AX79">
        <v>13.89</v>
      </c>
      <c r="AY79">
        <v>13.97</v>
      </c>
      <c r="AZ79">
        <v>5.7869999999999999</v>
      </c>
      <c r="BA79">
        <v>34.042999999999999</v>
      </c>
      <c r="BB79">
        <v>0.81799999999999995</v>
      </c>
      <c r="BC79" t="s">
        <v>18</v>
      </c>
      <c r="BD79">
        <v>13.9</v>
      </c>
      <c r="BE79">
        <v>13.97</v>
      </c>
      <c r="BF79">
        <v>5.8529999999999998</v>
      </c>
      <c r="BG79">
        <v>34.427</v>
      </c>
      <c r="BH79">
        <v>0.79490000000000005</v>
      </c>
      <c r="BI79" t="s">
        <v>18</v>
      </c>
      <c r="BJ79">
        <v>13.89</v>
      </c>
      <c r="BK79">
        <v>13.97</v>
      </c>
      <c r="BL79">
        <v>7.3719999999999999</v>
      </c>
      <c r="BM79">
        <v>43.365000000000002</v>
      </c>
      <c r="BN79">
        <v>0.76529999999999998</v>
      </c>
      <c r="BO79" t="s">
        <v>18</v>
      </c>
      <c r="BP79">
        <v>13.9</v>
      </c>
      <c r="BQ79">
        <v>13.97</v>
      </c>
      <c r="BR79">
        <v>7.5140000000000002</v>
      </c>
      <c r="BS79">
        <v>44.2</v>
      </c>
      <c r="BT79">
        <v>0.79579999999999995</v>
      </c>
      <c r="BU79" t="s">
        <v>18</v>
      </c>
      <c r="BV79">
        <v>13.9</v>
      </c>
      <c r="BW79">
        <v>13.97</v>
      </c>
      <c r="BX79">
        <v>7.585</v>
      </c>
      <c r="BY79">
        <v>44.62</v>
      </c>
      <c r="BZ79">
        <v>0.78220000000000001</v>
      </c>
      <c r="CA79" t="s">
        <v>18</v>
      </c>
    </row>
    <row r="80" spans="1:79" x14ac:dyDescent="0.2">
      <c r="A80" t="s">
        <v>22</v>
      </c>
      <c r="B80">
        <v>579</v>
      </c>
      <c r="C80">
        <v>592</v>
      </c>
      <c r="D80" t="s">
        <v>99</v>
      </c>
      <c r="E80">
        <v>6.31</v>
      </c>
      <c r="F80">
        <v>4</v>
      </c>
      <c r="G80">
        <v>10</v>
      </c>
      <c r="H80">
        <v>6.49</v>
      </c>
      <c r="I80">
        <v>6.57</v>
      </c>
      <c r="J80">
        <v>0.21199999999999999</v>
      </c>
      <c r="K80">
        <v>2.1190000000000002</v>
      </c>
      <c r="L80">
        <v>0.90849999999999997</v>
      </c>
      <c r="M80" t="s">
        <v>18</v>
      </c>
      <c r="N80">
        <v>6.5</v>
      </c>
      <c r="O80">
        <v>6.57</v>
      </c>
      <c r="P80">
        <v>0.23400000000000001</v>
      </c>
      <c r="Q80">
        <v>2.34</v>
      </c>
      <c r="R80">
        <v>0.90859999999999996</v>
      </c>
      <c r="S80" t="s">
        <v>18</v>
      </c>
      <c r="T80">
        <v>6.49</v>
      </c>
      <c r="U80">
        <v>6.57</v>
      </c>
      <c r="V80">
        <v>0.20599999999999999</v>
      </c>
      <c r="W80">
        <v>2.0579999999999998</v>
      </c>
      <c r="X80">
        <v>0.89100000000000001</v>
      </c>
      <c r="Y80" t="s">
        <v>18</v>
      </c>
      <c r="Z80">
        <v>6.49</v>
      </c>
      <c r="AA80">
        <v>6.57</v>
      </c>
      <c r="AB80">
        <v>0.94499999999999995</v>
      </c>
      <c r="AC80">
        <v>9.4469999999999992</v>
      </c>
      <c r="AD80">
        <v>0.92100000000000004</v>
      </c>
      <c r="AE80" t="s">
        <v>18</v>
      </c>
      <c r="AF80">
        <v>6.49</v>
      </c>
      <c r="AG80">
        <v>6.57</v>
      </c>
      <c r="AH80">
        <v>0.95199999999999996</v>
      </c>
      <c r="AI80">
        <v>9.516</v>
      </c>
      <c r="AJ80">
        <v>0.90410000000000001</v>
      </c>
      <c r="AK80" t="s">
        <v>18</v>
      </c>
      <c r="AL80">
        <v>6.5</v>
      </c>
      <c r="AM80">
        <v>6.58</v>
      </c>
      <c r="AN80">
        <v>1.014</v>
      </c>
      <c r="AO80">
        <v>10.14</v>
      </c>
      <c r="AP80">
        <v>0.91779999999999995</v>
      </c>
      <c r="AQ80" t="s">
        <v>18</v>
      </c>
      <c r="AR80">
        <v>6.49</v>
      </c>
      <c r="AS80">
        <v>6.57</v>
      </c>
      <c r="AT80">
        <v>1.9379999999999999</v>
      </c>
      <c r="AU80">
        <v>19.378</v>
      </c>
      <c r="AV80">
        <v>0.92130000000000001</v>
      </c>
      <c r="AW80" t="s">
        <v>18</v>
      </c>
      <c r="AX80">
        <v>6.49</v>
      </c>
      <c r="AY80">
        <v>6.57</v>
      </c>
      <c r="AZ80">
        <v>1.923</v>
      </c>
      <c r="BA80">
        <v>19.228999999999999</v>
      </c>
      <c r="BB80">
        <v>0.88180000000000003</v>
      </c>
      <c r="BC80" t="s">
        <v>18</v>
      </c>
      <c r="BD80">
        <v>6.5</v>
      </c>
      <c r="BE80">
        <v>6.57</v>
      </c>
      <c r="BF80">
        <v>1.8759999999999999</v>
      </c>
      <c r="BG80">
        <v>18.757999999999999</v>
      </c>
      <c r="BH80">
        <v>0.91339999999999999</v>
      </c>
      <c r="BI80" t="s">
        <v>18</v>
      </c>
      <c r="BJ80">
        <v>6.49</v>
      </c>
      <c r="BK80">
        <v>6.57</v>
      </c>
      <c r="BL80">
        <v>4.0220000000000002</v>
      </c>
      <c r="BM80">
        <v>40.225000000000001</v>
      </c>
      <c r="BN80">
        <v>0.91930000000000001</v>
      </c>
      <c r="BO80" t="s">
        <v>18</v>
      </c>
      <c r="BP80">
        <v>6.5</v>
      </c>
      <c r="BQ80">
        <v>6.57</v>
      </c>
      <c r="BR80">
        <v>3.9980000000000002</v>
      </c>
      <c r="BS80">
        <v>39.981999999999999</v>
      </c>
      <c r="BT80">
        <v>0.90549999999999997</v>
      </c>
      <c r="BU80" t="s">
        <v>18</v>
      </c>
      <c r="BV80">
        <v>6.5</v>
      </c>
      <c r="BW80">
        <v>6.57</v>
      </c>
      <c r="BX80">
        <v>3.9790000000000001</v>
      </c>
      <c r="BY80">
        <v>39.79</v>
      </c>
      <c r="BZ80">
        <v>0.91200000000000003</v>
      </c>
      <c r="CA80" t="s">
        <v>18</v>
      </c>
    </row>
    <row r="81" spans="1:79" x14ac:dyDescent="0.2">
      <c r="A81" t="s">
        <v>22</v>
      </c>
      <c r="B81">
        <v>593</v>
      </c>
      <c r="C81">
        <v>601</v>
      </c>
      <c r="D81" t="s">
        <v>100</v>
      </c>
      <c r="E81">
        <v>8.89</v>
      </c>
      <c r="F81">
        <v>1</v>
      </c>
      <c r="G81">
        <v>7</v>
      </c>
      <c r="H81">
        <v>9.06</v>
      </c>
      <c r="I81">
        <v>9.14</v>
      </c>
      <c r="J81">
        <v>0.48499999999999999</v>
      </c>
      <c r="K81">
        <v>6.9340000000000002</v>
      </c>
      <c r="L81">
        <v>0.80100000000000005</v>
      </c>
      <c r="M81" t="s">
        <v>18</v>
      </c>
      <c r="N81">
        <v>9.06</v>
      </c>
      <c r="O81">
        <v>9.14</v>
      </c>
      <c r="P81">
        <v>0.36</v>
      </c>
      <c r="Q81">
        <v>5.1360000000000001</v>
      </c>
      <c r="R81">
        <v>0.81869999999999998</v>
      </c>
      <c r="S81" t="s">
        <v>18</v>
      </c>
      <c r="T81">
        <v>9.06</v>
      </c>
      <c r="U81">
        <v>9.14</v>
      </c>
      <c r="V81">
        <v>0.29899999999999999</v>
      </c>
      <c r="W81">
        <v>4.2679999999999998</v>
      </c>
      <c r="X81">
        <v>0.80449999999999999</v>
      </c>
      <c r="Y81" t="s">
        <v>18</v>
      </c>
      <c r="Z81">
        <v>9.06</v>
      </c>
      <c r="AA81">
        <v>9.14</v>
      </c>
      <c r="AB81">
        <v>1.0760000000000001</v>
      </c>
      <c r="AC81">
        <v>15.375</v>
      </c>
      <c r="AD81">
        <v>0.83069999999999999</v>
      </c>
      <c r="AE81" t="s">
        <v>18</v>
      </c>
      <c r="AF81">
        <v>9.06</v>
      </c>
      <c r="AG81">
        <v>9.14</v>
      </c>
      <c r="AH81">
        <v>1.042</v>
      </c>
      <c r="AI81">
        <v>14.885</v>
      </c>
      <c r="AJ81">
        <v>0.79779999999999995</v>
      </c>
      <c r="AK81" t="s">
        <v>18</v>
      </c>
      <c r="AL81">
        <v>9.07</v>
      </c>
      <c r="AM81">
        <v>9.14</v>
      </c>
      <c r="AN81">
        <v>0.96899999999999997</v>
      </c>
      <c r="AO81">
        <v>13.843</v>
      </c>
      <c r="AP81">
        <v>0.81940000000000002</v>
      </c>
      <c r="AQ81" t="s">
        <v>18</v>
      </c>
      <c r="AR81">
        <v>9.06</v>
      </c>
      <c r="AS81">
        <v>9.14</v>
      </c>
      <c r="AT81">
        <v>2.4460000000000002</v>
      </c>
      <c r="AU81">
        <v>34.945999999999998</v>
      </c>
      <c r="AV81">
        <v>0.7823</v>
      </c>
      <c r="AW81" t="s">
        <v>18</v>
      </c>
      <c r="AX81">
        <v>9.06</v>
      </c>
      <c r="AY81">
        <v>9.14</v>
      </c>
      <c r="AZ81">
        <v>2.3849999999999998</v>
      </c>
      <c r="BA81">
        <v>34.075000000000003</v>
      </c>
      <c r="BB81">
        <v>0.80269999999999997</v>
      </c>
      <c r="BC81" t="s">
        <v>18</v>
      </c>
      <c r="BD81">
        <v>9.06</v>
      </c>
      <c r="BE81">
        <v>9.14</v>
      </c>
      <c r="BF81">
        <v>2.5139999999999998</v>
      </c>
      <c r="BG81">
        <v>35.914000000000001</v>
      </c>
      <c r="BH81">
        <v>0.80879999999999996</v>
      </c>
      <c r="BI81" t="s">
        <v>18</v>
      </c>
      <c r="BJ81">
        <v>9.06</v>
      </c>
      <c r="BK81">
        <v>9.14</v>
      </c>
      <c r="BL81">
        <v>4.9649999999999999</v>
      </c>
      <c r="BM81">
        <v>70.933999999999997</v>
      </c>
      <c r="BN81">
        <v>0.74239999999999995</v>
      </c>
      <c r="BO81" t="s">
        <v>18</v>
      </c>
      <c r="BP81">
        <v>9.06</v>
      </c>
      <c r="BQ81">
        <v>9.14</v>
      </c>
      <c r="BR81">
        <v>4.8899999999999997</v>
      </c>
      <c r="BS81">
        <v>69.858999999999995</v>
      </c>
      <c r="BT81">
        <v>0.7681</v>
      </c>
      <c r="BU81" t="s">
        <v>18</v>
      </c>
      <c r="BV81">
        <v>9.07</v>
      </c>
      <c r="BW81">
        <v>9.14</v>
      </c>
      <c r="BX81">
        <v>4.9249999999999998</v>
      </c>
      <c r="BY81">
        <v>70.363</v>
      </c>
      <c r="BZ81">
        <v>0.76049999999999995</v>
      </c>
      <c r="CA81" t="s">
        <v>18</v>
      </c>
    </row>
    <row r="82" spans="1:79" x14ac:dyDescent="0.2">
      <c r="A82" t="s">
        <v>22</v>
      </c>
      <c r="B82">
        <v>593</v>
      </c>
      <c r="C82">
        <v>605</v>
      </c>
      <c r="D82" t="s">
        <v>101</v>
      </c>
      <c r="E82">
        <v>10.39</v>
      </c>
      <c r="F82">
        <v>2</v>
      </c>
      <c r="G82">
        <v>11</v>
      </c>
      <c r="H82">
        <v>10.57</v>
      </c>
      <c r="I82">
        <v>10.65</v>
      </c>
      <c r="J82">
        <v>0.754</v>
      </c>
      <c r="K82">
        <v>6.8540000000000001</v>
      </c>
      <c r="L82">
        <v>0.89770000000000005</v>
      </c>
      <c r="M82" t="s">
        <v>17</v>
      </c>
      <c r="N82">
        <v>10.57</v>
      </c>
      <c r="O82">
        <v>10.65</v>
      </c>
      <c r="P82">
        <v>0.77600000000000002</v>
      </c>
      <c r="Q82">
        <v>7.056</v>
      </c>
      <c r="R82">
        <v>0.90339999999999998</v>
      </c>
      <c r="S82" t="s">
        <v>17</v>
      </c>
      <c r="T82">
        <v>10.57</v>
      </c>
      <c r="U82">
        <v>10.65</v>
      </c>
      <c r="V82">
        <v>0.79600000000000004</v>
      </c>
      <c r="W82">
        <v>7.2350000000000003</v>
      </c>
      <c r="X82">
        <v>0.90010000000000001</v>
      </c>
      <c r="Y82" t="s">
        <v>18</v>
      </c>
      <c r="Z82">
        <v>10.57</v>
      </c>
      <c r="AA82">
        <v>10.65</v>
      </c>
      <c r="AB82">
        <v>1.784</v>
      </c>
      <c r="AC82">
        <v>16.216999999999999</v>
      </c>
      <c r="AD82">
        <v>0.89070000000000005</v>
      </c>
      <c r="AE82" t="s">
        <v>17</v>
      </c>
      <c r="AF82">
        <v>10.57</v>
      </c>
      <c r="AG82">
        <v>10.65</v>
      </c>
      <c r="AH82">
        <v>1.6419999999999999</v>
      </c>
      <c r="AI82">
        <v>14.923999999999999</v>
      </c>
      <c r="AJ82">
        <v>0.89700000000000002</v>
      </c>
      <c r="AK82" t="s">
        <v>17</v>
      </c>
      <c r="AL82">
        <v>10.57</v>
      </c>
      <c r="AM82">
        <v>10.65</v>
      </c>
      <c r="AN82">
        <v>1.625</v>
      </c>
      <c r="AO82">
        <v>14.776999999999999</v>
      </c>
      <c r="AP82">
        <v>0.89019999999999999</v>
      </c>
      <c r="AQ82" t="s">
        <v>17</v>
      </c>
      <c r="AR82">
        <v>10.57</v>
      </c>
      <c r="AS82">
        <v>10.65</v>
      </c>
      <c r="AT82">
        <v>3.37</v>
      </c>
      <c r="AU82">
        <v>30.638000000000002</v>
      </c>
      <c r="AV82">
        <v>0.88929999999999998</v>
      </c>
      <c r="AW82" t="s">
        <v>18</v>
      </c>
      <c r="AX82">
        <v>10.57</v>
      </c>
      <c r="AY82">
        <v>10.65</v>
      </c>
      <c r="AZ82">
        <v>3.2829999999999999</v>
      </c>
      <c r="BA82">
        <v>29.846</v>
      </c>
      <c r="BB82">
        <v>0.89590000000000003</v>
      </c>
      <c r="BC82" t="s">
        <v>17</v>
      </c>
      <c r="BD82">
        <v>10.57</v>
      </c>
      <c r="BE82">
        <v>10.65</v>
      </c>
      <c r="BF82">
        <v>3.53</v>
      </c>
      <c r="BG82">
        <v>32.093000000000004</v>
      </c>
      <c r="BH82">
        <v>0.89539999999999997</v>
      </c>
      <c r="BI82" t="s">
        <v>18</v>
      </c>
      <c r="BJ82">
        <v>10.57</v>
      </c>
      <c r="BK82">
        <v>10.65</v>
      </c>
      <c r="BL82">
        <v>7.0609999999999999</v>
      </c>
      <c r="BM82">
        <v>64.186999999999998</v>
      </c>
      <c r="BN82">
        <v>0.88939999999999997</v>
      </c>
      <c r="BO82" t="s">
        <v>18</v>
      </c>
      <c r="BP82">
        <v>10.57</v>
      </c>
      <c r="BQ82">
        <v>10.65</v>
      </c>
      <c r="BR82">
        <v>6.9690000000000003</v>
      </c>
      <c r="BS82">
        <v>63.35</v>
      </c>
      <c r="BT82">
        <v>0.90339999999999998</v>
      </c>
      <c r="BU82" t="s">
        <v>18</v>
      </c>
      <c r="BV82">
        <v>10.58</v>
      </c>
      <c r="BW82">
        <v>10.65</v>
      </c>
      <c r="BX82">
        <v>7.0309999999999997</v>
      </c>
      <c r="BY82">
        <v>63.914000000000001</v>
      </c>
      <c r="BZ82">
        <v>0.89770000000000005</v>
      </c>
      <c r="CA82" t="s">
        <v>18</v>
      </c>
    </row>
    <row r="83" spans="1:79" x14ac:dyDescent="0.2">
      <c r="A83" t="s">
        <v>22</v>
      </c>
      <c r="B83">
        <v>593</v>
      </c>
      <c r="C83">
        <v>610</v>
      </c>
      <c r="D83" t="s">
        <v>102</v>
      </c>
      <c r="E83">
        <v>10.78</v>
      </c>
      <c r="F83">
        <v>2</v>
      </c>
      <c r="G83">
        <v>16</v>
      </c>
      <c r="H83">
        <v>10.85</v>
      </c>
      <c r="I83">
        <v>10.92</v>
      </c>
      <c r="J83">
        <v>0.69499999999999995</v>
      </c>
      <c r="K83">
        <v>4.3419999999999996</v>
      </c>
      <c r="L83">
        <v>0.83320000000000005</v>
      </c>
      <c r="M83" t="s">
        <v>18</v>
      </c>
      <c r="N83">
        <v>10.85</v>
      </c>
      <c r="O83">
        <v>10.92</v>
      </c>
      <c r="P83">
        <v>0.78100000000000003</v>
      </c>
      <c r="Q83">
        <v>4.8789999999999996</v>
      </c>
      <c r="R83">
        <v>0.8085</v>
      </c>
      <c r="S83" t="s">
        <v>18</v>
      </c>
      <c r="T83">
        <v>10.85</v>
      </c>
      <c r="U83">
        <v>10.93</v>
      </c>
      <c r="V83">
        <v>0.74099999999999999</v>
      </c>
      <c r="W83">
        <v>4.63</v>
      </c>
      <c r="X83">
        <v>0.82809999999999995</v>
      </c>
      <c r="Y83" t="s">
        <v>18</v>
      </c>
      <c r="Z83">
        <v>10.85</v>
      </c>
      <c r="AA83">
        <v>10.93</v>
      </c>
      <c r="AB83">
        <v>1.6890000000000001</v>
      </c>
      <c r="AC83">
        <v>10.558</v>
      </c>
      <c r="AD83">
        <v>0.86150000000000004</v>
      </c>
      <c r="AE83" t="s">
        <v>17</v>
      </c>
      <c r="AF83">
        <v>10.85</v>
      </c>
      <c r="AG83">
        <v>10.92</v>
      </c>
      <c r="AH83">
        <v>1.6040000000000001</v>
      </c>
      <c r="AI83">
        <v>10.028</v>
      </c>
      <c r="AJ83">
        <v>0.82509999999999994</v>
      </c>
      <c r="AK83" t="s">
        <v>18</v>
      </c>
      <c r="AL83">
        <v>10.85</v>
      </c>
      <c r="AM83">
        <v>10.92</v>
      </c>
      <c r="AN83">
        <v>1.647</v>
      </c>
      <c r="AO83">
        <v>10.291</v>
      </c>
      <c r="AP83">
        <v>0.84330000000000005</v>
      </c>
      <c r="AQ83" t="s">
        <v>18</v>
      </c>
      <c r="AR83">
        <v>10.85</v>
      </c>
      <c r="AS83">
        <v>10.92</v>
      </c>
      <c r="AT83">
        <v>3.681</v>
      </c>
      <c r="AU83">
        <v>23.004000000000001</v>
      </c>
      <c r="AV83">
        <v>0.81479999999999997</v>
      </c>
      <c r="AW83" t="s">
        <v>18</v>
      </c>
      <c r="AX83">
        <v>10.85</v>
      </c>
      <c r="AY83">
        <v>10.92</v>
      </c>
      <c r="AZ83">
        <v>3.6280000000000001</v>
      </c>
      <c r="BA83">
        <v>22.672000000000001</v>
      </c>
      <c r="BB83">
        <v>0.80330000000000001</v>
      </c>
      <c r="BC83" t="s">
        <v>18</v>
      </c>
      <c r="BD83">
        <v>10.85</v>
      </c>
      <c r="BE83">
        <v>10.93</v>
      </c>
      <c r="BF83">
        <v>3.585</v>
      </c>
      <c r="BG83">
        <v>22.405000000000001</v>
      </c>
      <c r="BH83">
        <v>0.8044</v>
      </c>
      <c r="BI83" t="s">
        <v>18</v>
      </c>
      <c r="BJ83">
        <v>10.85</v>
      </c>
      <c r="BK83">
        <v>10.93</v>
      </c>
      <c r="BL83">
        <v>9.5350000000000001</v>
      </c>
      <c r="BM83">
        <v>59.597000000000001</v>
      </c>
      <c r="BN83">
        <v>0.79869999999999997</v>
      </c>
      <c r="BO83" t="s">
        <v>18</v>
      </c>
      <c r="BP83">
        <v>10.85</v>
      </c>
      <c r="BQ83">
        <v>10.93</v>
      </c>
      <c r="BR83">
        <v>9.3989999999999991</v>
      </c>
      <c r="BS83">
        <v>58.741</v>
      </c>
      <c r="BT83">
        <v>0.82020000000000004</v>
      </c>
      <c r="BU83" t="s">
        <v>18</v>
      </c>
      <c r="BV83">
        <v>10.85</v>
      </c>
      <c r="BW83">
        <v>10.93</v>
      </c>
      <c r="BX83">
        <v>9.5619999999999994</v>
      </c>
      <c r="BY83">
        <v>59.762999999999998</v>
      </c>
      <c r="BZ83">
        <v>0.82230000000000003</v>
      </c>
      <c r="CA83" t="s">
        <v>18</v>
      </c>
    </row>
    <row r="84" spans="1:79" x14ac:dyDescent="0.2">
      <c r="A84" t="s">
        <v>22</v>
      </c>
      <c r="B84">
        <v>593</v>
      </c>
      <c r="C84">
        <v>611</v>
      </c>
      <c r="D84" t="s">
        <v>103</v>
      </c>
      <c r="E84">
        <v>12.25</v>
      </c>
      <c r="F84">
        <v>3</v>
      </c>
      <c r="G84">
        <v>17</v>
      </c>
      <c r="H84">
        <v>12.36</v>
      </c>
      <c r="I84">
        <v>12.43</v>
      </c>
      <c r="J84">
        <v>0.52</v>
      </c>
      <c r="K84">
        <v>3.0609999999999999</v>
      </c>
      <c r="L84">
        <v>0.89729999999999999</v>
      </c>
      <c r="M84" t="s">
        <v>18</v>
      </c>
      <c r="N84">
        <v>12.36</v>
      </c>
      <c r="O84">
        <v>12.43</v>
      </c>
      <c r="P84">
        <v>0.49</v>
      </c>
      <c r="Q84">
        <v>2.8820000000000001</v>
      </c>
      <c r="R84">
        <v>0.88429999999999997</v>
      </c>
      <c r="S84" t="s">
        <v>18</v>
      </c>
      <c r="T84">
        <v>12.36</v>
      </c>
      <c r="U84">
        <v>12.43</v>
      </c>
      <c r="V84">
        <v>0.52500000000000002</v>
      </c>
      <c r="W84">
        <v>3.089</v>
      </c>
      <c r="X84">
        <v>0.89</v>
      </c>
      <c r="Y84" t="s">
        <v>18</v>
      </c>
      <c r="Z84">
        <v>12.36</v>
      </c>
      <c r="AA84">
        <v>12.43</v>
      </c>
      <c r="AB84">
        <v>1.3620000000000001</v>
      </c>
      <c r="AC84">
        <v>8.0139999999999993</v>
      </c>
      <c r="AD84">
        <v>0.89039999999999997</v>
      </c>
      <c r="AE84" t="s">
        <v>18</v>
      </c>
      <c r="AF84">
        <v>12.36</v>
      </c>
      <c r="AG84">
        <v>12.43</v>
      </c>
      <c r="AH84">
        <v>1.2649999999999999</v>
      </c>
      <c r="AI84">
        <v>7.4390000000000001</v>
      </c>
      <c r="AJ84">
        <v>0.87839999999999996</v>
      </c>
      <c r="AK84" t="s">
        <v>18</v>
      </c>
      <c r="AL84">
        <v>12.37</v>
      </c>
      <c r="AM84">
        <v>12.43</v>
      </c>
      <c r="AN84">
        <v>1.304</v>
      </c>
      <c r="AO84">
        <v>7.6719999999999997</v>
      </c>
      <c r="AP84">
        <v>0.87370000000000003</v>
      </c>
      <c r="AQ84" t="s">
        <v>18</v>
      </c>
      <c r="AR84">
        <v>12.36</v>
      </c>
      <c r="AS84">
        <v>12.43</v>
      </c>
      <c r="AT84">
        <v>3.2280000000000002</v>
      </c>
      <c r="AU84">
        <v>18.984999999999999</v>
      </c>
      <c r="AV84">
        <v>0.84450000000000003</v>
      </c>
      <c r="AW84" t="s">
        <v>18</v>
      </c>
      <c r="AX84">
        <v>12.36</v>
      </c>
      <c r="AY84">
        <v>12.43</v>
      </c>
      <c r="AZ84">
        <v>3.2210000000000001</v>
      </c>
      <c r="BA84">
        <v>18.946000000000002</v>
      </c>
      <c r="BB84">
        <v>0.84799999999999998</v>
      </c>
      <c r="BC84" t="s">
        <v>18</v>
      </c>
      <c r="BD84">
        <v>12.36</v>
      </c>
      <c r="BE84">
        <v>12.43</v>
      </c>
      <c r="BF84">
        <v>3.2250000000000001</v>
      </c>
      <c r="BG84">
        <v>18.972000000000001</v>
      </c>
      <c r="BH84">
        <v>0.84899999999999998</v>
      </c>
      <c r="BI84" t="s">
        <v>18</v>
      </c>
      <c r="BJ84">
        <v>12.36</v>
      </c>
      <c r="BK84">
        <v>12.43</v>
      </c>
      <c r="BL84">
        <v>9.0920000000000005</v>
      </c>
      <c r="BM84">
        <v>53.481000000000002</v>
      </c>
      <c r="BN84">
        <v>0.83620000000000005</v>
      </c>
      <c r="BO84" t="s">
        <v>18</v>
      </c>
      <c r="BP84">
        <v>12.36</v>
      </c>
      <c r="BQ84">
        <v>12.43</v>
      </c>
      <c r="BR84">
        <v>9.2449999999999992</v>
      </c>
      <c r="BS84">
        <v>54.38</v>
      </c>
      <c r="BT84">
        <v>0.85150000000000003</v>
      </c>
      <c r="BU84" t="s">
        <v>18</v>
      </c>
      <c r="BV84">
        <v>12.36</v>
      </c>
      <c r="BW84">
        <v>12.43</v>
      </c>
      <c r="BX84">
        <v>9.17</v>
      </c>
      <c r="BY84">
        <v>53.942999999999998</v>
      </c>
      <c r="BZ84">
        <v>0.83779999999999999</v>
      </c>
      <c r="CA84" t="s">
        <v>18</v>
      </c>
    </row>
    <row r="85" spans="1:79" x14ac:dyDescent="0.2">
      <c r="A85" t="s">
        <v>22</v>
      </c>
      <c r="B85">
        <v>612</v>
      </c>
      <c r="C85">
        <v>622</v>
      </c>
      <c r="D85" t="s">
        <v>104</v>
      </c>
      <c r="E85">
        <v>9.2100000000000009</v>
      </c>
      <c r="F85">
        <v>3</v>
      </c>
      <c r="G85">
        <v>9</v>
      </c>
      <c r="H85">
        <v>9.3000000000000007</v>
      </c>
      <c r="I85">
        <v>9.39</v>
      </c>
      <c r="J85">
        <v>5.5970000000000004</v>
      </c>
      <c r="K85">
        <v>62.188000000000002</v>
      </c>
      <c r="L85">
        <v>0.88690000000000002</v>
      </c>
      <c r="M85" t="s">
        <v>18</v>
      </c>
      <c r="N85">
        <v>9.31</v>
      </c>
      <c r="O85">
        <v>9.39</v>
      </c>
      <c r="P85">
        <v>5.6109999999999998</v>
      </c>
      <c r="Q85">
        <v>62.341999999999999</v>
      </c>
      <c r="R85">
        <v>0.88929999999999998</v>
      </c>
      <c r="S85" t="s">
        <v>18</v>
      </c>
      <c r="T85">
        <v>9.31</v>
      </c>
      <c r="U85">
        <v>9.39</v>
      </c>
      <c r="V85">
        <v>5.6390000000000002</v>
      </c>
      <c r="W85">
        <v>62.661000000000001</v>
      </c>
      <c r="X85">
        <v>0.89459999999999995</v>
      </c>
      <c r="Y85" t="s">
        <v>18</v>
      </c>
      <c r="Z85">
        <v>9.41</v>
      </c>
      <c r="AA85">
        <v>9.48</v>
      </c>
      <c r="AB85">
        <v>5.7220000000000004</v>
      </c>
      <c r="AC85">
        <v>63.573999999999998</v>
      </c>
      <c r="AD85">
        <v>0.88870000000000005</v>
      </c>
      <c r="AE85" t="s">
        <v>18</v>
      </c>
      <c r="AF85">
        <v>9.3800000000000008</v>
      </c>
      <c r="AG85">
        <v>9.4600000000000009</v>
      </c>
      <c r="AH85">
        <v>5.7039999999999997</v>
      </c>
      <c r="AI85">
        <v>63.381</v>
      </c>
      <c r="AJ85">
        <v>0.92210000000000003</v>
      </c>
      <c r="AK85" t="s">
        <v>18</v>
      </c>
      <c r="AL85">
        <v>9.31</v>
      </c>
      <c r="AM85">
        <v>9.39</v>
      </c>
      <c r="AN85">
        <v>5.6130000000000004</v>
      </c>
      <c r="AO85">
        <v>62.366999999999997</v>
      </c>
      <c r="AP85">
        <v>0.89480000000000004</v>
      </c>
      <c r="AQ85" t="s">
        <v>18</v>
      </c>
      <c r="AR85">
        <v>9.31</v>
      </c>
      <c r="AS85">
        <v>9.39</v>
      </c>
      <c r="AT85">
        <v>5.8879999999999999</v>
      </c>
      <c r="AU85">
        <v>65.421000000000006</v>
      </c>
      <c r="AV85">
        <v>0.9264</v>
      </c>
      <c r="AW85" t="s">
        <v>18</v>
      </c>
      <c r="AX85">
        <v>9.31</v>
      </c>
      <c r="AY85">
        <v>9.39</v>
      </c>
      <c r="AZ85">
        <v>5.8019999999999996</v>
      </c>
      <c r="BA85">
        <v>64.466999999999999</v>
      </c>
      <c r="BB85">
        <v>0.84230000000000005</v>
      </c>
      <c r="BC85" t="s">
        <v>18</v>
      </c>
      <c r="BD85">
        <v>9.31</v>
      </c>
      <c r="BE85">
        <v>9.39</v>
      </c>
      <c r="BF85">
        <v>5.8150000000000004</v>
      </c>
      <c r="BG85">
        <v>64.606999999999999</v>
      </c>
      <c r="BH85">
        <v>0.91569999999999996</v>
      </c>
      <c r="BI85" t="s">
        <v>18</v>
      </c>
      <c r="BJ85">
        <v>9.31</v>
      </c>
      <c r="BK85">
        <v>9.39</v>
      </c>
      <c r="BL85">
        <v>5.9219999999999997</v>
      </c>
      <c r="BM85">
        <v>65.8</v>
      </c>
      <c r="BN85">
        <v>0.89659999999999995</v>
      </c>
      <c r="BO85" t="s">
        <v>18</v>
      </c>
      <c r="BP85">
        <v>9.31</v>
      </c>
      <c r="BQ85">
        <v>9.39</v>
      </c>
      <c r="BR85">
        <v>5.9370000000000003</v>
      </c>
      <c r="BS85">
        <v>65.962999999999994</v>
      </c>
      <c r="BT85">
        <v>0.90769999999999995</v>
      </c>
      <c r="BU85" t="s">
        <v>18</v>
      </c>
      <c r="BV85">
        <v>9.31</v>
      </c>
      <c r="BW85">
        <v>9.39</v>
      </c>
      <c r="BX85">
        <v>5.97</v>
      </c>
      <c r="BY85">
        <v>66.328999999999994</v>
      </c>
      <c r="BZ85">
        <v>0.91749999999999998</v>
      </c>
      <c r="CA85" t="s">
        <v>18</v>
      </c>
    </row>
    <row r="86" spans="1:79" x14ac:dyDescent="0.2">
      <c r="A86" t="s">
        <v>22</v>
      </c>
      <c r="B86">
        <v>623</v>
      </c>
      <c r="C86">
        <v>630</v>
      </c>
      <c r="D86" t="s">
        <v>105</v>
      </c>
      <c r="E86">
        <v>12.15</v>
      </c>
      <c r="F86">
        <v>1</v>
      </c>
      <c r="G86">
        <v>6</v>
      </c>
      <c r="H86">
        <v>12.26</v>
      </c>
      <c r="I86">
        <v>12.33</v>
      </c>
      <c r="J86">
        <v>0.314</v>
      </c>
      <c r="K86">
        <v>5.2380000000000004</v>
      </c>
      <c r="L86">
        <v>0.82089999999999996</v>
      </c>
      <c r="M86" t="s">
        <v>18</v>
      </c>
      <c r="N86">
        <v>12.26</v>
      </c>
      <c r="O86">
        <v>12.33</v>
      </c>
      <c r="P86">
        <v>0.36099999999999999</v>
      </c>
      <c r="Q86">
        <v>6.0119999999999996</v>
      </c>
      <c r="R86">
        <v>0.81510000000000005</v>
      </c>
      <c r="S86" t="s">
        <v>18</v>
      </c>
      <c r="T86">
        <v>12.26</v>
      </c>
      <c r="U86">
        <v>12.33</v>
      </c>
      <c r="V86">
        <v>0.32300000000000001</v>
      </c>
      <c r="W86">
        <v>5.391</v>
      </c>
      <c r="X86">
        <v>0.81130000000000002</v>
      </c>
      <c r="Y86" t="s">
        <v>18</v>
      </c>
      <c r="Z86">
        <v>12.26</v>
      </c>
      <c r="AA86">
        <v>12.33</v>
      </c>
      <c r="AB86">
        <v>0.83</v>
      </c>
      <c r="AC86">
        <v>13.837999999999999</v>
      </c>
      <c r="AD86">
        <v>0.78769999999999996</v>
      </c>
      <c r="AE86" t="s">
        <v>18</v>
      </c>
      <c r="AF86">
        <v>12.26</v>
      </c>
      <c r="AG86">
        <v>12.33</v>
      </c>
      <c r="AH86">
        <v>0.91600000000000004</v>
      </c>
      <c r="AI86">
        <v>15.271000000000001</v>
      </c>
      <c r="AJ86">
        <v>0.83150000000000002</v>
      </c>
      <c r="AK86" t="s">
        <v>18</v>
      </c>
      <c r="AL86">
        <v>12.26</v>
      </c>
      <c r="AM86">
        <v>12.33</v>
      </c>
      <c r="AN86">
        <v>0.86599999999999999</v>
      </c>
      <c r="AO86">
        <v>14.425000000000001</v>
      </c>
      <c r="AP86">
        <v>0.77949999999999997</v>
      </c>
      <c r="AQ86" t="s">
        <v>18</v>
      </c>
      <c r="AR86">
        <v>12.14</v>
      </c>
      <c r="AS86">
        <v>12.21</v>
      </c>
      <c r="AT86">
        <v>1.3859999999999999</v>
      </c>
      <c r="AU86">
        <v>23.103000000000002</v>
      </c>
      <c r="AV86">
        <v>0.84340000000000004</v>
      </c>
      <c r="AW86" t="s">
        <v>18</v>
      </c>
      <c r="AX86">
        <v>12.38</v>
      </c>
      <c r="AY86">
        <v>12.44</v>
      </c>
      <c r="AZ86">
        <v>1.42</v>
      </c>
      <c r="BA86">
        <v>23.658999999999999</v>
      </c>
      <c r="BB86">
        <v>0.77239999999999998</v>
      </c>
      <c r="BC86" t="s">
        <v>18</v>
      </c>
      <c r="BD86">
        <v>12.26</v>
      </c>
      <c r="BE86">
        <v>12.33</v>
      </c>
      <c r="BF86">
        <v>1.327</v>
      </c>
      <c r="BG86">
        <v>22.123000000000001</v>
      </c>
      <c r="BH86">
        <v>0.79410000000000003</v>
      </c>
      <c r="BI86" t="s">
        <v>18</v>
      </c>
      <c r="BJ86">
        <v>12.15</v>
      </c>
      <c r="BK86">
        <v>12.23</v>
      </c>
      <c r="BL86">
        <v>2.68</v>
      </c>
      <c r="BM86">
        <v>44.673000000000002</v>
      </c>
      <c r="BN86">
        <v>0.84279999999999999</v>
      </c>
      <c r="BO86" t="s">
        <v>18</v>
      </c>
      <c r="BP86">
        <v>12.26</v>
      </c>
      <c r="BQ86">
        <v>12.33</v>
      </c>
      <c r="BR86">
        <v>2.706</v>
      </c>
      <c r="BS86">
        <v>45.094000000000001</v>
      </c>
      <c r="BT86">
        <v>0.88370000000000004</v>
      </c>
      <c r="BU86" t="s">
        <v>18</v>
      </c>
      <c r="BV86">
        <v>12.26</v>
      </c>
      <c r="BW86">
        <v>12.33</v>
      </c>
      <c r="BX86">
        <v>2.7829999999999999</v>
      </c>
      <c r="BY86">
        <v>46.378</v>
      </c>
      <c r="BZ86">
        <v>0.84699999999999998</v>
      </c>
      <c r="CA86" t="s">
        <v>18</v>
      </c>
    </row>
    <row r="87" spans="1:79" x14ac:dyDescent="0.2">
      <c r="A87" t="s">
        <v>22</v>
      </c>
      <c r="B87">
        <v>623</v>
      </c>
      <c r="C87">
        <v>631</v>
      </c>
      <c r="D87" t="s">
        <v>106</v>
      </c>
      <c r="E87">
        <v>13.61</v>
      </c>
      <c r="F87">
        <v>2</v>
      </c>
      <c r="G87">
        <v>7</v>
      </c>
      <c r="H87">
        <v>13.71</v>
      </c>
      <c r="I87">
        <v>13.78</v>
      </c>
      <c r="J87">
        <v>0.219</v>
      </c>
      <c r="K87">
        <v>3.1349999999999998</v>
      </c>
      <c r="L87">
        <v>0.85309999999999997</v>
      </c>
      <c r="M87" t="s">
        <v>18</v>
      </c>
      <c r="N87">
        <v>13.71</v>
      </c>
      <c r="O87">
        <v>13.79</v>
      </c>
      <c r="P87">
        <v>0.20100000000000001</v>
      </c>
      <c r="Q87">
        <v>2.8780000000000001</v>
      </c>
      <c r="R87">
        <v>0.82950000000000002</v>
      </c>
      <c r="S87" t="s">
        <v>18</v>
      </c>
      <c r="T87">
        <v>13.71</v>
      </c>
      <c r="U87">
        <v>13.79</v>
      </c>
      <c r="V87">
        <v>0.27200000000000002</v>
      </c>
      <c r="W87">
        <v>3.88</v>
      </c>
      <c r="X87">
        <v>0.84519999999999995</v>
      </c>
      <c r="Y87" t="s">
        <v>18</v>
      </c>
      <c r="Z87">
        <v>13.71</v>
      </c>
      <c r="AA87">
        <v>13.79</v>
      </c>
      <c r="AB87">
        <v>0.91100000000000003</v>
      </c>
      <c r="AC87">
        <v>13.01</v>
      </c>
      <c r="AD87">
        <v>0.87350000000000005</v>
      </c>
      <c r="AE87" t="s">
        <v>18</v>
      </c>
      <c r="AF87">
        <v>13.71</v>
      </c>
      <c r="AG87">
        <v>13.78</v>
      </c>
      <c r="AH87">
        <v>0.92600000000000005</v>
      </c>
      <c r="AI87">
        <v>13.228</v>
      </c>
      <c r="AJ87">
        <v>0.85460000000000003</v>
      </c>
      <c r="AK87" t="s">
        <v>18</v>
      </c>
      <c r="AL87">
        <v>13.72</v>
      </c>
      <c r="AM87">
        <v>13.79</v>
      </c>
      <c r="AN87">
        <v>0.89100000000000001</v>
      </c>
      <c r="AO87">
        <v>12.725</v>
      </c>
      <c r="AP87">
        <v>0.8679</v>
      </c>
      <c r="AQ87" t="s">
        <v>18</v>
      </c>
      <c r="AR87">
        <v>13.71</v>
      </c>
      <c r="AS87">
        <v>13.79</v>
      </c>
      <c r="AT87">
        <v>1.19</v>
      </c>
      <c r="AU87">
        <v>17.004000000000001</v>
      </c>
      <c r="AV87">
        <v>0.86009999999999998</v>
      </c>
      <c r="AW87" t="s">
        <v>18</v>
      </c>
      <c r="AX87">
        <v>13.71</v>
      </c>
      <c r="AY87">
        <v>13.78</v>
      </c>
      <c r="AZ87">
        <v>1.3129999999999999</v>
      </c>
      <c r="BA87">
        <v>18.759</v>
      </c>
      <c r="BB87">
        <v>0.83099999999999996</v>
      </c>
      <c r="BC87" t="s">
        <v>18</v>
      </c>
      <c r="BD87">
        <v>13.71</v>
      </c>
      <c r="BE87">
        <v>13.79</v>
      </c>
      <c r="BF87">
        <v>1.292</v>
      </c>
      <c r="BG87">
        <v>18.460999999999999</v>
      </c>
      <c r="BH87">
        <v>0.8306</v>
      </c>
      <c r="BI87" t="s">
        <v>18</v>
      </c>
      <c r="BJ87">
        <v>13.71</v>
      </c>
      <c r="BK87">
        <v>13.79</v>
      </c>
      <c r="BL87">
        <v>2.5419999999999998</v>
      </c>
      <c r="BM87">
        <v>36.31</v>
      </c>
      <c r="BN87">
        <v>0.83930000000000005</v>
      </c>
      <c r="BO87" t="s">
        <v>18</v>
      </c>
      <c r="BP87">
        <v>13.71</v>
      </c>
      <c r="BQ87">
        <v>13.79</v>
      </c>
      <c r="BR87">
        <v>2.5390000000000001</v>
      </c>
      <c r="BS87">
        <v>36.267000000000003</v>
      </c>
      <c r="BT87">
        <v>0.83640000000000003</v>
      </c>
      <c r="BU87" t="s">
        <v>18</v>
      </c>
      <c r="BV87">
        <v>13.72</v>
      </c>
      <c r="BW87">
        <v>13.79</v>
      </c>
      <c r="BX87">
        <v>2.5630000000000002</v>
      </c>
      <c r="BY87">
        <v>36.607999999999997</v>
      </c>
      <c r="BZ87">
        <v>0.8397</v>
      </c>
      <c r="CA87" t="s">
        <v>18</v>
      </c>
    </row>
    <row r="88" spans="1:79" x14ac:dyDescent="0.2">
      <c r="A88" t="s">
        <v>22</v>
      </c>
      <c r="B88">
        <v>631</v>
      </c>
      <c r="C88">
        <v>635</v>
      </c>
      <c r="D88" t="s">
        <v>107</v>
      </c>
      <c r="E88">
        <v>10.77</v>
      </c>
      <c r="F88">
        <v>1</v>
      </c>
      <c r="G88">
        <v>3</v>
      </c>
      <c r="H88">
        <v>10.84</v>
      </c>
      <c r="I88">
        <v>10.92</v>
      </c>
      <c r="J88">
        <v>9.4E-2</v>
      </c>
      <c r="K88">
        <v>3.1219999999999999</v>
      </c>
      <c r="L88">
        <v>0.8861</v>
      </c>
      <c r="M88" t="s">
        <v>18</v>
      </c>
      <c r="N88">
        <v>10.84</v>
      </c>
      <c r="O88">
        <v>10.92</v>
      </c>
      <c r="P88">
        <v>9.1999999999999998E-2</v>
      </c>
      <c r="Q88">
        <v>3.0630000000000002</v>
      </c>
      <c r="R88">
        <v>0.8851</v>
      </c>
      <c r="S88" t="s">
        <v>18</v>
      </c>
      <c r="T88">
        <v>10.84</v>
      </c>
      <c r="U88">
        <v>10.92</v>
      </c>
      <c r="V88">
        <v>0.11</v>
      </c>
      <c r="W88">
        <v>3.6829999999999998</v>
      </c>
      <c r="X88">
        <v>0.89039999999999997</v>
      </c>
      <c r="Y88" t="s">
        <v>18</v>
      </c>
      <c r="Z88">
        <v>10.84</v>
      </c>
      <c r="AA88">
        <v>10.92</v>
      </c>
      <c r="AB88">
        <v>0.64100000000000001</v>
      </c>
      <c r="AC88">
        <v>21.372</v>
      </c>
      <c r="AD88">
        <v>0.88700000000000001</v>
      </c>
      <c r="AE88" t="s">
        <v>18</v>
      </c>
      <c r="AF88">
        <v>10.94</v>
      </c>
      <c r="AG88">
        <v>11.02</v>
      </c>
      <c r="AH88">
        <v>0.57899999999999996</v>
      </c>
      <c r="AI88">
        <v>19.286999999999999</v>
      </c>
      <c r="AJ88">
        <v>0.87549999999999994</v>
      </c>
      <c r="AK88" t="s">
        <v>18</v>
      </c>
      <c r="AL88">
        <v>10.84</v>
      </c>
      <c r="AM88">
        <v>10.91</v>
      </c>
      <c r="AN88">
        <v>0.60499999999999998</v>
      </c>
      <c r="AO88">
        <v>20.152000000000001</v>
      </c>
      <c r="AP88">
        <v>0.89219999999999999</v>
      </c>
      <c r="AQ88" t="s">
        <v>18</v>
      </c>
      <c r="AR88">
        <v>10.87</v>
      </c>
      <c r="AS88">
        <v>10.95</v>
      </c>
      <c r="AT88">
        <v>1.5669999999999999</v>
      </c>
      <c r="AU88">
        <v>52.234000000000002</v>
      </c>
      <c r="AV88">
        <v>0.88090000000000002</v>
      </c>
      <c r="AW88" t="s">
        <v>18</v>
      </c>
      <c r="AX88">
        <v>10.9</v>
      </c>
      <c r="AY88">
        <v>10.97</v>
      </c>
      <c r="AZ88">
        <v>1.5229999999999999</v>
      </c>
      <c r="BA88">
        <v>50.759</v>
      </c>
      <c r="BB88">
        <v>0.89219999999999999</v>
      </c>
      <c r="BC88" t="s">
        <v>18</v>
      </c>
      <c r="BD88">
        <v>10.84</v>
      </c>
      <c r="BE88">
        <v>10.92</v>
      </c>
      <c r="BF88">
        <v>1.5369999999999999</v>
      </c>
      <c r="BG88">
        <v>51.244999999999997</v>
      </c>
      <c r="BH88">
        <v>0.89610000000000001</v>
      </c>
      <c r="BI88" t="s">
        <v>18</v>
      </c>
      <c r="BJ88">
        <v>10.84</v>
      </c>
      <c r="BK88">
        <v>10.92</v>
      </c>
      <c r="BL88">
        <v>1.9810000000000001</v>
      </c>
      <c r="BM88">
        <v>66.018000000000001</v>
      </c>
      <c r="BN88">
        <v>0.89080000000000004</v>
      </c>
      <c r="BO88" t="s">
        <v>18</v>
      </c>
      <c r="BP88">
        <v>10.84</v>
      </c>
      <c r="BQ88">
        <v>10.92</v>
      </c>
      <c r="BR88">
        <v>1.9390000000000001</v>
      </c>
      <c r="BS88">
        <v>64.62</v>
      </c>
      <c r="BT88">
        <v>0.88500000000000001</v>
      </c>
      <c r="BU88" t="s">
        <v>18</v>
      </c>
      <c r="BV88">
        <v>10.84</v>
      </c>
      <c r="BW88">
        <v>10.92</v>
      </c>
      <c r="BX88">
        <v>1.998</v>
      </c>
      <c r="BY88">
        <v>66.608000000000004</v>
      </c>
      <c r="BZ88">
        <v>0.89500000000000002</v>
      </c>
      <c r="CA88" t="s">
        <v>18</v>
      </c>
    </row>
    <row r="89" spans="1:79" s="15" customFormat="1" x14ac:dyDescent="0.2">
      <c r="A89" s="15" t="s">
        <v>22</v>
      </c>
      <c r="B89" s="15">
        <v>634</v>
      </c>
      <c r="C89" s="15">
        <v>642</v>
      </c>
      <c r="D89" s="15" t="s">
        <v>108</v>
      </c>
      <c r="E89" s="15">
        <v>7.27</v>
      </c>
      <c r="F89" s="15">
        <v>2</v>
      </c>
      <c r="G89" s="15">
        <v>7</v>
      </c>
      <c r="H89" s="15">
        <v>7.44</v>
      </c>
      <c r="I89" s="15">
        <v>7.51</v>
      </c>
      <c r="J89" s="15">
        <v>1.1619999999999999</v>
      </c>
      <c r="K89" s="15">
        <v>16.596</v>
      </c>
      <c r="L89" s="15">
        <v>0.72709999999999997</v>
      </c>
      <c r="M89" s="15" t="s">
        <v>18</v>
      </c>
      <c r="N89" s="15">
        <v>7.44</v>
      </c>
      <c r="O89" s="15">
        <v>7.51</v>
      </c>
      <c r="P89" s="15">
        <v>1.123</v>
      </c>
      <c r="Q89" s="15">
        <v>16.041</v>
      </c>
      <c r="R89" s="15">
        <v>0.70909999999999995</v>
      </c>
      <c r="S89" s="15" t="s">
        <v>18</v>
      </c>
      <c r="T89" s="15">
        <v>7.44</v>
      </c>
      <c r="U89" s="15">
        <v>7.51</v>
      </c>
      <c r="V89" s="15">
        <v>1.1299999999999999</v>
      </c>
      <c r="W89" s="15">
        <v>16.145</v>
      </c>
      <c r="X89" s="15">
        <v>0.74260000000000004</v>
      </c>
      <c r="Y89" s="15" t="s">
        <v>18</v>
      </c>
      <c r="Z89" s="15">
        <v>7.5</v>
      </c>
      <c r="AA89" s="15">
        <v>7.58</v>
      </c>
      <c r="AB89" s="15">
        <v>1.4390000000000001</v>
      </c>
      <c r="AC89" s="15">
        <v>20.556000000000001</v>
      </c>
      <c r="AD89" s="15">
        <v>0.82709999999999995</v>
      </c>
      <c r="AE89" s="15" t="s">
        <v>18</v>
      </c>
      <c r="AF89" s="15">
        <v>7.44</v>
      </c>
      <c r="AG89" s="15">
        <v>7.51</v>
      </c>
      <c r="AH89" s="15">
        <v>1.381</v>
      </c>
      <c r="AI89" s="15">
        <v>19.725000000000001</v>
      </c>
      <c r="AJ89" s="15">
        <v>0.8044</v>
      </c>
      <c r="AK89" s="15" t="s">
        <v>18</v>
      </c>
      <c r="AL89" s="15">
        <v>7.41</v>
      </c>
      <c r="AM89" s="15">
        <v>7.48</v>
      </c>
      <c r="AN89" s="15">
        <v>1.3140000000000001</v>
      </c>
      <c r="AO89" s="15">
        <v>18.771999999999998</v>
      </c>
      <c r="AP89" s="15">
        <v>0.80959999999999999</v>
      </c>
      <c r="AQ89" s="15" t="s">
        <v>18</v>
      </c>
      <c r="AR89" s="15">
        <v>7.44</v>
      </c>
      <c r="AS89" s="15">
        <v>7.51</v>
      </c>
      <c r="AT89" s="15">
        <v>1.7350000000000001</v>
      </c>
      <c r="AU89" s="15">
        <v>24.780999999999999</v>
      </c>
      <c r="AV89" s="15">
        <v>0.78800000000000003</v>
      </c>
      <c r="AW89" s="15" t="s">
        <v>18</v>
      </c>
      <c r="AX89" s="15">
        <v>7.44</v>
      </c>
      <c r="AY89" s="15">
        <v>7.51</v>
      </c>
      <c r="AZ89" s="15">
        <v>1.7809999999999999</v>
      </c>
      <c r="BA89" s="15">
        <v>25.443000000000001</v>
      </c>
      <c r="BB89" s="15">
        <v>0.73799999999999999</v>
      </c>
      <c r="BC89" s="15" t="s">
        <v>18</v>
      </c>
      <c r="BD89" s="15">
        <v>7.44</v>
      </c>
      <c r="BE89" s="15">
        <v>7.51</v>
      </c>
      <c r="BF89" s="15">
        <v>1.7050000000000001</v>
      </c>
      <c r="BG89" s="15">
        <v>24.361000000000001</v>
      </c>
      <c r="BH89" s="15">
        <v>0.7893</v>
      </c>
      <c r="BI89" s="15" t="s">
        <v>18</v>
      </c>
      <c r="BJ89" s="15">
        <v>7.44</v>
      </c>
      <c r="BK89" s="15">
        <v>7.51</v>
      </c>
      <c r="BL89" s="15">
        <v>2.0409999999999999</v>
      </c>
      <c r="BM89" s="15">
        <v>29.154</v>
      </c>
      <c r="BN89" s="15">
        <v>0.76970000000000005</v>
      </c>
      <c r="BO89" s="15" t="s">
        <v>18</v>
      </c>
      <c r="BP89" s="15">
        <v>7.44</v>
      </c>
      <c r="BQ89" s="15">
        <v>7.51</v>
      </c>
      <c r="BR89" s="15">
        <v>2.052</v>
      </c>
      <c r="BS89" s="15">
        <v>29.318999999999999</v>
      </c>
      <c r="BT89" s="15">
        <v>0.77990000000000004</v>
      </c>
      <c r="BU89" s="15" t="s">
        <v>18</v>
      </c>
      <c r="BV89" s="15">
        <v>7.45</v>
      </c>
      <c r="BW89" s="15">
        <v>7.51</v>
      </c>
      <c r="BX89" s="15">
        <v>2.052</v>
      </c>
      <c r="BY89" s="15">
        <v>29.314</v>
      </c>
      <c r="BZ89" s="15">
        <v>0.79949999999999999</v>
      </c>
      <c r="CA89" s="15" t="s">
        <v>18</v>
      </c>
    </row>
    <row r="90" spans="1:79" x14ac:dyDescent="0.2">
      <c r="A90" t="s">
        <v>22</v>
      </c>
      <c r="B90">
        <v>636</v>
      </c>
      <c r="C90">
        <v>642</v>
      </c>
      <c r="D90" t="s">
        <v>109</v>
      </c>
      <c r="E90">
        <v>4.38</v>
      </c>
      <c r="F90">
        <v>2</v>
      </c>
      <c r="G90">
        <v>5</v>
      </c>
      <c r="H90">
        <v>4.68</v>
      </c>
      <c r="I90">
        <v>4.75</v>
      </c>
      <c r="J90">
        <v>0.41499999999999998</v>
      </c>
      <c r="K90">
        <v>8.2910000000000004</v>
      </c>
      <c r="L90">
        <v>0.95599999999999996</v>
      </c>
      <c r="M90" t="s">
        <v>17</v>
      </c>
      <c r="N90">
        <v>4.68</v>
      </c>
      <c r="O90">
        <v>4.76</v>
      </c>
      <c r="P90">
        <v>0.42099999999999999</v>
      </c>
      <c r="Q90">
        <v>8.4109999999999996</v>
      </c>
      <c r="R90">
        <v>0.96179999999999999</v>
      </c>
      <c r="S90" t="s">
        <v>17</v>
      </c>
      <c r="T90">
        <v>4.68</v>
      </c>
      <c r="U90">
        <v>4.76</v>
      </c>
      <c r="V90">
        <v>0.42199999999999999</v>
      </c>
      <c r="W90">
        <v>8.4489999999999998</v>
      </c>
      <c r="X90">
        <v>0.96009999999999995</v>
      </c>
      <c r="Y90" t="s">
        <v>17</v>
      </c>
      <c r="Z90">
        <v>4.68</v>
      </c>
      <c r="AA90">
        <v>4.76</v>
      </c>
      <c r="AB90">
        <v>0.53300000000000003</v>
      </c>
      <c r="AC90">
        <v>10.664999999999999</v>
      </c>
      <c r="AD90">
        <v>0.94489999999999996</v>
      </c>
      <c r="AE90" t="s">
        <v>17</v>
      </c>
      <c r="AF90">
        <v>4.68</v>
      </c>
      <c r="AG90">
        <v>4.76</v>
      </c>
      <c r="AH90">
        <v>0.51700000000000002</v>
      </c>
      <c r="AI90">
        <v>10.345000000000001</v>
      </c>
      <c r="AJ90">
        <v>0.96060000000000001</v>
      </c>
      <c r="AK90" t="s">
        <v>17</v>
      </c>
      <c r="AL90">
        <v>4.68</v>
      </c>
      <c r="AM90">
        <v>4.75</v>
      </c>
      <c r="AN90">
        <v>0.49099999999999999</v>
      </c>
      <c r="AO90">
        <v>9.82</v>
      </c>
      <c r="AP90">
        <v>0.95589999999999997</v>
      </c>
      <c r="AQ90" t="s">
        <v>17</v>
      </c>
      <c r="AR90">
        <v>4.68</v>
      </c>
      <c r="AS90">
        <v>4.76</v>
      </c>
      <c r="AT90">
        <v>0.78800000000000003</v>
      </c>
      <c r="AU90">
        <v>15.753</v>
      </c>
      <c r="AV90">
        <v>0.96</v>
      </c>
      <c r="AW90" t="s">
        <v>17</v>
      </c>
      <c r="AX90">
        <v>4.68</v>
      </c>
      <c r="AY90">
        <v>4.76</v>
      </c>
      <c r="AZ90">
        <v>0.80800000000000005</v>
      </c>
      <c r="BA90">
        <v>16.169</v>
      </c>
      <c r="BB90">
        <v>0.94540000000000002</v>
      </c>
      <c r="BC90" t="s">
        <v>17</v>
      </c>
      <c r="BD90">
        <v>4.68</v>
      </c>
      <c r="BE90">
        <v>4.76</v>
      </c>
      <c r="BF90">
        <v>0.77900000000000003</v>
      </c>
      <c r="BG90">
        <v>15.571</v>
      </c>
      <c r="BH90">
        <v>0.95440000000000003</v>
      </c>
      <c r="BI90" t="s">
        <v>17</v>
      </c>
      <c r="BJ90">
        <v>4.68</v>
      </c>
      <c r="BK90">
        <v>4.76</v>
      </c>
      <c r="BL90">
        <v>1.1779999999999999</v>
      </c>
      <c r="BM90">
        <v>23.564</v>
      </c>
      <c r="BN90">
        <v>0.95399999999999996</v>
      </c>
      <c r="BO90" t="s">
        <v>17</v>
      </c>
      <c r="BP90">
        <v>4.68</v>
      </c>
      <c r="BQ90">
        <v>4.76</v>
      </c>
      <c r="BR90">
        <v>1.1830000000000001</v>
      </c>
      <c r="BS90">
        <v>23.655999999999999</v>
      </c>
      <c r="BT90">
        <v>0.94730000000000003</v>
      </c>
      <c r="BU90" t="s">
        <v>17</v>
      </c>
      <c r="BV90">
        <v>4.68</v>
      </c>
      <c r="BW90">
        <v>4.76</v>
      </c>
      <c r="BX90">
        <v>1.2230000000000001</v>
      </c>
      <c r="BY90">
        <v>24.460999999999999</v>
      </c>
      <c r="BZ90">
        <v>0.95720000000000005</v>
      </c>
      <c r="CA90" t="s">
        <v>17</v>
      </c>
    </row>
    <row r="91" spans="1:79" x14ac:dyDescent="0.2">
      <c r="A91" t="s">
        <v>22</v>
      </c>
      <c r="B91">
        <v>643</v>
      </c>
      <c r="C91">
        <v>657</v>
      </c>
      <c r="D91" t="s">
        <v>110</v>
      </c>
      <c r="E91">
        <v>11.41</v>
      </c>
      <c r="F91">
        <v>2</v>
      </c>
      <c r="G91">
        <v>13</v>
      </c>
      <c r="H91">
        <v>11.56</v>
      </c>
      <c r="I91">
        <v>11.64</v>
      </c>
      <c r="J91">
        <v>1.5760000000000001</v>
      </c>
      <c r="K91">
        <v>12.125999999999999</v>
      </c>
      <c r="L91">
        <v>0.88139999999999996</v>
      </c>
      <c r="M91" t="s">
        <v>18</v>
      </c>
      <c r="N91">
        <v>11.57</v>
      </c>
      <c r="O91">
        <v>11.64</v>
      </c>
      <c r="P91">
        <v>1.548</v>
      </c>
      <c r="Q91">
        <v>11.909000000000001</v>
      </c>
      <c r="R91">
        <v>0.88349999999999995</v>
      </c>
      <c r="S91" t="s">
        <v>18</v>
      </c>
      <c r="T91">
        <v>11.56</v>
      </c>
      <c r="U91">
        <v>11.64</v>
      </c>
      <c r="V91">
        <v>1.5229999999999999</v>
      </c>
      <c r="W91">
        <v>11.718999999999999</v>
      </c>
      <c r="X91">
        <v>0.87760000000000005</v>
      </c>
      <c r="Y91" t="s">
        <v>18</v>
      </c>
      <c r="Z91">
        <v>11.56</v>
      </c>
      <c r="AA91">
        <v>11.64</v>
      </c>
      <c r="AB91">
        <v>2.1160000000000001</v>
      </c>
      <c r="AC91">
        <v>16.280999999999999</v>
      </c>
      <c r="AD91">
        <v>0.84799999999999998</v>
      </c>
      <c r="AE91" t="s">
        <v>18</v>
      </c>
      <c r="AF91">
        <v>11.56</v>
      </c>
      <c r="AG91">
        <v>11.64</v>
      </c>
      <c r="AH91">
        <v>2.0840000000000001</v>
      </c>
      <c r="AI91">
        <v>16.033000000000001</v>
      </c>
      <c r="AJ91">
        <v>0.8841</v>
      </c>
      <c r="AK91" t="s">
        <v>18</v>
      </c>
      <c r="AL91">
        <v>11.56</v>
      </c>
      <c r="AM91">
        <v>11.64</v>
      </c>
      <c r="AN91">
        <v>2.0139999999999998</v>
      </c>
      <c r="AO91">
        <v>15.494999999999999</v>
      </c>
      <c r="AP91">
        <v>0.87219999999999998</v>
      </c>
      <c r="AQ91" t="s">
        <v>18</v>
      </c>
      <c r="AR91">
        <v>11.57</v>
      </c>
      <c r="AS91">
        <v>11.64</v>
      </c>
      <c r="AT91">
        <v>2.597</v>
      </c>
      <c r="AU91">
        <v>19.978999999999999</v>
      </c>
      <c r="AV91">
        <v>0.84460000000000002</v>
      </c>
      <c r="AW91" t="s">
        <v>18</v>
      </c>
      <c r="AX91">
        <v>11.56</v>
      </c>
      <c r="AY91">
        <v>11.64</v>
      </c>
      <c r="AZ91">
        <v>2.605</v>
      </c>
      <c r="BA91">
        <v>20.036000000000001</v>
      </c>
      <c r="BB91">
        <v>0.88470000000000004</v>
      </c>
      <c r="BC91" t="s">
        <v>18</v>
      </c>
      <c r="BD91">
        <v>11.56</v>
      </c>
      <c r="BE91">
        <v>11.64</v>
      </c>
      <c r="BF91">
        <v>2.6379999999999999</v>
      </c>
      <c r="BG91">
        <v>20.295999999999999</v>
      </c>
      <c r="BH91">
        <v>0.86890000000000001</v>
      </c>
      <c r="BI91" t="s">
        <v>18</v>
      </c>
      <c r="BJ91">
        <v>11.56</v>
      </c>
      <c r="BK91">
        <v>11.64</v>
      </c>
      <c r="BL91">
        <v>4.423</v>
      </c>
      <c r="BM91">
        <v>34.021000000000001</v>
      </c>
      <c r="BN91">
        <v>0.83979999999999999</v>
      </c>
      <c r="BO91" t="s">
        <v>18</v>
      </c>
      <c r="BP91">
        <v>11.56</v>
      </c>
      <c r="BQ91">
        <v>11.64</v>
      </c>
      <c r="BR91">
        <v>4.3769999999999998</v>
      </c>
      <c r="BS91">
        <v>33.665999999999997</v>
      </c>
      <c r="BT91">
        <v>0.86619999999999997</v>
      </c>
      <c r="BU91" t="s">
        <v>18</v>
      </c>
      <c r="BV91">
        <v>11.57</v>
      </c>
      <c r="BW91">
        <v>11.64</v>
      </c>
      <c r="BX91">
        <v>4.3650000000000002</v>
      </c>
      <c r="BY91">
        <v>33.578000000000003</v>
      </c>
      <c r="BZ91">
        <v>0.84850000000000003</v>
      </c>
      <c r="CA91" t="s">
        <v>18</v>
      </c>
    </row>
    <row r="92" spans="1:79" x14ac:dyDescent="0.2">
      <c r="A92" t="s">
        <v>22</v>
      </c>
      <c r="B92">
        <v>643</v>
      </c>
      <c r="C92">
        <v>662</v>
      </c>
      <c r="D92" t="s">
        <v>111</v>
      </c>
      <c r="E92">
        <v>13.55</v>
      </c>
      <c r="F92">
        <v>3</v>
      </c>
      <c r="G92">
        <v>18</v>
      </c>
      <c r="H92">
        <v>13.53</v>
      </c>
      <c r="I92">
        <v>13.61</v>
      </c>
      <c r="J92">
        <v>1.1619999999999999</v>
      </c>
      <c r="K92">
        <v>6.4539999999999997</v>
      </c>
      <c r="L92">
        <v>0.80610000000000004</v>
      </c>
      <c r="M92" t="s">
        <v>18</v>
      </c>
      <c r="N92">
        <v>13.53</v>
      </c>
      <c r="O92">
        <v>13.61</v>
      </c>
      <c r="P92">
        <v>1.2010000000000001</v>
      </c>
      <c r="Q92">
        <v>6.673</v>
      </c>
      <c r="R92">
        <v>0.84960000000000002</v>
      </c>
      <c r="S92" t="s">
        <v>18</v>
      </c>
      <c r="T92">
        <v>13.53</v>
      </c>
      <c r="U92">
        <v>13.61</v>
      </c>
      <c r="V92">
        <v>1.1160000000000001</v>
      </c>
      <c r="W92">
        <v>6.2</v>
      </c>
      <c r="X92">
        <v>0.83199999999999996</v>
      </c>
      <c r="Y92" t="s">
        <v>18</v>
      </c>
      <c r="Z92">
        <v>13.54</v>
      </c>
      <c r="AA92">
        <v>13.61</v>
      </c>
      <c r="AB92">
        <v>1.9059999999999999</v>
      </c>
      <c r="AC92">
        <v>10.590999999999999</v>
      </c>
      <c r="AD92">
        <v>0.89019999999999999</v>
      </c>
      <c r="AE92" t="s">
        <v>18</v>
      </c>
      <c r="AF92">
        <v>13.53</v>
      </c>
      <c r="AG92">
        <v>13.61</v>
      </c>
      <c r="AH92">
        <v>1.833</v>
      </c>
      <c r="AI92">
        <v>10.183</v>
      </c>
      <c r="AJ92">
        <v>0.87680000000000002</v>
      </c>
      <c r="AK92" t="s">
        <v>18</v>
      </c>
      <c r="AL92">
        <v>13.54</v>
      </c>
      <c r="AM92">
        <v>13.62</v>
      </c>
      <c r="AN92">
        <v>1.897</v>
      </c>
      <c r="AO92">
        <v>10.541</v>
      </c>
      <c r="AP92">
        <v>0.8962</v>
      </c>
      <c r="AQ92" t="s">
        <v>18</v>
      </c>
      <c r="AR92">
        <v>13.54</v>
      </c>
      <c r="AS92">
        <v>13.61</v>
      </c>
      <c r="AT92">
        <v>3.0379999999999998</v>
      </c>
      <c r="AU92">
        <v>16.88</v>
      </c>
      <c r="AV92">
        <v>0.88370000000000004</v>
      </c>
      <c r="AW92" t="s">
        <v>18</v>
      </c>
      <c r="AX92">
        <v>13.53</v>
      </c>
      <c r="AY92">
        <v>13.61</v>
      </c>
      <c r="AZ92">
        <v>3.089</v>
      </c>
      <c r="BA92">
        <v>17.164000000000001</v>
      </c>
      <c r="BB92">
        <v>0.80740000000000001</v>
      </c>
      <c r="BC92" t="s">
        <v>18</v>
      </c>
      <c r="BD92">
        <v>13.54</v>
      </c>
      <c r="BE92">
        <v>13.61</v>
      </c>
      <c r="BF92">
        <v>2.9830000000000001</v>
      </c>
      <c r="BG92">
        <v>16.574000000000002</v>
      </c>
      <c r="BH92">
        <v>0.87229999999999996</v>
      </c>
      <c r="BI92" t="s">
        <v>18</v>
      </c>
      <c r="BJ92">
        <v>13.53</v>
      </c>
      <c r="BK92">
        <v>13.61</v>
      </c>
      <c r="BL92">
        <v>4.9850000000000003</v>
      </c>
      <c r="BM92">
        <v>27.693999999999999</v>
      </c>
      <c r="BN92">
        <v>0.872</v>
      </c>
      <c r="BO92" t="s">
        <v>18</v>
      </c>
      <c r="BP92">
        <v>13.54</v>
      </c>
      <c r="BQ92">
        <v>13.61</v>
      </c>
      <c r="BR92">
        <v>4.9960000000000004</v>
      </c>
      <c r="BS92">
        <v>27.754000000000001</v>
      </c>
      <c r="BT92">
        <v>0.84909999999999997</v>
      </c>
      <c r="BU92" t="s">
        <v>18</v>
      </c>
      <c r="BV92">
        <v>13.54</v>
      </c>
      <c r="BW92">
        <v>13.62</v>
      </c>
      <c r="BX92">
        <v>5.0529999999999999</v>
      </c>
      <c r="BY92">
        <v>28.074000000000002</v>
      </c>
      <c r="BZ92">
        <v>0.84940000000000004</v>
      </c>
      <c r="CA92" t="s">
        <v>18</v>
      </c>
    </row>
    <row r="93" spans="1:79" x14ac:dyDescent="0.2">
      <c r="A93" t="s">
        <v>22</v>
      </c>
      <c r="B93">
        <v>651</v>
      </c>
      <c r="C93">
        <v>663</v>
      </c>
      <c r="D93" t="s">
        <v>112</v>
      </c>
      <c r="E93">
        <v>14.41</v>
      </c>
      <c r="F93">
        <v>3</v>
      </c>
      <c r="G93">
        <v>11</v>
      </c>
      <c r="H93">
        <v>14.44</v>
      </c>
      <c r="I93">
        <v>14.51</v>
      </c>
      <c r="J93">
        <v>7.0000000000000001E-3</v>
      </c>
      <c r="K93">
        <v>6.5000000000000002E-2</v>
      </c>
      <c r="L93">
        <v>0.70499999999999996</v>
      </c>
      <c r="M93" t="s">
        <v>18</v>
      </c>
      <c r="N93">
        <v>14.44</v>
      </c>
      <c r="O93">
        <v>14.51</v>
      </c>
      <c r="P93">
        <v>5.8999999999999997E-2</v>
      </c>
      <c r="Q93">
        <v>0.53300000000000003</v>
      </c>
      <c r="R93">
        <v>0.79139999999999999</v>
      </c>
      <c r="S93" t="s">
        <v>18</v>
      </c>
      <c r="T93">
        <v>14.44</v>
      </c>
      <c r="U93">
        <v>14.51</v>
      </c>
      <c r="V93">
        <v>0.111</v>
      </c>
      <c r="W93">
        <v>1.006</v>
      </c>
      <c r="X93">
        <v>0.77929999999999999</v>
      </c>
      <c r="Y93" t="s">
        <v>18</v>
      </c>
      <c r="Z93">
        <v>14.44</v>
      </c>
      <c r="AA93">
        <v>14.51</v>
      </c>
      <c r="AB93">
        <v>0.157</v>
      </c>
      <c r="AC93">
        <v>1.429</v>
      </c>
      <c r="AD93">
        <v>0.7843</v>
      </c>
      <c r="AE93" t="s">
        <v>18</v>
      </c>
      <c r="AF93">
        <v>14.44</v>
      </c>
      <c r="AG93">
        <v>14.51</v>
      </c>
      <c r="AH93">
        <v>0.28799999999999998</v>
      </c>
      <c r="AI93">
        <v>2.6150000000000002</v>
      </c>
      <c r="AJ93">
        <v>0.754</v>
      </c>
      <c r="AK93" t="s">
        <v>18</v>
      </c>
      <c r="AL93">
        <v>14.45</v>
      </c>
      <c r="AM93">
        <v>14.51</v>
      </c>
      <c r="AN93">
        <v>0.17</v>
      </c>
      <c r="AO93">
        <v>1.5429999999999999</v>
      </c>
      <c r="AP93">
        <v>0.77749999999999997</v>
      </c>
      <c r="AQ93" t="s">
        <v>18</v>
      </c>
      <c r="AR93">
        <v>14.44</v>
      </c>
      <c r="AS93">
        <v>14.51</v>
      </c>
      <c r="AT93">
        <v>1.3620000000000001</v>
      </c>
      <c r="AU93">
        <v>12.385999999999999</v>
      </c>
      <c r="AV93">
        <v>0.75960000000000005</v>
      </c>
      <c r="AW93" t="s">
        <v>18</v>
      </c>
      <c r="AX93">
        <v>14.44</v>
      </c>
      <c r="AY93">
        <v>14.51</v>
      </c>
      <c r="AZ93">
        <v>1.4730000000000001</v>
      </c>
      <c r="BA93">
        <v>13.391999999999999</v>
      </c>
      <c r="BB93">
        <v>0.75700000000000001</v>
      </c>
      <c r="BC93" t="s">
        <v>18</v>
      </c>
      <c r="BD93">
        <v>14.44</v>
      </c>
      <c r="BE93">
        <v>14.51</v>
      </c>
      <c r="BF93">
        <v>1.5740000000000001</v>
      </c>
      <c r="BG93">
        <v>14.308999999999999</v>
      </c>
      <c r="BH93">
        <v>0.74029999999999996</v>
      </c>
      <c r="BI93" t="s">
        <v>18</v>
      </c>
      <c r="BJ93">
        <v>14.44</v>
      </c>
      <c r="BK93">
        <v>14.51</v>
      </c>
      <c r="BL93">
        <v>2.6930000000000001</v>
      </c>
      <c r="BM93">
        <v>24.481999999999999</v>
      </c>
      <c r="BN93">
        <v>0.74480000000000002</v>
      </c>
      <c r="BO93" t="s">
        <v>18</v>
      </c>
      <c r="BP93">
        <v>14.44</v>
      </c>
      <c r="BQ93">
        <v>14.51</v>
      </c>
      <c r="BR93">
        <v>2.484</v>
      </c>
      <c r="BS93">
        <v>22.581</v>
      </c>
      <c r="BT93">
        <v>0.75670000000000004</v>
      </c>
      <c r="BU93" t="s">
        <v>18</v>
      </c>
      <c r="BV93">
        <v>14.44</v>
      </c>
      <c r="BW93">
        <v>14.51</v>
      </c>
      <c r="BX93">
        <v>2.5129999999999999</v>
      </c>
      <c r="BY93">
        <v>22.841999999999999</v>
      </c>
      <c r="BZ93">
        <v>0.72870000000000001</v>
      </c>
      <c r="CA93" t="s">
        <v>18</v>
      </c>
    </row>
    <row r="94" spans="1:79" x14ac:dyDescent="0.2">
      <c r="A94" t="s">
        <v>22</v>
      </c>
      <c r="B94">
        <v>652</v>
      </c>
      <c r="C94">
        <v>662</v>
      </c>
      <c r="D94" t="s">
        <v>113</v>
      </c>
      <c r="E94">
        <v>13.33</v>
      </c>
      <c r="F94">
        <v>3</v>
      </c>
      <c r="G94">
        <v>9</v>
      </c>
      <c r="H94">
        <v>13.4</v>
      </c>
      <c r="I94">
        <v>13.47</v>
      </c>
      <c r="J94">
        <v>1E-3</v>
      </c>
      <c r="K94">
        <v>1.2999999999999999E-2</v>
      </c>
      <c r="L94">
        <v>0.74990000000000001</v>
      </c>
      <c r="M94" t="s">
        <v>18</v>
      </c>
      <c r="N94">
        <v>13.4</v>
      </c>
      <c r="O94">
        <v>13.48</v>
      </c>
      <c r="P94">
        <v>8.2000000000000003E-2</v>
      </c>
      <c r="Q94">
        <v>0.91</v>
      </c>
      <c r="R94">
        <v>0.7722</v>
      </c>
      <c r="S94" t="s">
        <v>18</v>
      </c>
      <c r="T94">
        <v>13.4</v>
      </c>
      <c r="U94">
        <v>13.48</v>
      </c>
      <c r="V94">
        <v>0.111</v>
      </c>
      <c r="W94">
        <v>1.232</v>
      </c>
      <c r="X94">
        <v>0.78049999999999997</v>
      </c>
      <c r="Y94" t="s">
        <v>18</v>
      </c>
      <c r="Z94">
        <v>13.4</v>
      </c>
      <c r="AA94">
        <v>13.48</v>
      </c>
      <c r="AB94">
        <v>0.34100000000000003</v>
      </c>
      <c r="AC94">
        <v>3.786</v>
      </c>
      <c r="AD94">
        <v>0.80269999999999997</v>
      </c>
      <c r="AE94" t="s">
        <v>18</v>
      </c>
      <c r="AF94">
        <v>13.4</v>
      </c>
      <c r="AG94">
        <v>13.47</v>
      </c>
      <c r="AH94">
        <v>0.28599999999999998</v>
      </c>
      <c r="AI94">
        <v>3.177</v>
      </c>
      <c r="AJ94">
        <v>0.78769999999999996</v>
      </c>
      <c r="AK94" t="s">
        <v>18</v>
      </c>
      <c r="AL94">
        <v>13.41</v>
      </c>
      <c r="AM94">
        <v>13.48</v>
      </c>
      <c r="AN94">
        <v>0.312</v>
      </c>
      <c r="AO94">
        <v>3.4620000000000002</v>
      </c>
      <c r="AP94">
        <v>0.78220000000000001</v>
      </c>
      <c r="AQ94" t="s">
        <v>18</v>
      </c>
      <c r="AR94">
        <v>13.4</v>
      </c>
      <c r="AS94">
        <v>13.48</v>
      </c>
      <c r="AT94">
        <v>1.173</v>
      </c>
      <c r="AU94">
        <v>13.031000000000001</v>
      </c>
      <c r="AV94">
        <v>0.76319999999999999</v>
      </c>
      <c r="AW94" t="s">
        <v>18</v>
      </c>
      <c r="AX94">
        <v>13.4</v>
      </c>
      <c r="AY94">
        <v>13.47</v>
      </c>
      <c r="AZ94">
        <v>1.1870000000000001</v>
      </c>
      <c r="BA94">
        <v>13.189</v>
      </c>
      <c r="BB94">
        <v>0.78520000000000001</v>
      </c>
      <c r="BC94" t="s">
        <v>18</v>
      </c>
      <c r="BD94">
        <v>13.4</v>
      </c>
      <c r="BE94">
        <v>13.48</v>
      </c>
      <c r="BF94">
        <v>1.1719999999999999</v>
      </c>
      <c r="BG94">
        <v>13.023</v>
      </c>
      <c r="BH94">
        <v>0.76400000000000001</v>
      </c>
      <c r="BI94" t="s">
        <v>18</v>
      </c>
      <c r="BJ94">
        <v>13.4</v>
      </c>
      <c r="BK94">
        <v>13.48</v>
      </c>
      <c r="BL94">
        <v>2.4769999999999999</v>
      </c>
      <c r="BM94">
        <v>27.526</v>
      </c>
      <c r="BN94">
        <v>0.74209999999999998</v>
      </c>
      <c r="BO94" t="s">
        <v>18</v>
      </c>
      <c r="BP94">
        <v>13.4</v>
      </c>
      <c r="BQ94">
        <v>13.48</v>
      </c>
      <c r="BR94">
        <v>2.5110000000000001</v>
      </c>
      <c r="BS94">
        <v>27.896999999999998</v>
      </c>
      <c r="BT94">
        <v>0.72699999999999998</v>
      </c>
      <c r="BU94" t="s">
        <v>18</v>
      </c>
      <c r="BV94">
        <v>13.31</v>
      </c>
      <c r="BW94">
        <v>13.39</v>
      </c>
      <c r="BX94">
        <v>2.593</v>
      </c>
      <c r="BY94">
        <v>28.812000000000001</v>
      </c>
      <c r="BZ94">
        <v>0.66239999999999999</v>
      </c>
      <c r="CA94" t="s">
        <v>18</v>
      </c>
    </row>
    <row r="95" spans="1:79" x14ac:dyDescent="0.2">
      <c r="A95" t="s">
        <v>22</v>
      </c>
      <c r="B95">
        <v>654</v>
      </c>
      <c r="C95">
        <v>662</v>
      </c>
      <c r="D95" t="s">
        <v>114</v>
      </c>
      <c r="E95">
        <v>12.98</v>
      </c>
      <c r="F95">
        <v>2</v>
      </c>
      <c r="G95">
        <v>7</v>
      </c>
      <c r="H95">
        <v>13.19</v>
      </c>
      <c r="I95">
        <v>13.26</v>
      </c>
      <c r="J95">
        <v>7.8E-2</v>
      </c>
      <c r="K95">
        <v>1.109</v>
      </c>
      <c r="L95">
        <v>0.81020000000000003</v>
      </c>
      <c r="M95" t="s">
        <v>18</v>
      </c>
      <c r="N95">
        <v>13.19</v>
      </c>
      <c r="O95">
        <v>13.27</v>
      </c>
      <c r="P95">
        <v>5.0999999999999997E-2</v>
      </c>
      <c r="Q95">
        <v>0.72799999999999998</v>
      </c>
      <c r="R95">
        <v>0.84750000000000003</v>
      </c>
      <c r="S95" t="s">
        <v>18</v>
      </c>
      <c r="T95">
        <v>13.19</v>
      </c>
      <c r="U95">
        <v>13.27</v>
      </c>
      <c r="V95">
        <v>0.09</v>
      </c>
      <c r="W95">
        <v>1.2829999999999999</v>
      </c>
      <c r="X95">
        <v>0.84770000000000001</v>
      </c>
      <c r="Y95" t="s">
        <v>18</v>
      </c>
      <c r="Z95">
        <v>13.19</v>
      </c>
      <c r="AA95">
        <v>13.27</v>
      </c>
      <c r="AB95">
        <v>0.23499999999999999</v>
      </c>
      <c r="AC95">
        <v>3.3559999999999999</v>
      </c>
      <c r="AD95">
        <v>0.83250000000000002</v>
      </c>
      <c r="AE95" t="s">
        <v>18</v>
      </c>
      <c r="AF95">
        <v>13.19</v>
      </c>
      <c r="AG95">
        <v>13.26</v>
      </c>
      <c r="AH95">
        <v>0.223</v>
      </c>
      <c r="AI95">
        <v>3.1840000000000002</v>
      </c>
      <c r="AJ95">
        <v>0.84760000000000002</v>
      </c>
      <c r="AK95" t="s">
        <v>18</v>
      </c>
      <c r="AL95">
        <v>13.2</v>
      </c>
      <c r="AM95">
        <v>13.27</v>
      </c>
      <c r="AN95">
        <v>0.20899999999999999</v>
      </c>
      <c r="AO95">
        <v>2.984</v>
      </c>
      <c r="AP95">
        <v>0.84670000000000001</v>
      </c>
      <c r="AQ95" t="s">
        <v>18</v>
      </c>
      <c r="AR95">
        <v>13.12</v>
      </c>
      <c r="AS95">
        <v>13.19</v>
      </c>
      <c r="AT95">
        <v>1.2050000000000001</v>
      </c>
      <c r="AU95">
        <v>17.216999999999999</v>
      </c>
      <c r="AV95">
        <v>0.81940000000000002</v>
      </c>
      <c r="AW95" t="s">
        <v>18</v>
      </c>
      <c r="AX95">
        <v>13.22</v>
      </c>
      <c r="AY95">
        <v>13.3</v>
      </c>
      <c r="AZ95">
        <v>1.159</v>
      </c>
      <c r="BA95">
        <v>16.558</v>
      </c>
      <c r="BB95">
        <v>0.84160000000000001</v>
      </c>
      <c r="BC95" t="s">
        <v>18</v>
      </c>
      <c r="BD95">
        <v>13.19</v>
      </c>
      <c r="BE95">
        <v>13.27</v>
      </c>
      <c r="BF95">
        <v>1.0449999999999999</v>
      </c>
      <c r="BG95">
        <v>14.930999999999999</v>
      </c>
      <c r="BH95">
        <v>0.80200000000000005</v>
      </c>
      <c r="BI95" t="s">
        <v>18</v>
      </c>
      <c r="BJ95">
        <v>13.19</v>
      </c>
      <c r="BK95">
        <v>13.27</v>
      </c>
      <c r="BL95">
        <v>2.0489999999999999</v>
      </c>
      <c r="BM95">
        <v>29.277000000000001</v>
      </c>
      <c r="BN95">
        <v>0.71120000000000005</v>
      </c>
      <c r="BO95" t="s">
        <v>18</v>
      </c>
      <c r="BP95">
        <v>13.19</v>
      </c>
      <c r="BQ95">
        <v>13.27</v>
      </c>
      <c r="BR95">
        <v>2.1280000000000001</v>
      </c>
      <c r="BS95">
        <v>30.395</v>
      </c>
      <c r="BT95">
        <v>0.73199999999999998</v>
      </c>
      <c r="BU95" t="s">
        <v>18</v>
      </c>
      <c r="BV95">
        <v>13.19</v>
      </c>
      <c r="BW95">
        <v>13.27</v>
      </c>
      <c r="BX95">
        <v>2.1429999999999998</v>
      </c>
      <c r="BY95">
        <v>30.619</v>
      </c>
      <c r="BZ95">
        <v>0.72160000000000002</v>
      </c>
      <c r="CA95" t="s">
        <v>18</v>
      </c>
    </row>
    <row r="96" spans="1:79" x14ac:dyDescent="0.2">
      <c r="A96" t="s">
        <v>22</v>
      </c>
      <c r="B96">
        <v>655</v>
      </c>
      <c r="C96">
        <v>662</v>
      </c>
      <c r="D96" t="s">
        <v>115</v>
      </c>
      <c r="E96">
        <v>12.82</v>
      </c>
      <c r="F96">
        <v>2</v>
      </c>
      <c r="G96">
        <v>6</v>
      </c>
      <c r="H96">
        <v>13.01</v>
      </c>
      <c r="I96">
        <v>13.09</v>
      </c>
      <c r="J96">
        <v>5.5E-2</v>
      </c>
      <c r="K96">
        <v>0.92200000000000004</v>
      </c>
      <c r="L96">
        <v>0.8619</v>
      </c>
      <c r="M96" t="s">
        <v>18</v>
      </c>
      <c r="N96">
        <v>13.02</v>
      </c>
      <c r="O96">
        <v>13.09</v>
      </c>
      <c r="P96">
        <v>7.2999999999999995E-2</v>
      </c>
      <c r="Q96">
        <v>1.224</v>
      </c>
      <c r="R96">
        <v>0.88239999999999996</v>
      </c>
      <c r="S96" t="s">
        <v>18</v>
      </c>
      <c r="T96">
        <v>13.01</v>
      </c>
      <c r="U96">
        <v>13.09</v>
      </c>
      <c r="V96">
        <v>6.5000000000000002E-2</v>
      </c>
      <c r="W96">
        <v>1.0840000000000001</v>
      </c>
      <c r="X96">
        <v>0.88839999999999997</v>
      </c>
      <c r="Y96" t="s">
        <v>18</v>
      </c>
      <c r="Z96">
        <v>13.02</v>
      </c>
      <c r="AA96">
        <v>13.09</v>
      </c>
      <c r="AB96">
        <v>0.28299999999999997</v>
      </c>
      <c r="AC96">
        <v>4.7160000000000002</v>
      </c>
      <c r="AD96">
        <v>0.82350000000000001</v>
      </c>
      <c r="AE96" t="s">
        <v>18</v>
      </c>
      <c r="AF96">
        <v>13.01</v>
      </c>
      <c r="AG96">
        <v>13.09</v>
      </c>
      <c r="AH96">
        <v>0.26</v>
      </c>
      <c r="AI96">
        <v>4.3289999999999997</v>
      </c>
      <c r="AJ96">
        <v>0.87080000000000002</v>
      </c>
      <c r="AK96" t="s">
        <v>18</v>
      </c>
      <c r="AL96">
        <v>13.02</v>
      </c>
      <c r="AM96">
        <v>13.1</v>
      </c>
      <c r="AN96">
        <v>0.28399999999999997</v>
      </c>
      <c r="AO96">
        <v>4.726</v>
      </c>
      <c r="AP96">
        <v>0.8548</v>
      </c>
      <c r="AQ96" t="s">
        <v>18</v>
      </c>
      <c r="AR96">
        <v>13.02</v>
      </c>
      <c r="AS96">
        <v>13.09</v>
      </c>
      <c r="AT96">
        <v>1.1120000000000001</v>
      </c>
      <c r="AU96">
        <v>18.527000000000001</v>
      </c>
      <c r="AV96">
        <v>0.83140000000000003</v>
      </c>
      <c r="AW96" t="s">
        <v>18</v>
      </c>
      <c r="AX96">
        <v>13.01</v>
      </c>
      <c r="AY96">
        <v>13.09</v>
      </c>
      <c r="AZ96">
        <v>1.18</v>
      </c>
      <c r="BA96">
        <v>19.663</v>
      </c>
      <c r="BB96">
        <v>0.88149999999999995</v>
      </c>
      <c r="BC96" t="s">
        <v>18</v>
      </c>
      <c r="BD96">
        <v>13.02</v>
      </c>
      <c r="BE96">
        <v>13.09</v>
      </c>
      <c r="BF96">
        <v>1.121</v>
      </c>
      <c r="BG96">
        <v>18.681000000000001</v>
      </c>
      <c r="BH96">
        <v>0.84940000000000004</v>
      </c>
      <c r="BI96" t="s">
        <v>18</v>
      </c>
      <c r="BJ96">
        <v>13.01</v>
      </c>
      <c r="BK96">
        <v>13.09</v>
      </c>
      <c r="BL96">
        <v>2.157</v>
      </c>
      <c r="BM96">
        <v>35.957999999999998</v>
      </c>
      <c r="BN96">
        <v>0.8145</v>
      </c>
      <c r="BO96" t="s">
        <v>18</v>
      </c>
      <c r="BP96">
        <v>13.02</v>
      </c>
      <c r="BQ96">
        <v>13.09</v>
      </c>
      <c r="BR96">
        <v>2.1920000000000002</v>
      </c>
      <c r="BS96">
        <v>36.537999999999997</v>
      </c>
      <c r="BT96">
        <v>0.83940000000000003</v>
      </c>
      <c r="BU96" t="s">
        <v>18</v>
      </c>
      <c r="BV96">
        <v>13.01</v>
      </c>
      <c r="BW96">
        <v>13.09</v>
      </c>
      <c r="BX96">
        <v>2.1829999999999998</v>
      </c>
      <c r="BY96">
        <v>36.39</v>
      </c>
      <c r="BZ96">
        <v>0.80889999999999995</v>
      </c>
      <c r="CA96" t="s">
        <v>18</v>
      </c>
    </row>
    <row r="97" spans="1:79" x14ac:dyDescent="0.2">
      <c r="A97" t="s">
        <v>22</v>
      </c>
      <c r="B97">
        <v>655</v>
      </c>
      <c r="C97">
        <v>663</v>
      </c>
      <c r="D97" t="s">
        <v>116</v>
      </c>
      <c r="E97">
        <v>14.29</v>
      </c>
      <c r="F97">
        <v>2</v>
      </c>
      <c r="G97">
        <v>7</v>
      </c>
      <c r="H97">
        <v>14.46</v>
      </c>
      <c r="I97">
        <v>14.54</v>
      </c>
      <c r="J97">
        <v>8.5000000000000006E-2</v>
      </c>
      <c r="K97">
        <v>1.218</v>
      </c>
      <c r="L97">
        <v>0.90290000000000004</v>
      </c>
      <c r="M97" t="s">
        <v>18</v>
      </c>
      <c r="N97">
        <v>14.47</v>
      </c>
      <c r="O97">
        <v>14.54</v>
      </c>
      <c r="P97">
        <v>7.9000000000000001E-2</v>
      </c>
      <c r="Q97">
        <v>1.1339999999999999</v>
      </c>
      <c r="R97">
        <v>0.91379999999999995</v>
      </c>
      <c r="S97" t="s">
        <v>18</v>
      </c>
      <c r="T97">
        <v>14.47</v>
      </c>
      <c r="U97">
        <v>14.54</v>
      </c>
      <c r="V97">
        <v>6.6000000000000003E-2</v>
      </c>
      <c r="W97">
        <v>0.94</v>
      </c>
      <c r="X97">
        <v>0.92149999999999999</v>
      </c>
      <c r="Y97" t="s">
        <v>18</v>
      </c>
      <c r="Z97">
        <v>14.47</v>
      </c>
      <c r="AA97">
        <v>14.54</v>
      </c>
      <c r="AB97">
        <v>0.32500000000000001</v>
      </c>
      <c r="AC97">
        <v>4.6470000000000002</v>
      </c>
      <c r="AD97">
        <v>0.91700000000000004</v>
      </c>
      <c r="AE97" t="s">
        <v>18</v>
      </c>
      <c r="AF97">
        <v>14.46</v>
      </c>
      <c r="AG97">
        <v>14.54</v>
      </c>
      <c r="AH97">
        <v>0.32900000000000001</v>
      </c>
      <c r="AI97">
        <v>4.7050000000000001</v>
      </c>
      <c r="AJ97">
        <v>0.91320000000000001</v>
      </c>
      <c r="AK97" t="s">
        <v>18</v>
      </c>
      <c r="AL97">
        <v>14.47</v>
      </c>
      <c r="AM97">
        <v>14.55</v>
      </c>
      <c r="AN97">
        <v>0.32600000000000001</v>
      </c>
      <c r="AO97">
        <v>4.6539999999999999</v>
      </c>
      <c r="AP97">
        <v>0.91110000000000002</v>
      </c>
      <c r="AQ97" t="s">
        <v>18</v>
      </c>
      <c r="AR97">
        <v>14.47</v>
      </c>
      <c r="AS97">
        <v>14.54</v>
      </c>
      <c r="AT97">
        <v>1.333</v>
      </c>
      <c r="AU97">
        <v>19.042000000000002</v>
      </c>
      <c r="AV97">
        <v>0.91859999999999997</v>
      </c>
      <c r="AW97" t="s">
        <v>18</v>
      </c>
      <c r="AX97">
        <v>14.46</v>
      </c>
      <c r="AY97">
        <v>14.54</v>
      </c>
      <c r="AZ97">
        <v>1.3080000000000001</v>
      </c>
      <c r="BA97">
        <v>18.689</v>
      </c>
      <c r="BB97">
        <v>0.92</v>
      </c>
      <c r="BC97" t="s">
        <v>18</v>
      </c>
      <c r="BD97">
        <v>14.47</v>
      </c>
      <c r="BE97">
        <v>14.54</v>
      </c>
      <c r="BF97">
        <v>1.371</v>
      </c>
      <c r="BG97">
        <v>19.582999999999998</v>
      </c>
      <c r="BH97">
        <v>0.90820000000000001</v>
      </c>
      <c r="BI97" t="s">
        <v>18</v>
      </c>
      <c r="BJ97">
        <v>14.46</v>
      </c>
      <c r="BK97">
        <v>14.54</v>
      </c>
      <c r="BL97">
        <v>2.4540000000000002</v>
      </c>
      <c r="BM97">
        <v>35.063000000000002</v>
      </c>
      <c r="BN97">
        <v>0.91069999999999995</v>
      </c>
      <c r="BO97" t="s">
        <v>18</v>
      </c>
      <c r="BP97">
        <v>14.47</v>
      </c>
      <c r="BQ97">
        <v>14.54</v>
      </c>
      <c r="BR97">
        <v>2.5169999999999999</v>
      </c>
      <c r="BS97">
        <v>35.963999999999999</v>
      </c>
      <c r="BT97">
        <v>0.89700000000000002</v>
      </c>
      <c r="BU97" t="s">
        <v>18</v>
      </c>
      <c r="BV97">
        <v>14.47</v>
      </c>
      <c r="BW97">
        <v>14.54</v>
      </c>
      <c r="BX97">
        <v>2.4990000000000001</v>
      </c>
      <c r="BY97">
        <v>35.697000000000003</v>
      </c>
      <c r="BZ97">
        <v>0.90820000000000001</v>
      </c>
      <c r="CA97" t="s">
        <v>18</v>
      </c>
    </row>
    <row r="98" spans="1:79" x14ac:dyDescent="0.2">
      <c r="A98" t="s">
        <v>22</v>
      </c>
      <c r="B98">
        <v>663</v>
      </c>
      <c r="C98">
        <v>677</v>
      </c>
      <c r="D98" t="s">
        <v>117</v>
      </c>
      <c r="E98">
        <v>9.69</v>
      </c>
      <c r="F98">
        <v>3</v>
      </c>
      <c r="G98">
        <v>12</v>
      </c>
      <c r="H98">
        <v>9.92</v>
      </c>
      <c r="I98">
        <v>9.98</v>
      </c>
      <c r="J98">
        <v>0.27600000000000002</v>
      </c>
      <c r="K98">
        <v>2.3010000000000002</v>
      </c>
      <c r="L98">
        <v>0.87009999999999998</v>
      </c>
      <c r="M98" t="s">
        <v>18</v>
      </c>
      <c r="N98">
        <v>9.92</v>
      </c>
      <c r="O98">
        <v>9.99</v>
      </c>
      <c r="P98">
        <v>0.26600000000000001</v>
      </c>
      <c r="Q98">
        <v>2.2189999999999999</v>
      </c>
      <c r="R98">
        <v>0.87890000000000001</v>
      </c>
      <c r="S98" t="s">
        <v>18</v>
      </c>
      <c r="T98">
        <v>9.92</v>
      </c>
      <c r="U98">
        <v>9.99</v>
      </c>
      <c r="V98">
        <v>0.24</v>
      </c>
      <c r="W98">
        <v>2.004</v>
      </c>
      <c r="X98">
        <v>0.878</v>
      </c>
      <c r="Y98" t="s">
        <v>18</v>
      </c>
      <c r="Z98">
        <v>9.92</v>
      </c>
      <c r="AA98">
        <v>9.99</v>
      </c>
      <c r="AB98">
        <v>0.76900000000000002</v>
      </c>
      <c r="AC98">
        <v>6.4109999999999996</v>
      </c>
      <c r="AD98">
        <v>0.88790000000000002</v>
      </c>
      <c r="AE98" t="s">
        <v>18</v>
      </c>
      <c r="AF98">
        <v>9.92</v>
      </c>
      <c r="AG98">
        <v>9.98</v>
      </c>
      <c r="AH98">
        <v>0.83099999999999996</v>
      </c>
      <c r="AI98">
        <v>6.9269999999999996</v>
      </c>
      <c r="AJ98">
        <v>0.87260000000000004</v>
      </c>
      <c r="AK98" t="s">
        <v>18</v>
      </c>
      <c r="AL98">
        <v>9.92</v>
      </c>
      <c r="AM98">
        <v>9.98</v>
      </c>
      <c r="AN98">
        <v>0.752</v>
      </c>
      <c r="AO98">
        <v>6.266</v>
      </c>
      <c r="AP98">
        <v>0.87739999999999996</v>
      </c>
      <c r="AQ98" t="s">
        <v>18</v>
      </c>
      <c r="AR98">
        <v>9.92</v>
      </c>
      <c r="AS98">
        <v>9.99</v>
      </c>
      <c r="AT98">
        <v>0.93700000000000006</v>
      </c>
      <c r="AU98">
        <v>7.806</v>
      </c>
      <c r="AV98">
        <v>0.88990000000000002</v>
      </c>
      <c r="AW98" t="s">
        <v>18</v>
      </c>
      <c r="AX98">
        <v>9.92</v>
      </c>
      <c r="AY98">
        <v>9.99</v>
      </c>
      <c r="AZ98">
        <v>0.98099999999999998</v>
      </c>
      <c r="BA98">
        <v>8.1720000000000006</v>
      </c>
      <c r="BB98">
        <v>0.85470000000000002</v>
      </c>
      <c r="BC98" t="s">
        <v>18</v>
      </c>
      <c r="BD98">
        <v>9.92</v>
      </c>
      <c r="BE98">
        <v>9.99</v>
      </c>
      <c r="BF98">
        <v>0.85899999999999999</v>
      </c>
      <c r="BG98">
        <v>7.1559999999999997</v>
      </c>
      <c r="BH98">
        <v>0.85980000000000001</v>
      </c>
      <c r="BI98" t="s">
        <v>18</v>
      </c>
      <c r="BJ98">
        <v>9.92</v>
      </c>
      <c r="BK98">
        <v>9.99</v>
      </c>
      <c r="BL98">
        <v>1.304</v>
      </c>
      <c r="BM98">
        <v>10.864000000000001</v>
      </c>
      <c r="BN98">
        <v>0.88829999999999998</v>
      </c>
      <c r="BO98" t="s">
        <v>18</v>
      </c>
      <c r="BP98">
        <v>9.92</v>
      </c>
      <c r="BQ98">
        <v>9.99</v>
      </c>
      <c r="BR98">
        <v>1.2809999999999999</v>
      </c>
      <c r="BS98">
        <v>10.675000000000001</v>
      </c>
      <c r="BT98">
        <v>0.8881</v>
      </c>
      <c r="BU98" t="s">
        <v>18</v>
      </c>
      <c r="BV98">
        <v>9.92</v>
      </c>
      <c r="BW98">
        <v>9.99</v>
      </c>
      <c r="BX98">
        <v>1.2909999999999999</v>
      </c>
      <c r="BY98">
        <v>10.760999999999999</v>
      </c>
      <c r="BZ98">
        <v>0.88800000000000001</v>
      </c>
      <c r="CA98" t="s">
        <v>18</v>
      </c>
    </row>
    <row r="99" spans="1:79" x14ac:dyDescent="0.2">
      <c r="A99" t="s">
        <v>22</v>
      </c>
      <c r="B99">
        <v>664</v>
      </c>
      <c r="C99">
        <v>677</v>
      </c>
      <c r="D99" t="s">
        <v>118</v>
      </c>
      <c r="E99">
        <v>9.26</v>
      </c>
      <c r="F99">
        <v>2</v>
      </c>
      <c r="G99">
        <v>11</v>
      </c>
      <c r="H99">
        <v>9.35</v>
      </c>
      <c r="I99">
        <v>9.42</v>
      </c>
      <c r="J99">
        <v>0.30399999999999999</v>
      </c>
      <c r="K99">
        <v>2.766</v>
      </c>
      <c r="L99">
        <v>0.90469999999999995</v>
      </c>
      <c r="M99" t="s">
        <v>18</v>
      </c>
      <c r="N99">
        <v>9.35</v>
      </c>
      <c r="O99">
        <v>9.42</v>
      </c>
      <c r="P99">
        <v>0.22800000000000001</v>
      </c>
      <c r="Q99">
        <v>2.0699999999999998</v>
      </c>
      <c r="R99">
        <v>0.9113</v>
      </c>
      <c r="S99" t="s">
        <v>18</v>
      </c>
      <c r="T99">
        <v>9.35</v>
      </c>
      <c r="U99">
        <v>9.42</v>
      </c>
      <c r="V99">
        <v>0.27</v>
      </c>
      <c r="W99">
        <v>2.4500000000000002</v>
      </c>
      <c r="X99">
        <v>0.91579999999999995</v>
      </c>
      <c r="Y99" t="s">
        <v>18</v>
      </c>
      <c r="Z99">
        <v>9.35</v>
      </c>
      <c r="AA99">
        <v>9.42</v>
      </c>
      <c r="AB99">
        <v>0.92300000000000004</v>
      </c>
      <c r="AC99">
        <v>8.3919999999999995</v>
      </c>
      <c r="AD99">
        <v>0.87429999999999997</v>
      </c>
      <c r="AE99" t="s">
        <v>18</v>
      </c>
      <c r="AF99">
        <v>9.35</v>
      </c>
      <c r="AG99">
        <v>9.42</v>
      </c>
      <c r="AH99">
        <v>0.78100000000000003</v>
      </c>
      <c r="AI99">
        <v>7.0970000000000004</v>
      </c>
      <c r="AJ99">
        <v>0.9002</v>
      </c>
      <c r="AK99" t="s">
        <v>18</v>
      </c>
      <c r="AL99">
        <v>9.35</v>
      </c>
      <c r="AM99">
        <v>9.43</v>
      </c>
      <c r="AN99">
        <v>0.81499999999999995</v>
      </c>
      <c r="AO99">
        <v>7.4109999999999996</v>
      </c>
      <c r="AP99">
        <v>0.89119999999999999</v>
      </c>
      <c r="AQ99" t="s">
        <v>18</v>
      </c>
      <c r="AR99">
        <v>9.35</v>
      </c>
      <c r="AS99">
        <v>9.42</v>
      </c>
      <c r="AT99">
        <v>0.96799999999999997</v>
      </c>
      <c r="AU99">
        <v>8.8019999999999996</v>
      </c>
      <c r="AV99">
        <v>0.88970000000000005</v>
      </c>
      <c r="AW99" t="s">
        <v>18</v>
      </c>
      <c r="AX99">
        <v>9.35</v>
      </c>
      <c r="AY99">
        <v>9.42</v>
      </c>
      <c r="AZ99">
        <v>0.93400000000000005</v>
      </c>
      <c r="BA99">
        <v>8.4949999999999992</v>
      </c>
      <c r="BB99">
        <v>0.90059999999999996</v>
      </c>
      <c r="BC99" t="s">
        <v>18</v>
      </c>
      <c r="BD99">
        <v>9.35</v>
      </c>
      <c r="BE99">
        <v>9.42</v>
      </c>
      <c r="BF99">
        <v>0.90600000000000003</v>
      </c>
      <c r="BG99">
        <v>8.2409999999999997</v>
      </c>
      <c r="BH99">
        <v>0.89470000000000005</v>
      </c>
      <c r="BI99" t="s">
        <v>18</v>
      </c>
      <c r="BJ99">
        <v>9.35</v>
      </c>
      <c r="BK99">
        <v>9.42</v>
      </c>
      <c r="BL99">
        <v>1.3080000000000001</v>
      </c>
      <c r="BM99">
        <v>11.894</v>
      </c>
      <c r="BN99">
        <v>0.88149999999999995</v>
      </c>
      <c r="BO99" t="s">
        <v>18</v>
      </c>
      <c r="BP99">
        <v>9.35</v>
      </c>
      <c r="BQ99">
        <v>9.42</v>
      </c>
      <c r="BR99">
        <v>1.244</v>
      </c>
      <c r="BS99">
        <v>11.305999999999999</v>
      </c>
      <c r="BT99">
        <v>0.85940000000000005</v>
      </c>
      <c r="BU99" t="s">
        <v>18</v>
      </c>
      <c r="BV99">
        <v>9.35</v>
      </c>
      <c r="BW99">
        <v>9.43</v>
      </c>
      <c r="BX99">
        <v>1.3049999999999999</v>
      </c>
      <c r="BY99">
        <v>11.865</v>
      </c>
      <c r="BZ99">
        <v>0.87570000000000003</v>
      </c>
      <c r="CA99" t="s">
        <v>18</v>
      </c>
    </row>
    <row r="100" spans="1:79" x14ac:dyDescent="0.2">
      <c r="A100" t="s">
        <v>22</v>
      </c>
      <c r="B100">
        <v>666</v>
      </c>
      <c r="C100">
        <v>677</v>
      </c>
      <c r="D100" t="s">
        <v>119</v>
      </c>
      <c r="E100">
        <v>8.99</v>
      </c>
      <c r="F100">
        <v>2</v>
      </c>
      <c r="G100">
        <v>9</v>
      </c>
      <c r="H100">
        <v>9.11</v>
      </c>
      <c r="I100">
        <v>9.19</v>
      </c>
      <c r="J100">
        <v>0.26200000000000001</v>
      </c>
      <c r="K100">
        <v>2.9060000000000001</v>
      </c>
      <c r="L100">
        <v>0.80500000000000005</v>
      </c>
      <c r="M100" t="s">
        <v>18</v>
      </c>
      <c r="N100">
        <v>9.11</v>
      </c>
      <c r="O100">
        <v>9.19</v>
      </c>
      <c r="P100">
        <v>0.307</v>
      </c>
      <c r="Q100">
        <v>3.4129999999999998</v>
      </c>
      <c r="R100">
        <v>0.81579999999999997</v>
      </c>
      <c r="S100" t="s">
        <v>18</v>
      </c>
      <c r="T100">
        <v>9.11</v>
      </c>
      <c r="U100">
        <v>9.19</v>
      </c>
      <c r="V100">
        <v>0.27</v>
      </c>
      <c r="W100">
        <v>2.9969999999999999</v>
      </c>
      <c r="X100">
        <v>0.82640000000000002</v>
      </c>
      <c r="Y100" t="s">
        <v>18</v>
      </c>
      <c r="Z100">
        <v>9.11</v>
      </c>
      <c r="AA100">
        <v>9.19</v>
      </c>
      <c r="AB100">
        <v>0.86899999999999999</v>
      </c>
      <c r="AC100">
        <v>9.6549999999999994</v>
      </c>
      <c r="AD100">
        <v>0.80320000000000003</v>
      </c>
      <c r="AE100" t="s">
        <v>18</v>
      </c>
      <c r="AF100">
        <v>9.11</v>
      </c>
      <c r="AG100">
        <v>9.19</v>
      </c>
      <c r="AH100">
        <v>0.79200000000000004</v>
      </c>
      <c r="AI100">
        <v>8.8019999999999996</v>
      </c>
      <c r="AJ100">
        <v>0.81710000000000005</v>
      </c>
      <c r="AK100" t="s">
        <v>18</v>
      </c>
      <c r="AL100">
        <v>9.1199999999999992</v>
      </c>
      <c r="AM100">
        <v>9.19</v>
      </c>
      <c r="AN100">
        <v>0.77700000000000002</v>
      </c>
      <c r="AO100">
        <v>8.6300000000000008</v>
      </c>
      <c r="AP100">
        <v>0.83</v>
      </c>
      <c r="AQ100" t="s">
        <v>18</v>
      </c>
      <c r="AR100">
        <v>9.11</v>
      </c>
      <c r="AS100">
        <v>9.19</v>
      </c>
      <c r="AT100">
        <v>0.90900000000000003</v>
      </c>
      <c r="AU100">
        <v>10.103999999999999</v>
      </c>
      <c r="AV100">
        <v>0.8125</v>
      </c>
      <c r="AW100" t="s">
        <v>18</v>
      </c>
      <c r="AX100">
        <v>9.11</v>
      </c>
      <c r="AY100">
        <v>9.19</v>
      </c>
      <c r="AZ100">
        <v>0.91700000000000004</v>
      </c>
      <c r="BA100">
        <v>10.19</v>
      </c>
      <c r="BB100">
        <v>0.82740000000000002</v>
      </c>
      <c r="BC100" t="s">
        <v>18</v>
      </c>
      <c r="BD100">
        <v>9.11</v>
      </c>
      <c r="BE100">
        <v>9.19</v>
      </c>
      <c r="BF100">
        <v>0.93</v>
      </c>
      <c r="BG100">
        <v>10.33</v>
      </c>
      <c r="BH100">
        <v>0.83389999999999997</v>
      </c>
      <c r="BI100" t="s">
        <v>18</v>
      </c>
      <c r="BJ100">
        <v>9.11</v>
      </c>
      <c r="BK100">
        <v>9.19</v>
      </c>
      <c r="BL100">
        <v>1.3180000000000001</v>
      </c>
      <c r="BM100">
        <v>14.643000000000001</v>
      </c>
      <c r="BN100">
        <v>0.82220000000000004</v>
      </c>
      <c r="BO100" t="s">
        <v>18</v>
      </c>
      <c r="BP100">
        <v>9.11</v>
      </c>
      <c r="BQ100">
        <v>9.19</v>
      </c>
      <c r="BR100">
        <v>1.32</v>
      </c>
      <c r="BS100">
        <v>14.664</v>
      </c>
      <c r="BT100">
        <v>0.83819999999999995</v>
      </c>
      <c r="BU100" t="s">
        <v>18</v>
      </c>
      <c r="BV100">
        <v>9.1199999999999992</v>
      </c>
      <c r="BW100">
        <v>9.19</v>
      </c>
      <c r="BX100">
        <v>1.3260000000000001</v>
      </c>
      <c r="BY100">
        <v>14.73</v>
      </c>
      <c r="BZ100">
        <v>0.81710000000000005</v>
      </c>
      <c r="CA100" t="s">
        <v>18</v>
      </c>
    </row>
    <row r="101" spans="1:79" x14ac:dyDescent="0.2">
      <c r="A101" t="s">
        <v>22</v>
      </c>
      <c r="B101">
        <v>681</v>
      </c>
      <c r="C101">
        <v>697</v>
      </c>
      <c r="D101" t="s">
        <v>120</v>
      </c>
      <c r="E101">
        <v>10.28</v>
      </c>
      <c r="F101">
        <v>4</v>
      </c>
      <c r="G101">
        <v>15</v>
      </c>
      <c r="H101">
        <v>10.41</v>
      </c>
      <c r="I101">
        <v>10.5</v>
      </c>
      <c r="J101">
        <v>0.06</v>
      </c>
      <c r="K101">
        <v>0.4</v>
      </c>
      <c r="L101">
        <v>0.93730000000000002</v>
      </c>
      <c r="M101" t="s">
        <v>18</v>
      </c>
      <c r="N101">
        <v>10.42</v>
      </c>
      <c r="O101">
        <v>10.5</v>
      </c>
      <c r="P101">
        <v>2.5000000000000001E-2</v>
      </c>
      <c r="Q101">
        <v>0.17</v>
      </c>
      <c r="R101">
        <v>0.92049999999999998</v>
      </c>
      <c r="S101" t="s">
        <v>18</v>
      </c>
      <c r="T101">
        <v>10.41</v>
      </c>
      <c r="U101">
        <v>10.5</v>
      </c>
      <c r="V101">
        <v>9.2999999999999999E-2</v>
      </c>
      <c r="W101">
        <v>0.62</v>
      </c>
      <c r="X101">
        <v>0.92749999999999999</v>
      </c>
      <c r="Y101" t="s">
        <v>18</v>
      </c>
      <c r="Z101">
        <v>10.41</v>
      </c>
      <c r="AA101">
        <v>10.5</v>
      </c>
      <c r="AB101">
        <v>5.5E-2</v>
      </c>
      <c r="AC101">
        <v>0.36699999999999999</v>
      </c>
      <c r="AD101">
        <v>0.89419999999999999</v>
      </c>
      <c r="AE101" t="s">
        <v>18</v>
      </c>
      <c r="AF101">
        <v>10.41</v>
      </c>
      <c r="AG101">
        <v>10.5</v>
      </c>
      <c r="AH101">
        <v>7.6999999999999999E-2</v>
      </c>
      <c r="AI101">
        <v>0.51600000000000001</v>
      </c>
      <c r="AJ101">
        <v>0.9204</v>
      </c>
      <c r="AK101" t="s">
        <v>18</v>
      </c>
      <c r="AL101">
        <v>10.41</v>
      </c>
      <c r="AM101">
        <v>10.5</v>
      </c>
      <c r="AN101">
        <v>5.8000000000000003E-2</v>
      </c>
      <c r="AO101">
        <v>0.38500000000000001</v>
      </c>
      <c r="AP101">
        <v>0.90069999999999995</v>
      </c>
      <c r="AQ101" t="s">
        <v>18</v>
      </c>
      <c r="AR101">
        <v>10.41</v>
      </c>
      <c r="AS101">
        <v>10.5</v>
      </c>
      <c r="AT101">
        <v>0.129</v>
      </c>
      <c r="AU101">
        <v>0.86099999999999999</v>
      </c>
      <c r="AV101">
        <v>0.86990000000000001</v>
      </c>
      <c r="AW101" t="s">
        <v>18</v>
      </c>
      <c r="AX101">
        <v>10.41</v>
      </c>
      <c r="AY101">
        <v>10.5</v>
      </c>
      <c r="AZ101">
        <v>0.13100000000000001</v>
      </c>
      <c r="BA101">
        <v>0.877</v>
      </c>
      <c r="BB101">
        <v>0.92090000000000005</v>
      </c>
      <c r="BC101" t="s">
        <v>18</v>
      </c>
      <c r="BD101">
        <v>10.41</v>
      </c>
      <c r="BE101">
        <v>10.5</v>
      </c>
      <c r="BF101">
        <v>0.1</v>
      </c>
      <c r="BG101">
        <v>0.66500000000000004</v>
      </c>
      <c r="BH101">
        <v>0.89129999999999998</v>
      </c>
      <c r="BI101" t="s">
        <v>18</v>
      </c>
      <c r="BJ101">
        <v>10.41</v>
      </c>
      <c r="BK101">
        <v>10.5</v>
      </c>
      <c r="BL101">
        <v>0.23200000000000001</v>
      </c>
      <c r="BM101">
        <v>1.55</v>
      </c>
      <c r="BN101">
        <v>0.86560000000000004</v>
      </c>
      <c r="BO101" t="s">
        <v>18</v>
      </c>
      <c r="BP101">
        <v>10.41</v>
      </c>
      <c r="BQ101">
        <v>10.5</v>
      </c>
      <c r="BR101">
        <v>0.23</v>
      </c>
      <c r="BS101">
        <v>1.536</v>
      </c>
      <c r="BT101">
        <v>0.91390000000000005</v>
      </c>
      <c r="BU101" t="s">
        <v>18</v>
      </c>
      <c r="BV101">
        <v>10.42</v>
      </c>
      <c r="BW101">
        <v>10.5</v>
      </c>
      <c r="BX101">
        <v>0.20100000000000001</v>
      </c>
      <c r="BY101">
        <v>1.3380000000000001</v>
      </c>
      <c r="BZ101">
        <v>0.89939999999999998</v>
      </c>
      <c r="CA101" t="s">
        <v>18</v>
      </c>
    </row>
    <row r="102" spans="1:79" x14ac:dyDescent="0.2">
      <c r="A102" t="s">
        <v>22</v>
      </c>
      <c r="B102">
        <v>681</v>
      </c>
      <c r="C102">
        <v>699</v>
      </c>
      <c r="D102" t="s">
        <v>121</v>
      </c>
      <c r="E102">
        <v>12.41</v>
      </c>
      <c r="F102">
        <v>5</v>
      </c>
      <c r="G102">
        <v>17</v>
      </c>
      <c r="H102">
        <v>12.56</v>
      </c>
      <c r="I102">
        <v>12.64</v>
      </c>
      <c r="J102">
        <v>0.06</v>
      </c>
      <c r="K102">
        <v>0.35099999999999998</v>
      </c>
      <c r="L102">
        <v>0.93430000000000002</v>
      </c>
      <c r="M102" t="s">
        <v>17</v>
      </c>
      <c r="N102">
        <v>12.57</v>
      </c>
      <c r="O102">
        <v>12.64</v>
      </c>
      <c r="P102">
        <v>0.104</v>
      </c>
      <c r="Q102">
        <v>0.61299999999999999</v>
      </c>
      <c r="R102">
        <v>0.94099999999999995</v>
      </c>
      <c r="S102" t="s">
        <v>17</v>
      </c>
      <c r="T102">
        <v>12.56</v>
      </c>
      <c r="U102">
        <v>12.64</v>
      </c>
      <c r="V102">
        <v>2.4E-2</v>
      </c>
      <c r="W102">
        <v>0.13800000000000001</v>
      </c>
      <c r="X102">
        <v>0.92720000000000002</v>
      </c>
      <c r="Y102" t="s">
        <v>17</v>
      </c>
      <c r="Z102">
        <v>12.56</v>
      </c>
      <c r="AA102">
        <v>12.64</v>
      </c>
      <c r="AB102">
        <v>5.8999999999999997E-2</v>
      </c>
      <c r="AC102">
        <v>0.34699999999999998</v>
      </c>
      <c r="AD102">
        <v>0.91279999999999994</v>
      </c>
      <c r="AE102" t="s">
        <v>17</v>
      </c>
      <c r="AF102">
        <v>12.56</v>
      </c>
      <c r="AG102">
        <v>12.64</v>
      </c>
      <c r="AH102">
        <v>6.2E-2</v>
      </c>
      <c r="AI102">
        <v>0.36299999999999999</v>
      </c>
      <c r="AJ102">
        <v>0.92400000000000004</v>
      </c>
      <c r="AK102" t="s">
        <v>17</v>
      </c>
      <c r="AL102">
        <v>12.57</v>
      </c>
      <c r="AM102">
        <v>12.64</v>
      </c>
      <c r="AN102">
        <v>0.09</v>
      </c>
      <c r="AO102">
        <v>0.53100000000000003</v>
      </c>
      <c r="AP102">
        <v>0.92190000000000005</v>
      </c>
      <c r="AQ102" t="s">
        <v>17</v>
      </c>
      <c r="AR102">
        <v>12.57</v>
      </c>
      <c r="AS102">
        <v>12.64</v>
      </c>
      <c r="AT102">
        <v>0.08</v>
      </c>
      <c r="AU102">
        <v>0.47299999999999998</v>
      </c>
      <c r="AV102">
        <v>0.91359999999999997</v>
      </c>
      <c r="AW102" t="s">
        <v>17</v>
      </c>
      <c r="AX102">
        <v>12.56</v>
      </c>
      <c r="AY102">
        <v>12.64</v>
      </c>
      <c r="AZ102">
        <v>8.3000000000000004E-2</v>
      </c>
      <c r="BA102">
        <v>0.49</v>
      </c>
      <c r="BB102">
        <v>0.92400000000000004</v>
      </c>
      <c r="BC102" t="s">
        <v>17</v>
      </c>
      <c r="BD102">
        <v>12.56</v>
      </c>
      <c r="BE102">
        <v>12.64</v>
      </c>
      <c r="BF102">
        <v>6.4000000000000001E-2</v>
      </c>
      <c r="BG102">
        <v>0.375</v>
      </c>
      <c r="BH102">
        <v>0.93079999999999996</v>
      </c>
      <c r="BI102" t="s">
        <v>17</v>
      </c>
      <c r="BJ102">
        <v>12.56</v>
      </c>
      <c r="BK102">
        <v>12.64</v>
      </c>
      <c r="BL102">
        <v>0.14799999999999999</v>
      </c>
      <c r="BM102">
        <v>0.86899999999999999</v>
      </c>
      <c r="BN102">
        <v>0.91339999999999999</v>
      </c>
      <c r="BO102" t="s">
        <v>17</v>
      </c>
      <c r="BP102">
        <v>12.56</v>
      </c>
      <c r="BQ102">
        <v>12.64</v>
      </c>
      <c r="BR102">
        <v>0.115</v>
      </c>
      <c r="BS102">
        <v>0.67800000000000005</v>
      </c>
      <c r="BT102">
        <v>0.93240000000000001</v>
      </c>
      <c r="BU102" t="s">
        <v>17</v>
      </c>
      <c r="BV102">
        <v>12.56</v>
      </c>
      <c r="BW102">
        <v>12.64</v>
      </c>
      <c r="BX102">
        <v>9.0999999999999998E-2</v>
      </c>
      <c r="BY102">
        <v>0.53600000000000003</v>
      </c>
      <c r="BZ102">
        <v>0.92059999999999997</v>
      </c>
      <c r="CA102" t="s">
        <v>17</v>
      </c>
    </row>
    <row r="103" spans="1:79" x14ac:dyDescent="0.2">
      <c r="A103" t="s">
        <v>22</v>
      </c>
      <c r="B103">
        <v>698</v>
      </c>
      <c r="C103">
        <v>713</v>
      </c>
      <c r="D103" t="s">
        <v>122</v>
      </c>
      <c r="E103">
        <v>7.69</v>
      </c>
      <c r="F103">
        <v>4</v>
      </c>
      <c r="G103">
        <v>14</v>
      </c>
      <c r="H103">
        <v>7.78</v>
      </c>
      <c r="I103">
        <v>7.85</v>
      </c>
      <c r="J103">
        <v>0.54</v>
      </c>
      <c r="K103">
        <v>3.855</v>
      </c>
      <c r="L103">
        <v>0.87309999999999999</v>
      </c>
      <c r="M103" t="s">
        <v>18</v>
      </c>
      <c r="N103">
        <v>7.78</v>
      </c>
      <c r="O103">
        <v>7.86</v>
      </c>
      <c r="P103">
        <v>0.54800000000000004</v>
      </c>
      <c r="Q103">
        <v>3.9159999999999999</v>
      </c>
      <c r="R103">
        <v>0.87370000000000003</v>
      </c>
      <c r="S103" t="s">
        <v>18</v>
      </c>
      <c r="T103">
        <v>7.78</v>
      </c>
      <c r="U103">
        <v>7.85</v>
      </c>
      <c r="V103">
        <v>0.498</v>
      </c>
      <c r="W103">
        <v>3.5590000000000002</v>
      </c>
      <c r="X103">
        <v>0.86029999999999995</v>
      </c>
      <c r="Y103" t="s">
        <v>18</v>
      </c>
      <c r="Z103">
        <v>7.78</v>
      </c>
      <c r="AA103">
        <v>7.85</v>
      </c>
      <c r="AB103">
        <v>1.0509999999999999</v>
      </c>
      <c r="AC103">
        <v>7.5039999999999996</v>
      </c>
      <c r="AD103">
        <v>0.88600000000000001</v>
      </c>
      <c r="AE103" t="s">
        <v>18</v>
      </c>
      <c r="AF103">
        <v>7.78</v>
      </c>
      <c r="AG103">
        <v>7.85</v>
      </c>
      <c r="AH103">
        <v>1.0209999999999999</v>
      </c>
      <c r="AI103">
        <v>7.2910000000000004</v>
      </c>
      <c r="AJ103">
        <v>0.89459999999999995</v>
      </c>
      <c r="AK103" t="s">
        <v>18</v>
      </c>
      <c r="AL103">
        <v>7.79</v>
      </c>
      <c r="AM103">
        <v>7.86</v>
      </c>
      <c r="AN103">
        <v>1.0089999999999999</v>
      </c>
      <c r="AO103">
        <v>7.21</v>
      </c>
      <c r="AP103">
        <v>0.89680000000000004</v>
      </c>
      <c r="AQ103" t="s">
        <v>18</v>
      </c>
      <c r="AR103">
        <v>7.78</v>
      </c>
      <c r="AS103">
        <v>7.85</v>
      </c>
      <c r="AT103">
        <v>2.3260000000000001</v>
      </c>
      <c r="AU103">
        <v>16.614000000000001</v>
      </c>
      <c r="AV103">
        <v>0.90110000000000001</v>
      </c>
      <c r="AW103" t="s">
        <v>18</v>
      </c>
      <c r="AX103">
        <v>7.78</v>
      </c>
      <c r="AY103">
        <v>7.85</v>
      </c>
      <c r="AZ103">
        <v>2.4569999999999999</v>
      </c>
      <c r="BA103">
        <v>17.550999999999998</v>
      </c>
      <c r="BB103">
        <v>0.88480000000000003</v>
      </c>
      <c r="BC103" t="s">
        <v>18</v>
      </c>
      <c r="BD103">
        <v>7.78</v>
      </c>
      <c r="BE103">
        <v>7.85</v>
      </c>
      <c r="BF103">
        <v>2.3010000000000002</v>
      </c>
      <c r="BG103">
        <v>16.437000000000001</v>
      </c>
      <c r="BH103">
        <v>0.9073</v>
      </c>
      <c r="BI103" t="s">
        <v>18</v>
      </c>
      <c r="BJ103">
        <v>7.78</v>
      </c>
      <c r="BK103">
        <v>7.86</v>
      </c>
      <c r="BL103">
        <v>3.972</v>
      </c>
      <c r="BM103">
        <v>28.373999999999999</v>
      </c>
      <c r="BN103">
        <v>0.91180000000000005</v>
      </c>
      <c r="BO103" t="s">
        <v>18</v>
      </c>
      <c r="BP103">
        <v>7.78</v>
      </c>
      <c r="BQ103">
        <v>7.86</v>
      </c>
      <c r="BR103">
        <v>4.008</v>
      </c>
      <c r="BS103">
        <v>28.63</v>
      </c>
      <c r="BT103">
        <v>0.9073</v>
      </c>
      <c r="BU103" t="s">
        <v>18</v>
      </c>
      <c r="BV103">
        <v>7.78</v>
      </c>
      <c r="BW103">
        <v>7.86</v>
      </c>
      <c r="BX103">
        <v>4.0789999999999997</v>
      </c>
      <c r="BY103">
        <v>29.132999999999999</v>
      </c>
      <c r="BZ103">
        <v>0.91169999999999995</v>
      </c>
      <c r="CA103" t="s">
        <v>18</v>
      </c>
    </row>
    <row r="104" spans="1:79" x14ac:dyDescent="0.2">
      <c r="A104" t="s">
        <v>22</v>
      </c>
      <c r="B104">
        <v>700</v>
      </c>
      <c r="C104">
        <v>713</v>
      </c>
      <c r="D104" t="s">
        <v>123</v>
      </c>
      <c r="E104">
        <v>5.94</v>
      </c>
      <c r="F104">
        <v>4</v>
      </c>
      <c r="G104">
        <v>12</v>
      </c>
      <c r="H104">
        <v>6.19</v>
      </c>
      <c r="I104">
        <v>6.27</v>
      </c>
      <c r="J104">
        <v>0.28599999999999998</v>
      </c>
      <c r="K104">
        <v>2.387</v>
      </c>
      <c r="L104">
        <v>0.90210000000000001</v>
      </c>
      <c r="M104" t="s">
        <v>17</v>
      </c>
      <c r="N104">
        <v>6.19</v>
      </c>
      <c r="O104">
        <v>6.27</v>
      </c>
      <c r="P104">
        <v>0.376</v>
      </c>
      <c r="Q104">
        <v>3.1349999999999998</v>
      </c>
      <c r="R104">
        <v>0.91239999999999999</v>
      </c>
      <c r="S104" t="s">
        <v>17</v>
      </c>
      <c r="T104">
        <v>6.19</v>
      </c>
      <c r="U104">
        <v>6.27</v>
      </c>
      <c r="V104">
        <v>0.34899999999999998</v>
      </c>
      <c r="W104">
        <v>2.9039999999999999</v>
      </c>
      <c r="X104">
        <v>0.91559999999999997</v>
      </c>
      <c r="Y104" t="s">
        <v>17</v>
      </c>
      <c r="Z104">
        <v>6.19</v>
      </c>
      <c r="AA104">
        <v>6.27</v>
      </c>
      <c r="AB104">
        <v>0.94699999999999995</v>
      </c>
      <c r="AC104">
        <v>7.891</v>
      </c>
      <c r="AD104">
        <v>0.83930000000000005</v>
      </c>
      <c r="AE104" t="s">
        <v>18</v>
      </c>
      <c r="AF104">
        <v>6.19</v>
      </c>
      <c r="AG104">
        <v>6.27</v>
      </c>
      <c r="AH104">
        <v>0.67900000000000005</v>
      </c>
      <c r="AI104">
        <v>5.6559999999999997</v>
      </c>
      <c r="AJ104">
        <v>0.91639999999999999</v>
      </c>
      <c r="AK104" t="s">
        <v>17</v>
      </c>
      <c r="AL104">
        <v>6.11</v>
      </c>
      <c r="AM104">
        <v>6.19</v>
      </c>
      <c r="AN104">
        <v>0.73899999999999999</v>
      </c>
      <c r="AO104">
        <v>6.1550000000000002</v>
      </c>
      <c r="AP104">
        <v>0.93259999999999998</v>
      </c>
      <c r="AQ104" t="s">
        <v>17</v>
      </c>
      <c r="AR104">
        <v>6.19</v>
      </c>
      <c r="AS104">
        <v>6.27</v>
      </c>
      <c r="AT104">
        <v>1.966</v>
      </c>
      <c r="AU104">
        <v>16.385999999999999</v>
      </c>
      <c r="AV104">
        <v>0.83069999999999999</v>
      </c>
      <c r="AW104" t="s">
        <v>18</v>
      </c>
      <c r="AX104">
        <v>6.19</v>
      </c>
      <c r="AY104">
        <v>6.27</v>
      </c>
      <c r="AZ104">
        <v>1.659</v>
      </c>
      <c r="BA104">
        <v>13.821999999999999</v>
      </c>
      <c r="BB104">
        <v>0.93720000000000003</v>
      </c>
      <c r="BC104" t="s">
        <v>17</v>
      </c>
      <c r="BD104">
        <v>6.19</v>
      </c>
      <c r="BE104">
        <v>6.27</v>
      </c>
      <c r="BF104">
        <v>1.6990000000000001</v>
      </c>
      <c r="BG104">
        <v>14.156000000000001</v>
      </c>
      <c r="BH104">
        <v>0.88229999999999997</v>
      </c>
      <c r="BI104" t="s">
        <v>17</v>
      </c>
      <c r="BJ104">
        <v>6.19</v>
      </c>
      <c r="BK104">
        <v>6.27</v>
      </c>
      <c r="BL104">
        <v>3.2349999999999999</v>
      </c>
      <c r="BM104">
        <v>26.96</v>
      </c>
      <c r="BN104">
        <v>0.86160000000000003</v>
      </c>
      <c r="BO104" t="s">
        <v>17</v>
      </c>
      <c r="BP104">
        <v>6.19</v>
      </c>
      <c r="BQ104">
        <v>6.27</v>
      </c>
      <c r="BR104">
        <v>3.0139999999999998</v>
      </c>
      <c r="BS104">
        <v>25.12</v>
      </c>
      <c r="BT104">
        <v>0.91279999999999994</v>
      </c>
      <c r="BU104" t="s">
        <v>17</v>
      </c>
      <c r="BV104">
        <v>6.2</v>
      </c>
      <c r="BW104">
        <v>6.27</v>
      </c>
      <c r="BX104">
        <v>3.0939999999999999</v>
      </c>
      <c r="BY104">
        <v>25.786999999999999</v>
      </c>
      <c r="BZ104">
        <v>0.85819999999999996</v>
      </c>
      <c r="CA104" t="s">
        <v>17</v>
      </c>
    </row>
    <row r="105" spans="1:79" x14ac:dyDescent="0.2">
      <c r="A105" t="s">
        <v>22</v>
      </c>
      <c r="B105">
        <v>729</v>
      </c>
      <c r="C105">
        <v>738</v>
      </c>
      <c r="D105" t="s">
        <v>124</v>
      </c>
      <c r="E105">
        <v>9.15</v>
      </c>
      <c r="F105">
        <v>2</v>
      </c>
      <c r="G105">
        <v>8</v>
      </c>
      <c r="H105">
        <v>9.33</v>
      </c>
      <c r="I105">
        <v>9.4</v>
      </c>
      <c r="J105">
        <v>0.129</v>
      </c>
      <c r="K105">
        <v>1.6120000000000001</v>
      </c>
      <c r="L105">
        <v>0.83879999999999999</v>
      </c>
      <c r="M105" t="s">
        <v>18</v>
      </c>
      <c r="N105">
        <v>9.33</v>
      </c>
      <c r="O105">
        <v>9.4</v>
      </c>
      <c r="P105">
        <v>0.11700000000000001</v>
      </c>
      <c r="Q105">
        <v>1.468</v>
      </c>
      <c r="R105">
        <v>0.84799999999999998</v>
      </c>
      <c r="S105" t="s">
        <v>18</v>
      </c>
      <c r="T105">
        <v>9.33</v>
      </c>
      <c r="U105">
        <v>9.4</v>
      </c>
      <c r="V105">
        <v>0.126</v>
      </c>
      <c r="W105">
        <v>1.5720000000000001</v>
      </c>
      <c r="X105">
        <v>0.8367</v>
      </c>
      <c r="Y105" t="s">
        <v>18</v>
      </c>
      <c r="Z105">
        <v>9.33</v>
      </c>
      <c r="AA105">
        <v>9.4</v>
      </c>
      <c r="AB105">
        <v>7.6999999999999999E-2</v>
      </c>
      <c r="AC105">
        <v>0.96199999999999997</v>
      </c>
      <c r="AD105">
        <v>0.7429</v>
      </c>
      <c r="AE105" t="s">
        <v>18</v>
      </c>
      <c r="AF105">
        <v>9.33</v>
      </c>
      <c r="AG105">
        <v>9.4</v>
      </c>
      <c r="AH105">
        <v>0.124</v>
      </c>
      <c r="AI105">
        <v>1.544</v>
      </c>
      <c r="AJ105">
        <v>0.8286</v>
      </c>
      <c r="AK105" t="s">
        <v>18</v>
      </c>
      <c r="AL105">
        <v>9.34</v>
      </c>
      <c r="AM105">
        <v>9.4</v>
      </c>
      <c r="AN105">
        <v>0.1</v>
      </c>
      <c r="AO105">
        <v>1.254</v>
      </c>
      <c r="AP105">
        <v>0.75570000000000004</v>
      </c>
      <c r="AQ105" t="s">
        <v>18</v>
      </c>
      <c r="AR105">
        <v>9.33</v>
      </c>
      <c r="AS105">
        <v>9.4</v>
      </c>
      <c r="AT105">
        <v>0.12</v>
      </c>
      <c r="AU105">
        <v>1.4990000000000001</v>
      </c>
      <c r="AV105">
        <v>0.75560000000000005</v>
      </c>
      <c r="AW105" t="s">
        <v>18</v>
      </c>
      <c r="AX105">
        <v>9.33</v>
      </c>
      <c r="AY105">
        <v>9.4</v>
      </c>
      <c r="AZ105">
        <v>0.111</v>
      </c>
      <c r="BA105">
        <v>1.39</v>
      </c>
      <c r="BB105">
        <v>0.82350000000000001</v>
      </c>
      <c r="BC105" t="s">
        <v>18</v>
      </c>
      <c r="BD105">
        <v>9.33</v>
      </c>
      <c r="BE105">
        <v>9.4</v>
      </c>
      <c r="BF105">
        <v>0.11700000000000001</v>
      </c>
      <c r="BG105">
        <v>1.458</v>
      </c>
      <c r="BH105">
        <v>0.80789999999999995</v>
      </c>
      <c r="BI105" t="s">
        <v>18</v>
      </c>
      <c r="BJ105">
        <v>9.33</v>
      </c>
      <c r="BK105">
        <v>9.4</v>
      </c>
      <c r="BL105">
        <v>0.11799999999999999</v>
      </c>
      <c r="BM105">
        <v>1.474</v>
      </c>
      <c r="BN105">
        <v>0.72650000000000003</v>
      </c>
      <c r="BO105" t="s">
        <v>18</v>
      </c>
      <c r="BP105">
        <v>9.33</v>
      </c>
      <c r="BQ105">
        <v>9.4</v>
      </c>
      <c r="BR105">
        <v>0.11799999999999999</v>
      </c>
      <c r="BS105">
        <v>1.48</v>
      </c>
      <c r="BT105">
        <v>0.7964</v>
      </c>
      <c r="BU105" t="s">
        <v>18</v>
      </c>
      <c r="BV105">
        <v>9.33</v>
      </c>
      <c r="BW105">
        <v>9.4</v>
      </c>
      <c r="BX105">
        <v>0.126</v>
      </c>
      <c r="BY105">
        <v>1.5740000000000001</v>
      </c>
      <c r="BZ105">
        <v>0.77900000000000003</v>
      </c>
      <c r="CA105" t="s">
        <v>18</v>
      </c>
    </row>
    <row r="106" spans="1:79" x14ac:dyDescent="0.2">
      <c r="A106" t="s">
        <v>22</v>
      </c>
      <c r="B106">
        <v>730</v>
      </c>
      <c r="C106">
        <v>737</v>
      </c>
      <c r="D106" t="s">
        <v>125</v>
      </c>
      <c r="E106">
        <v>6.37</v>
      </c>
      <c r="F106">
        <v>1</v>
      </c>
      <c r="G106">
        <v>6</v>
      </c>
      <c r="H106">
        <v>6.59</v>
      </c>
      <c r="I106">
        <v>6.66</v>
      </c>
      <c r="J106">
        <v>0.121</v>
      </c>
      <c r="K106">
        <v>2.0209999999999999</v>
      </c>
      <c r="L106">
        <v>0.81169999999999998</v>
      </c>
      <c r="M106" t="s">
        <v>18</v>
      </c>
      <c r="N106">
        <v>6.6</v>
      </c>
      <c r="O106">
        <v>6.66</v>
      </c>
      <c r="P106">
        <v>0.104</v>
      </c>
      <c r="Q106">
        <v>1.74</v>
      </c>
      <c r="R106">
        <v>0.79500000000000004</v>
      </c>
      <c r="S106" t="s">
        <v>18</v>
      </c>
      <c r="T106">
        <v>6.59</v>
      </c>
      <c r="U106">
        <v>6.66</v>
      </c>
      <c r="V106">
        <v>8.1000000000000003E-2</v>
      </c>
      <c r="W106">
        <v>1.3460000000000001</v>
      </c>
      <c r="X106">
        <v>0.79620000000000002</v>
      </c>
      <c r="Y106" t="s">
        <v>18</v>
      </c>
      <c r="Z106">
        <v>6.6</v>
      </c>
      <c r="AA106">
        <v>6.66</v>
      </c>
      <c r="AB106">
        <v>3.4000000000000002E-2</v>
      </c>
      <c r="AC106">
        <v>0.57099999999999995</v>
      </c>
      <c r="AD106">
        <v>0.82769999999999999</v>
      </c>
      <c r="AE106" t="s">
        <v>18</v>
      </c>
      <c r="AF106">
        <v>6.59</v>
      </c>
      <c r="AG106">
        <v>6.66</v>
      </c>
      <c r="AH106">
        <v>5.3999999999999999E-2</v>
      </c>
      <c r="AI106">
        <v>0.90100000000000002</v>
      </c>
      <c r="AJ106">
        <v>0.78879999999999995</v>
      </c>
      <c r="AK106" t="s">
        <v>18</v>
      </c>
      <c r="AL106">
        <v>6.59</v>
      </c>
      <c r="AM106">
        <v>6.67</v>
      </c>
      <c r="AN106">
        <v>2.9000000000000001E-2</v>
      </c>
      <c r="AO106">
        <v>0.48199999999999998</v>
      </c>
      <c r="AP106">
        <v>0.79100000000000004</v>
      </c>
      <c r="AQ106" t="s">
        <v>18</v>
      </c>
      <c r="AR106">
        <v>6.6</v>
      </c>
      <c r="AS106">
        <v>6.66</v>
      </c>
      <c r="AT106">
        <v>0.104</v>
      </c>
      <c r="AU106">
        <v>1.7250000000000001</v>
      </c>
      <c r="AV106">
        <v>0.81879999999999997</v>
      </c>
      <c r="AW106" t="s">
        <v>18</v>
      </c>
      <c r="AX106">
        <v>6.6</v>
      </c>
      <c r="AY106">
        <v>6.66</v>
      </c>
      <c r="AZ106">
        <v>7.3999999999999996E-2</v>
      </c>
      <c r="BA106">
        <v>1.228</v>
      </c>
      <c r="BB106">
        <v>0.77700000000000002</v>
      </c>
      <c r="BC106" t="s">
        <v>18</v>
      </c>
      <c r="BD106">
        <v>6.6</v>
      </c>
      <c r="BE106">
        <v>6.66</v>
      </c>
      <c r="BF106">
        <v>8.1000000000000003E-2</v>
      </c>
      <c r="BG106">
        <v>1.3520000000000001</v>
      </c>
      <c r="BH106">
        <v>0.80369999999999997</v>
      </c>
      <c r="BI106" t="s">
        <v>18</v>
      </c>
      <c r="BJ106">
        <v>6.6</v>
      </c>
      <c r="BK106">
        <v>6.66</v>
      </c>
      <c r="BL106">
        <v>0.122</v>
      </c>
      <c r="BM106">
        <v>2.032</v>
      </c>
      <c r="BN106">
        <v>0.78120000000000001</v>
      </c>
      <c r="BO106" t="s">
        <v>18</v>
      </c>
      <c r="BP106">
        <v>6.6</v>
      </c>
      <c r="BQ106">
        <v>6.66</v>
      </c>
      <c r="BR106">
        <v>0.15</v>
      </c>
      <c r="BS106">
        <v>2.4929999999999999</v>
      </c>
      <c r="BT106">
        <v>0.79479999999999995</v>
      </c>
      <c r="BU106" t="s">
        <v>18</v>
      </c>
      <c r="BV106">
        <v>6.6</v>
      </c>
      <c r="BW106">
        <v>6.67</v>
      </c>
      <c r="BX106">
        <v>0.186</v>
      </c>
      <c r="BY106">
        <v>3.0990000000000002</v>
      </c>
      <c r="BZ106">
        <v>0.78380000000000005</v>
      </c>
      <c r="CA106" t="s">
        <v>18</v>
      </c>
    </row>
    <row r="107" spans="1:79" x14ac:dyDescent="0.2">
      <c r="A107" t="s">
        <v>22</v>
      </c>
      <c r="B107">
        <v>730</v>
      </c>
      <c r="C107">
        <v>738</v>
      </c>
      <c r="D107" t="s">
        <v>126</v>
      </c>
      <c r="E107">
        <v>8.35</v>
      </c>
      <c r="F107">
        <v>1</v>
      </c>
      <c r="G107">
        <v>7</v>
      </c>
      <c r="H107">
        <v>8.51</v>
      </c>
      <c r="I107">
        <v>8.58</v>
      </c>
      <c r="J107">
        <v>0.3</v>
      </c>
      <c r="K107">
        <v>4.2850000000000001</v>
      </c>
      <c r="L107">
        <v>0.80189999999999995</v>
      </c>
      <c r="M107" t="s">
        <v>18</v>
      </c>
      <c r="N107">
        <v>8.51</v>
      </c>
      <c r="O107">
        <v>8.58</v>
      </c>
      <c r="P107">
        <v>0.29799999999999999</v>
      </c>
      <c r="Q107">
        <v>4.2619999999999996</v>
      </c>
      <c r="R107">
        <v>0.78290000000000004</v>
      </c>
      <c r="S107" t="s">
        <v>18</v>
      </c>
      <c r="T107">
        <v>8.51</v>
      </c>
      <c r="U107">
        <v>8.58</v>
      </c>
      <c r="V107">
        <v>0.35</v>
      </c>
      <c r="W107">
        <v>4.9930000000000003</v>
      </c>
      <c r="X107">
        <v>0.77170000000000005</v>
      </c>
      <c r="Y107" t="s">
        <v>18</v>
      </c>
      <c r="Z107">
        <v>8.51</v>
      </c>
      <c r="AA107">
        <v>8.58</v>
      </c>
      <c r="AB107">
        <v>0.22600000000000001</v>
      </c>
      <c r="AC107">
        <v>3.222</v>
      </c>
      <c r="AD107">
        <v>0.82689999999999997</v>
      </c>
      <c r="AE107" t="s">
        <v>18</v>
      </c>
      <c r="AF107">
        <v>8.51</v>
      </c>
      <c r="AG107">
        <v>8.58</v>
      </c>
      <c r="AH107">
        <v>0.28999999999999998</v>
      </c>
      <c r="AI107">
        <v>4.141</v>
      </c>
      <c r="AJ107">
        <v>0.80889999999999995</v>
      </c>
      <c r="AK107" t="s">
        <v>18</v>
      </c>
      <c r="AL107">
        <v>8.52</v>
      </c>
      <c r="AM107">
        <v>8.58</v>
      </c>
      <c r="AN107">
        <v>0.247</v>
      </c>
      <c r="AO107">
        <v>3.5219999999999998</v>
      </c>
      <c r="AP107">
        <v>0.83</v>
      </c>
      <c r="AQ107" t="s">
        <v>18</v>
      </c>
      <c r="AR107">
        <v>8.51</v>
      </c>
      <c r="AS107">
        <v>8.58</v>
      </c>
      <c r="AT107">
        <v>0.26</v>
      </c>
      <c r="AU107">
        <v>3.7120000000000002</v>
      </c>
      <c r="AV107">
        <v>0.79349999999999998</v>
      </c>
      <c r="AW107" t="s">
        <v>18</v>
      </c>
      <c r="AX107">
        <v>8.51</v>
      </c>
      <c r="AY107">
        <v>8.58</v>
      </c>
      <c r="AZ107">
        <v>0.255</v>
      </c>
      <c r="BA107">
        <v>3.649</v>
      </c>
      <c r="BB107">
        <v>0.78559999999999997</v>
      </c>
      <c r="BC107" t="s">
        <v>18</v>
      </c>
      <c r="BD107">
        <v>8.51</v>
      </c>
      <c r="BE107">
        <v>8.58</v>
      </c>
      <c r="BF107">
        <v>0.30099999999999999</v>
      </c>
      <c r="BG107">
        <v>4.3040000000000003</v>
      </c>
      <c r="BH107">
        <v>0.8276</v>
      </c>
      <c r="BI107" t="s">
        <v>18</v>
      </c>
      <c r="BJ107">
        <v>8.51</v>
      </c>
      <c r="BK107">
        <v>8.58</v>
      </c>
      <c r="BL107">
        <v>0.27100000000000002</v>
      </c>
      <c r="BM107">
        <v>3.8769999999999998</v>
      </c>
      <c r="BN107">
        <v>0.83589999999999998</v>
      </c>
      <c r="BO107" t="s">
        <v>18</v>
      </c>
      <c r="BP107">
        <v>8.51</v>
      </c>
      <c r="BQ107">
        <v>8.58</v>
      </c>
      <c r="BR107">
        <v>0.376</v>
      </c>
      <c r="BS107">
        <v>5.3689999999999998</v>
      </c>
      <c r="BT107">
        <v>0.79920000000000002</v>
      </c>
      <c r="BU107" t="s">
        <v>18</v>
      </c>
      <c r="BV107">
        <v>8.51</v>
      </c>
      <c r="BW107">
        <v>8.58</v>
      </c>
      <c r="BX107">
        <v>0.33500000000000002</v>
      </c>
      <c r="BY107">
        <v>4.7839999999999998</v>
      </c>
      <c r="BZ107">
        <v>0.82579999999999998</v>
      </c>
      <c r="CA107" t="s">
        <v>18</v>
      </c>
    </row>
    <row r="108" spans="1:79" s="15" customFormat="1" x14ac:dyDescent="0.2">
      <c r="A108" s="15" t="s">
        <v>22</v>
      </c>
      <c r="B108" s="15">
        <v>732</v>
      </c>
      <c r="C108" s="15">
        <v>737</v>
      </c>
      <c r="D108" s="15" t="s">
        <v>127</v>
      </c>
      <c r="E108" s="15">
        <v>5.59</v>
      </c>
      <c r="F108" s="15">
        <v>1</v>
      </c>
      <c r="G108" s="15">
        <v>4</v>
      </c>
      <c r="H108" s="15">
        <v>5.86</v>
      </c>
      <c r="I108" s="15">
        <v>5.92</v>
      </c>
      <c r="J108" s="15">
        <v>4.5999999999999999E-2</v>
      </c>
      <c r="K108" s="15">
        <v>1.1459999999999999</v>
      </c>
      <c r="L108" s="15">
        <v>0.84789999999999999</v>
      </c>
      <c r="M108" s="15" t="s">
        <v>18</v>
      </c>
      <c r="N108" s="15">
        <v>5.86</v>
      </c>
      <c r="O108" s="15">
        <v>5.92</v>
      </c>
      <c r="P108" s="15">
        <v>6.9000000000000006E-2</v>
      </c>
      <c r="Q108" s="15">
        <v>1.7370000000000001</v>
      </c>
      <c r="R108" s="15">
        <v>0.82630000000000003</v>
      </c>
      <c r="S108" s="15" t="s">
        <v>18</v>
      </c>
      <c r="T108" s="15">
        <v>5.86</v>
      </c>
      <c r="U108" s="15">
        <v>5.92</v>
      </c>
      <c r="V108" s="15">
        <v>4.3999999999999997E-2</v>
      </c>
      <c r="W108" s="15">
        <v>1.095</v>
      </c>
      <c r="X108" s="15">
        <v>0.82709999999999995</v>
      </c>
      <c r="Y108" s="15" t="s">
        <v>18</v>
      </c>
      <c r="Z108" s="15">
        <v>5.86</v>
      </c>
      <c r="AA108" s="15">
        <v>5.92</v>
      </c>
      <c r="AB108" s="15">
        <v>7.0000000000000007E-2</v>
      </c>
      <c r="AC108" s="15">
        <v>1.738</v>
      </c>
      <c r="AD108" s="15">
        <v>0.88790000000000002</v>
      </c>
      <c r="AE108" s="15" t="s">
        <v>18</v>
      </c>
      <c r="AF108" s="15">
        <v>5.86</v>
      </c>
      <c r="AG108" s="15">
        <v>5.92</v>
      </c>
      <c r="AH108" s="15">
        <v>5.1999999999999998E-2</v>
      </c>
      <c r="AI108" s="15">
        <v>1.3080000000000001</v>
      </c>
      <c r="AJ108" s="15">
        <v>0.85419999999999996</v>
      </c>
      <c r="AK108" s="15" t="s">
        <v>18</v>
      </c>
      <c r="AL108" s="15">
        <v>5.85</v>
      </c>
      <c r="AM108" s="15">
        <v>5.92</v>
      </c>
      <c r="AN108" s="15">
        <v>7.4999999999999997E-2</v>
      </c>
      <c r="AO108" s="15">
        <v>1.8740000000000001</v>
      </c>
      <c r="AP108" s="15">
        <v>0.88049999999999995</v>
      </c>
      <c r="AQ108" s="15" t="s">
        <v>18</v>
      </c>
      <c r="AR108" s="15">
        <v>5.86</v>
      </c>
      <c r="AS108" s="15">
        <v>5.92</v>
      </c>
      <c r="AT108" s="15">
        <v>9.8000000000000004E-2</v>
      </c>
      <c r="AU108" s="15">
        <v>2.4569999999999999</v>
      </c>
      <c r="AV108" s="15">
        <v>0.88060000000000005</v>
      </c>
      <c r="AW108" s="15" t="s">
        <v>18</v>
      </c>
      <c r="AX108" s="15">
        <v>5.86</v>
      </c>
      <c r="AY108" s="15">
        <v>5.92</v>
      </c>
      <c r="AZ108" s="15">
        <v>8.2000000000000003E-2</v>
      </c>
      <c r="BA108" s="15">
        <v>2.0590000000000002</v>
      </c>
      <c r="BB108" s="15">
        <v>0.89570000000000005</v>
      </c>
      <c r="BC108" s="15" t="s">
        <v>18</v>
      </c>
      <c r="BD108" s="15">
        <v>5.86</v>
      </c>
      <c r="BE108" s="15">
        <v>5.92</v>
      </c>
      <c r="BF108" s="15">
        <v>5.5E-2</v>
      </c>
      <c r="BG108" s="15">
        <v>1.37</v>
      </c>
      <c r="BH108" s="15">
        <v>0.86980000000000002</v>
      </c>
      <c r="BI108" s="15" t="s">
        <v>18</v>
      </c>
      <c r="BJ108" s="15">
        <v>5.86</v>
      </c>
      <c r="BK108" s="15">
        <v>5.92</v>
      </c>
      <c r="BL108" s="15">
        <v>0.16800000000000001</v>
      </c>
      <c r="BM108" s="15">
        <v>4.2089999999999996</v>
      </c>
      <c r="BN108" s="15">
        <v>0.87029999999999996</v>
      </c>
      <c r="BO108" s="15" t="s">
        <v>18</v>
      </c>
      <c r="BP108" s="15">
        <v>5.86</v>
      </c>
      <c r="BQ108" s="15">
        <v>5.92</v>
      </c>
      <c r="BR108" s="15">
        <v>0.127</v>
      </c>
      <c r="BS108" s="15">
        <v>3.173</v>
      </c>
      <c r="BT108" s="15">
        <v>0.872</v>
      </c>
      <c r="BU108" s="15" t="s">
        <v>18</v>
      </c>
      <c r="BV108" s="15">
        <v>5.86</v>
      </c>
      <c r="BW108" s="15">
        <v>5.93</v>
      </c>
      <c r="BX108" s="15">
        <v>0.16</v>
      </c>
      <c r="BY108" s="15">
        <v>3.9929999999999999</v>
      </c>
      <c r="BZ108" s="15">
        <v>0.86550000000000005</v>
      </c>
      <c r="CA108" s="15" t="s">
        <v>18</v>
      </c>
    </row>
    <row r="109" spans="1:79" x14ac:dyDescent="0.2">
      <c r="A109" t="s">
        <v>22</v>
      </c>
      <c r="B109">
        <v>732</v>
      </c>
      <c r="C109">
        <v>738</v>
      </c>
      <c r="D109" t="s">
        <v>128</v>
      </c>
      <c r="E109">
        <v>8.1999999999999993</v>
      </c>
      <c r="F109">
        <v>1</v>
      </c>
      <c r="G109">
        <v>5</v>
      </c>
      <c r="H109">
        <v>8.43</v>
      </c>
      <c r="I109">
        <v>8.51</v>
      </c>
      <c r="J109">
        <v>0.17599999999999999</v>
      </c>
      <c r="K109">
        <v>3.528</v>
      </c>
      <c r="L109">
        <v>0.86939999999999995</v>
      </c>
      <c r="M109" t="s">
        <v>18</v>
      </c>
      <c r="N109">
        <v>8.43</v>
      </c>
      <c r="O109">
        <v>8.51</v>
      </c>
      <c r="P109">
        <v>0.10100000000000001</v>
      </c>
      <c r="Q109">
        <v>2.0209999999999999</v>
      </c>
      <c r="R109">
        <v>0.82720000000000005</v>
      </c>
      <c r="S109" t="s">
        <v>18</v>
      </c>
      <c r="T109">
        <v>8.43</v>
      </c>
      <c r="U109">
        <v>8.51</v>
      </c>
      <c r="V109">
        <v>0.13700000000000001</v>
      </c>
      <c r="W109">
        <v>2.7389999999999999</v>
      </c>
      <c r="X109">
        <v>0.81489999999999996</v>
      </c>
      <c r="Y109" t="s">
        <v>18</v>
      </c>
      <c r="Z109">
        <v>8.43</v>
      </c>
      <c r="AA109">
        <v>8.51</v>
      </c>
      <c r="AB109">
        <v>0.14000000000000001</v>
      </c>
      <c r="AC109">
        <v>2.8050000000000002</v>
      </c>
      <c r="AD109">
        <v>0.82410000000000005</v>
      </c>
      <c r="AE109" t="s">
        <v>18</v>
      </c>
      <c r="AF109">
        <v>8.48</v>
      </c>
      <c r="AG109">
        <v>8.56</v>
      </c>
      <c r="AH109">
        <v>0.17499999999999999</v>
      </c>
      <c r="AI109">
        <v>3.5030000000000001</v>
      </c>
      <c r="AJ109">
        <v>0.83709999999999996</v>
      </c>
      <c r="AK109" t="s">
        <v>18</v>
      </c>
      <c r="AL109">
        <v>8.44</v>
      </c>
      <c r="AM109">
        <v>8.52</v>
      </c>
      <c r="AN109">
        <v>9.2999999999999999E-2</v>
      </c>
      <c r="AO109">
        <v>1.8640000000000001</v>
      </c>
      <c r="AP109">
        <v>0.82920000000000005</v>
      </c>
      <c r="AQ109" t="s">
        <v>18</v>
      </c>
      <c r="AR109">
        <v>8.43</v>
      </c>
      <c r="AS109">
        <v>8.51</v>
      </c>
      <c r="AT109">
        <v>0.08</v>
      </c>
      <c r="AU109">
        <v>1.603</v>
      </c>
      <c r="AV109">
        <v>0.82020000000000004</v>
      </c>
      <c r="AW109" t="s">
        <v>18</v>
      </c>
      <c r="AX109">
        <v>8.43</v>
      </c>
      <c r="AY109">
        <v>8.51</v>
      </c>
      <c r="AZ109">
        <v>0.11600000000000001</v>
      </c>
      <c r="BA109">
        <v>2.327</v>
      </c>
      <c r="BB109">
        <v>0.79769999999999996</v>
      </c>
      <c r="BC109" t="s">
        <v>18</v>
      </c>
      <c r="BD109">
        <v>8.43</v>
      </c>
      <c r="BE109">
        <v>8.51</v>
      </c>
      <c r="BF109">
        <v>9.1999999999999998E-2</v>
      </c>
      <c r="BG109">
        <v>1.831</v>
      </c>
      <c r="BH109">
        <v>0.82730000000000004</v>
      </c>
      <c r="BI109" t="s">
        <v>18</v>
      </c>
      <c r="BJ109">
        <v>8.43</v>
      </c>
      <c r="BK109">
        <v>8.51</v>
      </c>
      <c r="BL109">
        <v>0.14799999999999999</v>
      </c>
      <c r="BM109">
        <v>2.9660000000000002</v>
      </c>
      <c r="BN109">
        <v>0.82599999999999996</v>
      </c>
      <c r="BO109" t="s">
        <v>18</v>
      </c>
      <c r="BP109">
        <v>8.5399999999999991</v>
      </c>
      <c r="BQ109">
        <v>8.61</v>
      </c>
      <c r="BR109">
        <v>0.223</v>
      </c>
      <c r="BS109">
        <v>4.468</v>
      </c>
      <c r="BT109">
        <v>0.74350000000000005</v>
      </c>
      <c r="BU109" t="s">
        <v>18</v>
      </c>
      <c r="BV109">
        <v>8.44</v>
      </c>
      <c r="BW109">
        <v>8.51</v>
      </c>
      <c r="BX109">
        <v>0.124</v>
      </c>
      <c r="BY109">
        <v>2.4740000000000002</v>
      </c>
      <c r="BZ109">
        <v>0.80469999999999997</v>
      </c>
      <c r="CA109" t="s">
        <v>18</v>
      </c>
    </row>
    <row r="110" spans="1:79" x14ac:dyDescent="0.2">
      <c r="A110" t="s">
        <v>22</v>
      </c>
      <c r="B110">
        <v>742</v>
      </c>
      <c r="C110">
        <v>747</v>
      </c>
      <c r="D110" t="s">
        <v>129</v>
      </c>
      <c r="E110">
        <v>8.23</v>
      </c>
      <c r="F110">
        <v>1</v>
      </c>
      <c r="G110">
        <v>4</v>
      </c>
      <c r="H110">
        <v>8.48</v>
      </c>
      <c r="I110">
        <v>8.56</v>
      </c>
      <c r="J110">
        <v>0.27200000000000002</v>
      </c>
      <c r="K110">
        <v>6.798</v>
      </c>
      <c r="L110">
        <v>0.94479999999999997</v>
      </c>
      <c r="M110" t="s">
        <v>18</v>
      </c>
      <c r="N110">
        <v>8.49</v>
      </c>
      <c r="O110">
        <v>8.56</v>
      </c>
      <c r="P110">
        <v>0.255</v>
      </c>
      <c r="Q110">
        <v>6.367</v>
      </c>
      <c r="R110">
        <v>0.93889999999999996</v>
      </c>
      <c r="S110" t="s">
        <v>18</v>
      </c>
      <c r="T110">
        <v>8.48</v>
      </c>
      <c r="U110">
        <v>8.56</v>
      </c>
      <c r="V110">
        <v>0.28599999999999998</v>
      </c>
      <c r="W110">
        <v>7.1390000000000002</v>
      </c>
      <c r="X110">
        <v>0.93869999999999998</v>
      </c>
      <c r="Y110" t="s">
        <v>18</v>
      </c>
      <c r="Z110">
        <v>8.48</v>
      </c>
      <c r="AA110">
        <v>8.56</v>
      </c>
      <c r="AB110">
        <v>1.2829999999999999</v>
      </c>
      <c r="AC110">
        <v>32.084000000000003</v>
      </c>
      <c r="AD110">
        <v>0.91400000000000003</v>
      </c>
      <c r="AE110" t="s">
        <v>18</v>
      </c>
      <c r="AF110">
        <v>8.48</v>
      </c>
      <c r="AG110">
        <v>8.56</v>
      </c>
      <c r="AH110">
        <v>1.22</v>
      </c>
      <c r="AI110">
        <v>30.495999999999999</v>
      </c>
      <c r="AJ110">
        <v>0.93689999999999996</v>
      </c>
      <c r="AK110" t="s">
        <v>18</v>
      </c>
      <c r="AL110">
        <v>8.49</v>
      </c>
      <c r="AM110">
        <v>8.57</v>
      </c>
      <c r="AN110">
        <v>1.232</v>
      </c>
      <c r="AO110">
        <v>30.809000000000001</v>
      </c>
      <c r="AP110">
        <v>0.93269999999999997</v>
      </c>
      <c r="AQ110" t="s">
        <v>18</v>
      </c>
      <c r="AR110">
        <v>8.48</v>
      </c>
      <c r="AS110">
        <v>8.56</v>
      </c>
      <c r="AT110">
        <v>2.3130000000000002</v>
      </c>
      <c r="AU110">
        <v>57.834000000000003</v>
      </c>
      <c r="AV110">
        <v>0.92090000000000005</v>
      </c>
      <c r="AW110" t="s">
        <v>18</v>
      </c>
      <c r="AX110">
        <v>8.48</v>
      </c>
      <c r="AY110">
        <v>8.56</v>
      </c>
      <c r="AZ110">
        <v>2.3199999999999998</v>
      </c>
      <c r="BA110">
        <v>57.991</v>
      </c>
      <c r="BB110">
        <v>0.92900000000000005</v>
      </c>
      <c r="BC110" t="s">
        <v>18</v>
      </c>
      <c r="BD110">
        <v>8.48</v>
      </c>
      <c r="BE110">
        <v>8.56</v>
      </c>
      <c r="BF110">
        <v>2.3029999999999999</v>
      </c>
      <c r="BG110">
        <v>57.570999999999998</v>
      </c>
      <c r="BH110">
        <v>0.9204</v>
      </c>
      <c r="BI110" t="s">
        <v>18</v>
      </c>
      <c r="BJ110">
        <v>8.48</v>
      </c>
      <c r="BK110">
        <v>8.56</v>
      </c>
      <c r="BL110">
        <v>3.1389999999999998</v>
      </c>
      <c r="BM110">
        <v>78.468000000000004</v>
      </c>
      <c r="BN110">
        <v>0.9073</v>
      </c>
      <c r="BO110" t="s">
        <v>18</v>
      </c>
      <c r="BP110">
        <v>8.48</v>
      </c>
      <c r="BQ110">
        <v>8.56</v>
      </c>
      <c r="BR110">
        <v>3.15</v>
      </c>
      <c r="BS110">
        <v>78.756</v>
      </c>
      <c r="BT110">
        <v>0.91620000000000001</v>
      </c>
      <c r="BU110" t="s">
        <v>18</v>
      </c>
      <c r="BV110">
        <v>8.49</v>
      </c>
      <c r="BW110">
        <v>8.56</v>
      </c>
      <c r="BX110">
        <v>3.1629999999999998</v>
      </c>
      <c r="BY110">
        <v>79.066000000000003</v>
      </c>
      <c r="BZ110">
        <v>0.91839999999999999</v>
      </c>
      <c r="CA110" t="s">
        <v>18</v>
      </c>
    </row>
    <row r="111" spans="1:79" x14ac:dyDescent="0.2">
      <c r="A111" t="s">
        <v>22</v>
      </c>
      <c r="B111">
        <v>742</v>
      </c>
      <c r="C111">
        <v>782</v>
      </c>
      <c r="D111" t="s">
        <v>130</v>
      </c>
      <c r="E111">
        <v>12.36</v>
      </c>
      <c r="F111">
        <v>5</v>
      </c>
      <c r="G111">
        <v>38</v>
      </c>
      <c r="H111">
        <v>12.56</v>
      </c>
      <c r="I111">
        <v>12.64</v>
      </c>
      <c r="J111">
        <v>18.794</v>
      </c>
      <c r="K111">
        <v>49.457999999999998</v>
      </c>
      <c r="L111">
        <v>0.85560000000000003</v>
      </c>
      <c r="M111" t="s">
        <v>18</v>
      </c>
      <c r="N111">
        <v>12.57</v>
      </c>
      <c r="O111">
        <v>12.64</v>
      </c>
      <c r="P111">
        <v>18.352</v>
      </c>
      <c r="Q111">
        <v>48.295000000000002</v>
      </c>
      <c r="R111">
        <v>0.83289999999999997</v>
      </c>
      <c r="S111" t="s">
        <v>18</v>
      </c>
      <c r="T111">
        <v>12.56</v>
      </c>
      <c r="U111">
        <v>12.64</v>
      </c>
      <c r="V111">
        <v>18.599</v>
      </c>
      <c r="W111">
        <v>48.944000000000003</v>
      </c>
      <c r="X111">
        <v>0.82950000000000002</v>
      </c>
      <c r="Y111" t="s">
        <v>18</v>
      </c>
      <c r="Z111">
        <v>12.68</v>
      </c>
      <c r="AA111">
        <v>12.75</v>
      </c>
      <c r="AB111">
        <v>25.164000000000001</v>
      </c>
      <c r="AC111">
        <v>66.221000000000004</v>
      </c>
      <c r="AD111">
        <v>0.65859999999999996</v>
      </c>
      <c r="AE111" t="s">
        <v>18</v>
      </c>
      <c r="AF111">
        <v>12.56</v>
      </c>
      <c r="AG111">
        <v>12.64</v>
      </c>
      <c r="AH111">
        <v>25.059000000000001</v>
      </c>
      <c r="AI111">
        <v>65.944999999999993</v>
      </c>
      <c r="AJ111">
        <v>0.81210000000000004</v>
      </c>
      <c r="AK111" t="s">
        <v>18</v>
      </c>
      <c r="AL111">
        <v>12.44</v>
      </c>
      <c r="AM111">
        <v>12.51</v>
      </c>
      <c r="AN111">
        <v>24.753</v>
      </c>
      <c r="AO111">
        <v>65.138999999999996</v>
      </c>
      <c r="AP111">
        <v>0.81930000000000003</v>
      </c>
      <c r="AQ111" t="s">
        <v>18</v>
      </c>
      <c r="AR111">
        <v>12.57</v>
      </c>
      <c r="AS111">
        <v>12.64</v>
      </c>
      <c r="AT111">
        <v>27.667000000000002</v>
      </c>
      <c r="AU111">
        <v>72.808000000000007</v>
      </c>
      <c r="AV111">
        <v>0.79800000000000004</v>
      </c>
      <c r="AW111" t="s">
        <v>18</v>
      </c>
      <c r="AX111">
        <v>12.56</v>
      </c>
      <c r="AY111">
        <v>12.64</v>
      </c>
      <c r="AZ111">
        <v>27.545999999999999</v>
      </c>
      <c r="BA111">
        <v>72.488</v>
      </c>
      <c r="BB111">
        <v>0.84870000000000001</v>
      </c>
      <c r="BC111" t="s">
        <v>18</v>
      </c>
      <c r="BD111">
        <v>12.56</v>
      </c>
      <c r="BE111">
        <v>12.64</v>
      </c>
      <c r="BF111">
        <v>27.382000000000001</v>
      </c>
      <c r="BG111">
        <v>72.058999999999997</v>
      </c>
      <c r="BH111">
        <v>0.82509999999999994</v>
      </c>
      <c r="BI111" t="s">
        <v>18</v>
      </c>
      <c r="BJ111">
        <v>12.56</v>
      </c>
      <c r="BK111">
        <v>12.64</v>
      </c>
      <c r="BL111">
        <v>28.024999999999999</v>
      </c>
      <c r="BM111">
        <v>73.75</v>
      </c>
      <c r="BN111">
        <v>0.80479999999999996</v>
      </c>
      <c r="BO111" t="s">
        <v>18</v>
      </c>
      <c r="BP111">
        <v>12.56</v>
      </c>
      <c r="BQ111">
        <v>12.64</v>
      </c>
      <c r="BR111">
        <v>27.797999999999998</v>
      </c>
      <c r="BS111">
        <v>73.153000000000006</v>
      </c>
      <c r="BT111">
        <v>0.82720000000000005</v>
      </c>
      <c r="BU111" t="s">
        <v>18</v>
      </c>
      <c r="BV111">
        <v>12.56</v>
      </c>
      <c r="BW111">
        <v>12.64</v>
      </c>
      <c r="BX111">
        <v>28.475000000000001</v>
      </c>
      <c r="BY111">
        <v>74.933999999999997</v>
      </c>
      <c r="BZ111">
        <v>0.81489999999999996</v>
      </c>
      <c r="CA111" t="s">
        <v>18</v>
      </c>
    </row>
    <row r="112" spans="1:79" x14ac:dyDescent="0.2">
      <c r="A112" t="s">
        <v>22</v>
      </c>
      <c r="B112">
        <v>748</v>
      </c>
      <c r="C112">
        <v>767</v>
      </c>
      <c r="D112" t="s">
        <v>131</v>
      </c>
      <c r="E112">
        <v>11.14</v>
      </c>
      <c r="F112">
        <v>3</v>
      </c>
      <c r="G112">
        <v>18</v>
      </c>
      <c r="H112">
        <v>11.31</v>
      </c>
      <c r="I112">
        <v>11.4</v>
      </c>
      <c r="J112">
        <v>13.295</v>
      </c>
      <c r="K112">
        <v>73.861999999999995</v>
      </c>
      <c r="L112">
        <v>0.89390000000000003</v>
      </c>
      <c r="M112" t="s">
        <v>18</v>
      </c>
      <c r="N112">
        <v>11.31</v>
      </c>
      <c r="O112">
        <v>11.4</v>
      </c>
      <c r="P112">
        <v>13.403</v>
      </c>
      <c r="Q112">
        <v>74.462999999999994</v>
      </c>
      <c r="R112">
        <v>0.88719999999999999</v>
      </c>
      <c r="S112" t="s">
        <v>18</v>
      </c>
      <c r="T112">
        <v>11.32</v>
      </c>
      <c r="U112">
        <v>11.41</v>
      </c>
      <c r="V112">
        <v>13.228</v>
      </c>
      <c r="W112">
        <v>73.489999999999995</v>
      </c>
      <c r="X112">
        <v>0.86699999999999999</v>
      </c>
      <c r="Y112" t="s">
        <v>18</v>
      </c>
      <c r="Z112">
        <v>11.28</v>
      </c>
      <c r="AA112">
        <v>11.36</v>
      </c>
      <c r="AB112">
        <v>13.611000000000001</v>
      </c>
      <c r="AC112">
        <v>75.617999999999995</v>
      </c>
      <c r="AD112">
        <v>0.87909999999999999</v>
      </c>
      <c r="AE112" t="s">
        <v>18</v>
      </c>
      <c r="AF112">
        <v>11.24</v>
      </c>
      <c r="AG112">
        <v>11.32</v>
      </c>
      <c r="AH112">
        <v>13.595000000000001</v>
      </c>
      <c r="AI112">
        <v>75.525000000000006</v>
      </c>
      <c r="AJ112">
        <v>0.90500000000000003</v>
      </c>
      <c r="AK112" t="s">
        <v>18</v>
      </c>
      <c r="AL112">
        <v>11.18</v>
      </c>
      <c r="AM112">
        <v>11.26</v>
      </c>
      <c r="AN112">
        <v>13.314</v>
      </c>
      <c r="AO112">
        <v>73.968000000000004</v>
      </c>
      <c r="AP112">
        <v>0.90810000000000002</v>
      </c>
      <c r="AQ112" t="s">
        <v>18</v>
      </c>
      <c r="AR112">
        <v>11.24</v>
      </c>
      <c r="AS112">
        <v>11.33</v>
      </c>
      <c r="AT112">
        <v>13.778</v>
      </c>
      <c r="AU112">
        <v>76.543999999999997</v>
      </c>
      <c r="AV112">
        <v>0.9012</v>
      </c>
      <c r="AW112" t="s">
        <v>18</v>
      </c>
      <c r="AX112">
        <v>11.23</v>
      </c>
      <c r="AY112">
        <v>11.32</v>
      </c>
      <c r="AZ112">
        <v>13.914999999999999</v>
      </c>
      <c r="BA112">
        <v>77.302999999999997</v>
      </c>
      <c r="BB112">
        <v>0.90790000000000004</v>
      </c>
      <c r="BC112" t="s">
        <v>17</v>
      </c>
      <c r="BD112">
        <v>11.24</v>
      </c>
      <c r="BE112">
        <v>11.32</v>
      </c>
      <c r="BF112">
        <v>13.561999999999999</v>
      </c>
      <c r="BG112">
        <v>75.343000000000004</v>
      </c>
      <c r="BH112">
        <v>0.89690000000000003</v>
      </c>
      <c r="BI112" t="s">
        <v>18</v>
      </c>
      <c r="BJ112">
        <v>11.24</v>
      </c>
      <c r="BK112">
        <v>11.32</v>
      </c>
      <c r="BL112">
        <v>13.704000000000001</v>
      </c>
      <c r="BM112">
        <v>76.132999999999996</v>
      </c>
      <c r="BN112">
        <v>0.89880000000000004</v>
      </c>
      <c r="BO112" t="s">
        <v>18</v>
      </c>
      <c r="BP112">
        <v>11.24</v>
      </c>
      <c r="BQ112">
        <v>11.32</v>
      </c>
      <c r="BR112">
        <v>13.855</v>
      </c>
      <c r="BS112">
        <v>76.971999999999994</v>
      </c>
      <c r="BT112">
        <v>0.90429999999999999</v>
      </c>
      <c r="BU112" t="s">
        <v>17</v>
      </c>
      <c r="BV112">
        <v>11.24</v>
      </c>
      <c r="BW112">
        <v>11.32</v>
      </c>
      <c r="BX112">
        <v>13.991</v>
      </c>
      <c r="BY112">
        <v>77.727999999999994</v>
      </c>
      <c r="BZ112">
        <v>0.875</v>
      </c>
      <c r="CA112" t="s">
        <v>18</v>
      </c>
    </row>
    <row r="113" spans="1:79" x14ac:dyDescent="0.2">
      <c r="A113" t="s">
        <v>22</v>
      </c>
      <c r="B113">
        <v>748</v>
      </c>
      <c r="C113">
        <v>782</v>
      </c>
      <c r="D113" t="s">
        <v>132</v>
      </c>
      <c r="E113">
        <v>12.56</v>
      </c>
      <c r="F113">
        <v>5</v>
      </c>
      <c r="G113">
        <v>32</v>
      </c>
      <c r="H113">
        <v>12.61</v>
      </c>
      <c r="I113">
        <v>12.69</v>
      </c>
      <c r="J113">
        <v>18.337</v>
      </c>
      <c r="K113">
        <v>57.304000000000002</v>
      </c>
      <c r="L113">
        <v>0.92059999999999997</v>
      </c>
      <c r="M113" t="s">
        <v>17</v>
      </c>
      <c r="N113">
        <v>12.62</v>
      </c>
      <c r="O113">
        <v>12.69</v>
      </c>
      <c r="P113">
        <v>18.202000000000002</v>
      </c>
      <c r="Q113">
        <v>56.88</v>
      </c>
      <c r="R113">
        <v>0.92110000000000003</v>
      </c>
      <c r="S113" t="s">
        <v>17</v>
      </c>
      <c r="T113">
        <v>12.61</v>
      </c>
      <c r="U113">
        <v>12.69</v>
      </c>
      <c r="V113">
        <v>18.346</v>
      </c>
      <c r="W113">
        <v>57.331000000000003</v>
      </c>
      <c r="X113">
        <v>0.90710000000000002</v>
      </c>
      <c r="Y113" t="s">
        <v>17</v>
      </c>
      <c r="Z113">
        <v>12.61</v>
      </c>
      <c r="AA113">
        <v>12.69</v>
      </c>
      <c r="AB113">
        <v>23.52</v>
      </c>
      <c r="AC113">
        <v>73.501000000000005</v>
      </c>
      <c r="AD113">
        <v>0.90590000000000004</v>
      </c>
      <c r="AE113" t="s">
        <v>17</v>
      </c>
      <c r="AF113">
        <v>12.61</v>
      </c>
      <c r="AG113">
        <v>12.69</v>
      </c>
      <c r="AH113">
        <v>23.481000000000002</v>
      </c>
      <c r="AI113">
        <v>73.376999999999995</v>
      </c>
      <c r="AJ113">
        <v>0.91300000000000003</v>
      </c>
      <c r="AK113" t="s">
        <v>17</v>
      </c>
      <c r="AL113">
        <v>12.47</v>
      </c>
      <c r="AM113">
        <v>12.54</v>
      </c>
      <c r="AN113">
        <v>23.42</v>
      </c>
      <c r="AO113">
        <v>73.186999999999998</v>
      </c>
      <c r="AP113">
        <v>0.88649999999999995</v>
      </c>
      <c r="AQ113" t="s">
        <v>18</v>
      </c>
      <c r="AR113">
        <v>12.62</v>
      </c>
      <c r="AS113">
        <v>12.69</v>
      </c>
      <c r="AT113">
        <v>25.413</v>
      </c>
      <c r="AU113">
        <v>79.415000000000006</v>
      </c>
      <c r="AV113">
        <v>0.90710000000000002</v>
      </c>
      <c r="AW113" t="s">
        <v>17</v>
      </c>
      <c r="AX113">
        <v>12.61</v>
      </c>
      <c r="AY113">
        <v>12.69</v>
      </c>
      <c r="AZ113">
        <v>25.164999999999999</v>
      </c>
      <c r="BA113">
        <v>78.641000000000005</v>
      </c>
      <c r="BB113">
        <v>0.91910000000000003</v>
      </c>
      <c r="BC113" t="s">
        <v>17</v>
      </c>
      <c r="BD113">
        <v>12.61</v>
      </c>
      <c r="BE113">
        <v>12.69</v>
      </c>
      <c r="BF113">
        <v>24.963000000000001</v>
      </c>
      <c r="BG113">
        <v>78.010999999999996</v>
      </c>
      <c r="BH113">
        <v>0.91410000000000002</v>
      </c>
      <c r="BI113" t="s">
        <v>17</v>
      </c>
      <c r="BJ113">
        <v>12.61</v>
      </c>
      <c r="BK113">
        <v>12.69</v>
      </c>
      <c r="BL113">
        <v>25.29</v>
      </c>
      <c r="BM113">
        <v>79.031000000000006</v>
      </c>
      <c r="BN113">
        <v>0.91359999999999997</v>
      </c>
      <c r="BO113" t="s">
        <v>17</v>
      </c>
      <c r="BP113">
        <v>12.61</v>
      </c>
      <c r="BQ113">
        <v>12.69</v>
      </c>
      <c r="BR113">
        <v>25.27</v>
      </c>
      <c r="BS113">
        <v>78.966999999999999</v>
      </c>
      <c r="BT113">
        <v>0.91839999999999999</v>
      </c>
      <c r="BU113" t="s">
        <v>17</v>
      </c>
      <c r="BV113">
        <v>12.61</v>
      </c>
      <c r="BW113">
        <v>12.69</v>
      </c>
      <c r="BX113">
        <v>25.597999999999999</v>
      </c>
      <c r="BY113">
        <v>79.995000000000005</v>
      </c>
      <c r="BZ113">
        <v>0.90349999999999997</v>
      </c>
      <c r="CA113" t="s">
        <v>17</v>
      </c>
    </row>
    <row r="114" spans="1:79" s="15" customFormat="1" x14ac:dyDescent="0.2">
      <c r="A114" s="15" t="s">
        <v>22</v>
      </c>
      <c r="B114" s="15">
        <v>755</v>
      </c>
      <c r="C114" s="15">
        <v>782</v>
      </c>
      <c r="D114" s="15" t="s">
        <v>133</v>
      </c>
      <c r="E114" s="15">
        <v>12.25</v>
      </c>
      <c r="F114" s="15">
        <v>4</v>
      </c>
      <c r="G114" s="15">
        <v>25</v>
      </c>
      <c r="H114" s="15">
        <v>12.36</v>
      </c>
      <c r="I114" s="15">
        <v>12.43</v>
      </c>
      <c r="J114" s="15">
        <v>12.891</v>
      </c>
      <c r="K114" s="15">
        <v>51.564</v>
      </c>
      <c r="L114" s="15">
        <v>0.85880000000000001</v>
      </c>
      <c r="M114" s="15" t="s">
        <v>18</v>
      </c>
      <c r="N114" s="15">
        <v>12.36</v>
      </c>
      <c r="O114" s="15">
        <v>12.43</v>
      </c>
      <c r="P114" s="15">
        <v>12.867000000000001</v>
      </c>
      <c r="Q114" s="15">
        <v>51.47</v>
      </c>
      <c r="R114" s="15">
        <v>0.85640000000000005</v>
      </c>
      <c r="S114" s="15" t="s">
        <v>18</v>
      </c>
      <c r="T114" s="15">
        <v>12.36</v>
      </c>
      <c r="U114" s="15">
        <v>12.44</v>
      </c>
      <c r="V114" s="15">
        <v>13.096</v>
      </c>
      <c r="W114" s="15">
        <v>52.384</v>
      </c>
      <c r="X114" s="15">
        <v>0.85629999999999995</v>
      </c>
      <c r="Y114" s="15" t="s">
        <v>18</v>
      </c>
      <c r="Z114" s="15">
        <v>12.36</v>
      </c>
      <c r="AA114" s="15">
        <v>12.44</v>
      </c>
      <c r="AB114" s="15">
        <v>18.619</v>
      </c>
      <c r="AC114" s="15">
        <v>74.475999999999999</v>
      </c>
      <c r="AD114" s="15">
        <v>0.77890000000000004</v>
      </c>
      <c r="AE114" s="15" t="s">
        <v>18</v>
      </c>
      <c r="AF114" s="15">
        <v>12.36</v>
      </c>
      <c r="AG114" s="15">
        <v>12.43</v>
      </c>
      <c r="AH114" s="15">
        <v>18.495000000000001</v>
      </c>
      <c r="AI114" s="15">
        <v>73.98</v>
      </c>
      <c r="AJ114" s="15">
        <v>0.82299999999999995</v>
      </c>
      <c r="AK114" s="15" t="s">
        <v>18</v>
      </c>
      <c r="AL114" s="15">
        <v>12.16</v>
      </c>
      <c r="AM114" s="15">
        <v>12.25</v>
      </c>
      <c r="AN114" s="15">
        <v>18.513999999999999</v>
      </c>
      <c r="AO114" s="15">
        <v>74.055000000000007</v>
      </c>
      <c r="AP114" s="15">
        <v>0.76570000000000005</v>
      </c>
      <c r="AQ114" s="15" t="s">
        <v>18</v>
      </c>
      <c r="AR114" s="15">
        <v>12.36</v>
      </c>
      <c r="AS114" s="15">
        <v>12.44</v>
      </c>
      <c r="AT114" s="15">
        <v>19.949000000000002</v>
      </c>
      <c r="AU114" s="15">
        <v>79.796999999999997</v>
      </c>
      <c r="AV114" s="15">
        <v>0.75509999999999999</v>
      </c>
      <c r="AW114" s="15" t="s">
        <v>18</v>
      </c>
      <c r="AX114" s="15">
        <v>12.36</v>
      </c>
      <c r="AY114" s="15">
        <v>12.43</v>
      </c>
      <c r="AZ114" s="15">
        <v>19.948</v>
      </c>
      <c r="BA114" s="15">
        <v>79.792000000000002</v>
      </c>
      <c r="BB114" s="15">
        <v>0.85509999999999997</v>
      </c>
      <c r="BC114" s="15" t="s">
        <v>18</v>
      </c>
      <c r="BD114" s="15">
        <v>12.36</v>
      </c>
      <c r="BE114" s="15">
        <v>12.44</v>
      </c>
      <c r="BF114" s="15">
        <v>19.841000000000001</v>
      </c>
      <c r="BG114" s="15">
        <v>79.364000000000004</v>
      </c>
      <c r="BH114" s="15">
        <v>0.78480000000000005</v>
      </c>
      <c r="BI114" s="15" t="s">
        <v>18</v>
      </c>
      <c r="BJ114" s="15">
        <v>12.36</v>
      </c>
      <c r="BK114" s="15">
        <v>12.44</v>
      </c>
      <c r="BL114" s="15">
        <v>19.983000000000001</v>
      </c>
      <c r="BM114" s="15">
        <v>79.930999999999997</v>
      </c>
      <c r="BN114" s="15">
        <v>0.77539999999999998</v>
      </c>
      <c r="BO114" s="15" t="s">
        <v>18</v>
      </c>
      <c r="BP114" s="15">
        <v>12.36</v>
      </c>
      <c r="BQ114" s="15">
        <v>12.44</v>
      </c>
      <c r="BR114" s="15">
        <v>19.957000000000001</v>
      </c>
      <c r="BS114" s="15">
        <v>79.826999999999998</v>
      </c>
      <c r="BT114" s="15">
        <v>0.81930000000000003</v>
      </c>
      <c r="BU114" s="15" t="s">
        <v>18</v>
      </c>
      <c r="BV114" s="15">
        <v>12.36</v>
      </c>
      <c r="BW114" s="15">
        <v>12.44</v>
      </c>
      <c r="BX114" s="15">
        <v>20.202999999999999</v>
      </c>
      <c r="BY114" s="15">
        <v>80.811000000000007</v>
      </c>
      <c r="BZ114" s="15">
        <v>0.78269999999999995</v>
      </c>
      <c r="CA114" s="15" t="s">
        <v>18</v>
      </c>
    </row>
    <row r="115" spans="1:79" x14ac:dyDescent="0.2">
      <c r="A115" t="s">
        <v>22</v>
      </c>
      <c r="B115">
        <v>768</v>
      </c>
      <c r="C115">
        <v>782</v>
      </c>
      <c r="D115" t="s">
        <v>134</v>
      </c>
      <c r="E115">
        <v>7.11</v>
      </c>
      <c r="F115">
        <v>2</v>
      </c>
      <c r="G115">
        <v>12</v>
      </c>
      <c r="H115">
        <v>7.34</v>
      </c>
      <c r="I115">
        <v>7.42</v>
      </c>
      <c r="J115">
        <v>4.4359999999999999</v>
      </c>
      <c r="K115">
        <v>36.966999999999999</v>
      </c>
      <c r="L115">
        <v>0.9415</v>
      </c>
      <c r="M115" t="s">
        <v>17</v>
      </c>
      <c r="N115">
        <v>7.34</v>
      </c>
      <c r="O115">
        <v>7.42</v>
      </c>
      <c r="P115">
        <v>4.4059999999999997</v>
      </c>
      <c r="Q115">
        <v>36.716000000000001</v>
      </c>
      <c r="R115">
        <v>0.94840000000000002</v>
      </c>
      <c r="S115" t="s">
        <v>17</v>
      </c>
      <c r="T115">
        <v>7.34</v>
      </c>
      <c r="U115">
        <v>7.42</v>
      </c>
      <c r="V115">
        <v>4.4660000000000002</v>
      </c>
      <c r="W115">
        <v>37.216999999999999</v>
      </c>
      <c r="X115">
        <v>0.94820000000000004</v>
      </c>
      <c r="Y115" t="s">
        <v>17</v>
      </c>
      <c r="Z115">
        <v>7.34</v>
      </c>
      <c r="AA115">
        <v>7.42</v>
      </c>
      <c r="AB115">
        <v>7.8650000000000002</v>
      </c>
      <c r="AC115">
        <v>65.540999999999997</v>
      </c>
      <c r="AD115">
        <v>0.93700000000000006</v>
      </c>
      <c r="AE115" t="s">
        <v>17</v>
      </c>
      <c r="AF115">
        <v>7.34</v>
      </c>
      <c r="AG115">
        <v>7.42</v>
      </c>
      <c r="AH115">
        <v>7.6970000000000001</v>
      </c>
      <c r="AI115">
        <v>64.14</v>
      </c>
      <c r="AJ115">
        <v>0.94450000000000001</v>
      </c>
      <c r="AK115" t="s">
        <v>17</v>
      </c>
      <c r="AL115">
        <v>7.26</v>
      </c>
      <c r="AM115">
        <v>7.33</v>
      </c>
      <c r="AN115">
        <v>7.5860000000000003</v>
      </c>
      <c r="AO115">
        <v>63.213000000000001</v>
      </c>
      <c r="AP115">
        <v>0.85909999999999997</v>
      </c>
      <c r="AQ115" t="s">
        <v>17</v>
      </c>
      <c r="AR115">
        <v>7.34</v>
      </c>
      <c r="AS115">
        <v>7.42</v>
      </c>
      <c r="AT115">
        <v>9.0890000000000004</v>
      </c>
      <c r="AU115">
        <v>75.739999999999995</v>
      </c>
      <c r="AV115">
        <v>0.94499999999999995</v>
      </c>
      <c r="AW115" t="s">
        <v>17</v>
      </c>
      <c r="AX115">
        <v>7.34</v>
      </c>
      <c r="AY115">
        <v>7.42</v>
      </c>
      <c r="AZ115">
        <v>9.0730000000000004</v>
      </c>
      <c r="BA115">
        <v>75.606999999999999</v>
      </c>
      <c r="BB115">
        <v>0.92930000000000001</v>
      </c>
      <c r="BC115" t="s">
        <v>17</v>
      </c>
      <c r="BD115">
        <v>7.34</v>
      </c>
      <c r="BE115">
        <v>7.42</v>
      </c>
      <c r="BF115">
        <v>8.9109999999999996</v>
      </c>
      <c r="BG115">
        <v>74.257000000000005</v>
      </c>
      <c r="BH115">
        <v>0.94610000000000005</v>
      </c>
      <c r="BI115" t="s">
        <v>17</v>
      </c>
      <c r="BJ115">
        <v>7.34</v>
      </c>
      <c r="BK115">
        <v>7.42</v>
      </c>
      <c r="BL115">
        <v>9.0190000000000001</v>
      </c>
      <c r="BM115">
        <v>75.156000000000006</v>
      </c>
      <c r="BN115">
        <v>0.9456</v>
      </c>
      <c r="BO115" t="s">
        <v>17</v>
      </c>
      <c r="BP115">
        <v>7.34</v>
      </c>
      <c r="BQ115">
        <v>7.42</v>
      </c>
      <c r="BR115">
        <v>9.0980000000000008</v>
      </c>
      <c r="BS115">
        <v>75.813999999999993</v>
      </c>
      <c r="BT115">
        <v>0.94240000000000002</v>
      </c>
      <c r="BU115" t="s">
        <v>17</v>
      </c>
      <c r="BV115">
        <v>7.35</v>
      </c>
      <c r="BW115">
        <v>7.42</v>
      </c>
      <c r="BX115">
        <v>9.1379999999999999</v>
      </c>
      <c r="BY115">
        <v>76.147000000000006</v>
      </c>
      <c r="BZ115">
        <v>0.93740000000000001</v>
      </c>
      <c r="CA115" t="s">
        <v>17</v>
      </c>
    </row>
    <row r="116" spans="1:79" x14ac:dyDescent="0.2">
      <c r="A116" t="s">
        <v>22</v>
      </c>
      <c r="B116">
        <v>783</v>
      </c>
      <c r="C116">
        <v>796</v>
      </c>
      <c r="D116" t="s">
        <v>135</v>
      </c>
      <c r="E116">
        <v>10.17</v>
      </c>
      <c r="F116">
        <v>3</v>
      </c>
      <c r="G116">
        <v>10</v>
      </c>
      <c r="H116">
        <v>10.44</v>
      </c>
      <c r="I116">
        <v>10.51</v>
      </c>
      <c r="J116">
        <v>0.13400000000000001</v>
      </c>
      <c r="K116">
        <v>1.3440000000000001</v>
      </c>
      <c r="L116">
        <v>0.90149999999999997</v>
      </c>
      <c r="M116" t="s">
        <v>17</v>
      </c>
      <c r="N116">
        <v>10.44</v>
      </c>
      <c r="O116">
        <v>10.52</v>
      </c>
      <c r="P116">
        <v>0.13400000000000001</v>
      </c>
      <c r="Q116">
        <v>1.3380000000000001</v>
      </c>
      <c r="R116">
        <v>0.90900000000000003</v>
      </c>
      <c r="S116" t="s">
        <v>17</v>
      </c>
      <c r="T116">
        <v>10.44</v>
      </c>
      <c r="U116">
        <v>10.51</v>
      </c>
      <c r="V116">
        <v>0.11899999999999999</v>
      </c>
      <c r="W116">
        <v>1.1850000000000001</v>
      </c>
      <c r="X116">
        <v>0.90100000000000002</v>
      </c>
      <c r="Y116" t="s">
        <v>17</v>
      </c>
      <c r="Z116">
        <v>10.44</v>
      </c>
      <c r="AA116">
        <v>10.52</v>
      </c>
      <c r="AB116">
        <v>0.45700000000000002</v>
      </c>
      <c r="AC116">
        <v>4.5750000000000002</v>
      </c>
      <c r="AD116">
        <v>0.91010000000000002</v>
      </c>
      <c r="AE116" t="s">
        <v>17</v>
      </c>
      <c r="AF116">
        <v>10.44</v>
      </c>
      <c r="AG116">
        <v>10.51</v>
      </c>
      <c r="AH116">
        <v>0.433</v>
      </c>
      <c r="AI116">
        <v>4.3330000000000002</v>
      </c>
      <c r="AJ116">
        <v>0.91420000000000001</v>
      </c>
      <c r="AK116" t="s">
        <v>17</v>
      </c>
      <c r="AL116">
        <v>10.44</v>
      </c>
      <c r="AM116">
        <v>10.51</v>
      </c>
      <c r="AN116">
        <v>0.442</v>
      </c>
      <c r="AO116">
        <v>4.4189999999999996</v>
      </c>
      <c r="AP116">
        <v>0.91059999999999997</v>
      </c>
      <c r="AQ116" t="s">
        <v>17</v>
      </c>
      <c r="AR116">
        <v>10.44</v>
      </c>
      <c r="AS116">
        <v>10.51</v>
      </c>
      <c r="AT116">
        <v>1.5880000000000001</v>
      </c>
      <c r="AU116">
        <v>15.88</v>
      </c>
      <c r="AV116">
        <v>0.90010000000000001</v>
      </c>
      <c r="AW116" t="s">
        <v>17</v>
      </c>
      <c r="AX116">
        <v>10.44</v>
      </c>
      <c r="AY116">
        <v>10.51</v>
      </c>
      <c r="AZ116">
        <v>1.5249999999999999</v>
      </c>
      <c r="BA116">
        <v>15.25</v>
      </c>
      <c r="BB116">
        <v>0.90769999999999995</v>
      </c>
      <c r="BC116" t="s">
        <v>17</v>
      </c>
      <c r="BD116">
        <v>10.44</v>
      </c>
      <c r="BE116">
        <v>10.51</v>
      </c>
      <c r="BF116">
        <v>1.5629999999999999</v>
      </c>
      <c r="BG116">
        <v>15.635</v>
      </c>
      <c r="BH116">
        <v>0.9083</v>
      </c>
      <c r="BI116" t="s">
        <v>17</v>
      </c>
      <c r="BJ116">
        <v>10.44</v>
      </c>
      <c r="BK116">
        <v>10.51</v>
      </c>
      <c r="BL116">
        <v>2.5329999999999999</v>
      </c>
      <c r="BM116">
        <v>25.33</v>
      </c>
      <c r="BN116">
        <v>0.8992</v>
      </c>
      <c r="BO116" t="s">
        <v>18</v>
      </c>
      <c r="BP116">
        <v>10.44</v>
      </c>
      <c r="BQ116">
        <v>10.52</v>
      </c>
      <c r="BR116">
        <v>2.4729999999999999</v>
      </c>
      <c r="BS116">
        <v>24.725000000000001</v>
      </c>
      <c r="BT116">
        <v>0.91459999999999997</v>
      </c>
      <c r="BU116" t="s">
        <v>17</v>
      </c>
      <c r="BV116">
        <v>10.44</v>
      </c>
      <c r="BW116">
        <v>10.52</v>
      </c>
      <c r="BX116">
        <v>2.5329999999999999</v>
      </c>
      <c r="BY116">
        <v>25.335000000000001</v>
      </c>
      <c r="BZ116">
        <v>0.90500000000000003</v>
      </c>
      <c r="CA116" t="s">
        <v>17</v>
      </c>
    </row>
    <row r="117" spans="1:79" x14ac:dyDescent="0.2">
      <c r="A117" t="s">
        <v>22</v>
      </c>
      <c r="B117">
        <v>797</v>
      </c>
      <c r="C117">
        <v>815</v>
      </c>
      <c r="D117" t="s">
        <v>136</v>
      </c>
      <c r="E117">
        <v>10.45</v>
      </c>
      <c r="F117">
        <v>2</v>
      </c>
      <c r="G117">
        <v>16</v>
      </c>
      <c r="H117">
        <v>10.5</v>
      </c>
      <c r="I117">
        <v>10.58</v>
      </c>
      <c r="J117">
        <v>1.4179999999999999</v>
      </c>
      <c r="K117">
        <v>8.8620000000000001</v>
      </c>
      <c r="L117">
        <v>0.93330000000000002</v>
      </c>
      <c r="M117" t="s">
        <v>17</v>
      </c>
      <c r="N117">
        <v>10.51</v>
      </c>
      <c r="O117">
        <v>10.58</v>
      </c>
      <c r="P117">
        <v>1.4</v>
      </c>
      <c r="Q117">
        <v>8.7530000000000001</v>
      </c>
      <c r="R117">
        <v>0.92659999999999998</v>
      </c>
      <c r="S117" t="s">
        <v>17</v>
      </c>
      <c r="T117">
        <v>10.51</v>
      </c>
      <c r="U117">
        <v>10.58</v>
      </c>
      <c r="V117">
        <v>1.4350000000000001</v>
      </c>
      <c r="W117">
        <v>8.9659999999999993</v>
      </c>
      <c r="X117">
        <v>0.92479999999999996</v>
      </c>
      <c r="Y117" t="s">
        <v>17</v>
      </c>
      <c r="Z117">
        <v>10.51</v>
      </c>
      <c r="AA117">
        <v>10.58</v>
      </c>
      <c r="AB117">
        <v>2.2930000000000001</v>
      </c>
      <c r="AC117">
        <v>14.329000000000001</v>
      </c>
      <c r="AD117">
        <v>0.91379999999999995</v>
      </c>
      <c r="AE117" t="s">
        <v>17</v>
      </c>
      <c r="AF117">
        <v>10.51</v>
      </c>
      <c r="AG117">
        <v>10.58</v>
      </c>
      <c r="AH117">
        <v>2.1429999999999998</v>
      </c>
      <c r="AI117">
        <v>13.391</v>
      </c>
      <c r="AJ117">
        <v>0.90820000000000001</v>
      </c>
      <c r="AK117" t="s">
        <v>17</v>
      </c>
      <c r="AL117">
        <v>10.5</v>
      </c>
      <c r="AM117">
        <v>10.58</v>
      </c>
      <c r="AN117">
        <v>2.08</v>
      </c>
      <c r="AO117">
        <v>13.002000000000001</v>
      </c>
      <c r="AP117">
        <v>0.91510000000000002</v>
      </c>
      <c r="AQ117" t="s">
        <v>17</v>
      </c>
      <c r="AR117">
        <v>10.51</v>
      </c>
      <c r="AS117">
        <v>10.58</v>
      </c>
      <c r="AT117">
        <v>3.375</v>
      </c>
      <c r="AU117">
        <v>21.094000000000001</v>
      </c>
      <c r="AV117">
        <v>0.89549999999999996</v>
      </c>
      <c r="AW117" t="s">
        <v>17</v>
      </c>
      <c r="AX117">
        <v>10.5</v>
      </c>
      <c r="AY117">
        <v>10.58</v>
      </c>
      <c r="AZ117">
        <v>3.1709999999999998</v>
      </c>
      <c r="BA117">
        <v>19.82</v>
      </c>
      <c r="BB117">
        <v>0.90690000000000004</v>
      </c>
      <c r="BC117" t="s">
        <v>17</v>
      </c>
      <c r="BD117">
        <v>10.51</v>
      </c>
      <c r="BE117">
        <v>10.58</v>
      </c>
      <c r="BF117">
        <v>3.1920000000000002</v>
      </c>
      <c r="BG117">
        <v>19.951000000000001</v>
      </c>
      <c r="BH117">
        <v>0.90680000000000005</v>
      </c>
      <c r="BI117" t="s">
        <v>17</v>
      </c>
      <c r="BJ117">
        <v>10.51</v>
      </c>
      <c r="BK117">
        <v>10.58</v>
      </c>
      <c r="BL117">
        <v>3.8359999999999999</v>
      </c>
      <c r="BM117">
        <v>23.975000000000001</v>
      </c>
      <c r="BN117">
        <v>0.87380000000000002</v>
      </c>
      <c r="BO117" t="s">
        <v>18</v>
      </c>
      <c r="BP117">
        <v>10.51</v>
      </c>
      <c r="BQ117">
        <v>10.58</v>
      </c>
      <c r="BR117">
        <v>3.6309999999999998</v>
      </c>
      <c r="BS117">
        <v>22.693999999999999</v>
      </c>
      <c r="BT117">
        <v>0.88060000000000005</v>
      </c>
      <c r="BU117" t="s">
        <v>18</v>
      </c>
      <c r="BV117">
        <v>10.51</v>
      </c>
      <c r="BW117">
        <v>10.58</v>
      </c>
      <c r="BX117">
        <v>3.7890000000000001</v>
      </c>
      <c r="BY117">
        <v>23.681000000000001</v>
      </c>
      <c r="BZ117">
        <v>0.88339999999999996</v>
      </c>
      <c r="CA117" t="s">
        <v>18</v>
      </c>
    </row>
    <row r="118" spans="1:79" x14ac:dyDescent="0.2">
      <c r="A118" t="s">
        <v>22</v>
      </c>
      <c r="B118">
        <v>816</v>
      </c>
      <c r="C118">
        <v>829</v>
      </c>
      <c r="D118" t="s">
        <v>137</v>
      </c>
      <c r="E118">
        <v>8.17</v>
      </c>
      <c r="F118">
        <v>2</v>
      </c>
      <c r="G118">
        <v>11</v>
      </c>
      <c r="H118">
        <v>8.4</v>
      </c>
      <c r="I118">
        <v>8.4700000000000006</v>
      </c>
      <c r="J118">
        <v>4.0659999999999998</v>
      </c>
      <c r="K118">
        <v>36.960999999999999</v>
      </c>
      <c r="L118">
        <v>0.9335</v>
      </c>
      <c r="M118" t="s">
        <v>17</v>
      </c>
      <c r="N118">
        <v>8.4</v>
      </c>
      <c r="O118">
        <v>8.4700000000000006</v>
      </c>
      <c r="P118">
        <v>4.01</v>
      </c>
      <c r="Q118">
        <v>36.451999999999998</v>
      </c>
      <c r="R118">
        <v>0.93340000000000001</v>
      </c>
      <c r="S118" t="s">
        <v>17</v>
      </c>
      <c r="T118">
        <v>8.4</v>
      </c>
      <c r="U118">
        <v>8.4700000000000006</v>
      </c>
      <c r="V118">
        <v>4.0629999999999997</v>
      </c>
      <c r="W118">
        <v>36.932000000000002</v>
      </c>
      <c r="X118">
        <v>0.93589999999999995</v>
      </c>
      <c r="Y118" t="s">
        <v>17</v>
      </c>
      <c r="Z118">
        <v>8.4</v>
      </c>
      <c r="AA118">
        <v>8.48</v>
      </c>
      <c r="AB118">
        <v>6.4509999999999996</v>
      </c>
      <c r="AC118">
        <v>58.646999999999998</v>
      </c>
      <c r="AD118">
        <v>0.91639999999999999</v>
      </c>
      <c r="AE118" t="s">
        <v>18</v>
      </c>
      <c r="AF118">
        <v>8.4</v>
      </c>
      <c r="AG118">
        <v>8.4700000000000006</v>
      </c>
      <c r="AH118">
        <v>6.2910000000000004</v>
      </c>
      <c r="AI118">
        <v>57.189</v>
      </c>
      <c r="AJ118">
        <v>0.91100000000000003</v>
      </c>
      <c r="AK118" t="s">
        <v>18</v>
      </c>
      <c r="AL118">
        <v>8.35</v>
      </c>
      <c r="AM118">
        <v>8.42</v>
      </c>
      <c r="AN118">
        <v>6.1829999999999998</v>
      </c>
      <c r="AO118">
        <v>56.204999999999998</v>
      </c>
      <c r="AP118">
        <v>0.92220000000000002</v>
      </c>
      <c r="AQ118" t="s">
        <v>18</v>
      </c>
      <c r="AR118">
        <v>8.4700000000000006</v>
      </c>
      <c r="AS118">
        <v>8.5399999999999991</v>
      </c>
      <c r="AT118">
        <v>7.2469999999999999</v>
      </c>
      <c r="AU118">
        <v>65.88</v>
      </c>
      <c r="AV118">
        <v>0.86809999999999998</v>
      </c>
      <c r="AW118" t="s">
        <v>18</v>
      </c>
      <c r="AX118">
        <v>8.4</v>
      </c>
      <c r="AY118">
        <v>8.4700000000000006</v>
      </c>
      <c r="AZ118">
        <v>7.0469999999999997</v>
      </c>
      <c r="BA118">
        <v>64.064999999999998</v>
      </c>
      <c r="BB118">
        <v>0.87129999999999996</v>
      </c>
      <c r="BC118" t="s">
        <v>18</v>
      </c>
      <c r="BD118">
        <v>8.4</v>
      </c>
      <c r="BE118">
        <v>8.4700000000000006</v>
      </c>
      <c r="BF118">
        <v>7.1150000000000002</v>
      </c>
      <c r="BG118">
        <v>64.680999999999997</v>
      </c>
      <c r="BH118">
        <v>0.89980000000000004</v>
      </c>
      <c r="BI118" t="s">
        <v>18</v>
      </c>
      <c r="BJ118">
        <v>8.4</v>
      </c>
      <c r="BK118">
        <v>8.4700000000000006</v>
      </c>
      <c r="BL118">
        <v>7.6740000000000004</v>
      </c>
      <c r="BM118">
        <v>69.760000000000005</v>
      </c>
      <c r="BN118">
        <v>0.90080000000000005</v>
      </c>
      <c r="BO118" t="s">
        <v>18</v>
      </c>
      <c r="BP118">
        <v>8.4</v>
      </c>
      <c r="BQ118">
        <v>8.4700000000000006</v>
      </c>
      <c r="BR118">
        <v>7.6079999999999997</v>
      </c>
      <c r="BS118">
        <v>69.162000000000006</v>
      </c>
      <c r="BT118">
        <v>0.89170000000000005</v>
      </c>
      <c r="BU118" t="s">
        <v>18</v>
      </c>
      <c r="BV118">
        <v>8.4</v>
      </c>
      <c r="BW118">
        <v>8.4700000000000006</v>
      </c>
      <c r="BX118">
        <v>7.7210000000000001</v>
      </c>
      <c r="BY118">
        <v>70.192999999999998</v>
      </c>
      <c r="BZ118">
        <v>0.89190000000000003</v>
      </c>
      <c r="CA118" t="s">
        <v>18</v>
      </c>
    </row>
    <row r="119" spans="1:79" x14ac:dyDescent="0.2">
      <c r="A119" t="s">
        <v>22</v>
      </c>
      <c r="B119">
        <v>816</v>
      </c>
      <c r="C119">
        <v>842</v>
      </c>
      <c r="D119" t="s">
        <v>138</v>
      </c>
      <c r="E119">
        <v>12.04</v>
      </c>
      <c r="F119">
        <v>4</v>
      </c>
      <c r="G119">
        <v>24</v>
      </c>
      <c r="H119">
        <v>12.1</v>
      </c>
      <c r="I119">
        <v>12.22</v>
      </c>
      <c r="J119">
        <v>4.2409999999999997</v>
      </c>
      <c r="K119">
        <v>17.669</v>
      </c>
      <c r="L119">
        <v>0.87409999999999999</v>
      </c>
      <c r="M119" t="s">
        <v>18</v>
      </c>
      <c r="N119">
        <v>12.1</v>
      </c>
      <c r="O119">
        <v>12.23</v>
      </c>
      <c r="P119">
        <v>4.1929999999999996</v>
      </c>
      <c r="Q119">
        <v>17.469000000000001</v>
      </c>
      <c r="R119">
        <v>0.88900000000000001</v>
      </c>
      <c r="S119" t="s">
        <v>18</v>
      </c>
      <c r="T119">
        <v>12.1</v>
      </c>
      <c r="U119">
        <v>12.23</v>
      </c>
      <c r="V119">
        <v>4.218</v>
      </c>
      <c r="W119">
        <v>17.576000000000001</v>
      </c>
      <c r="X119">
        <v>0.87560000000000004</v>
      </c>
      <c r="Y119" t="s">
        <v>18</v>
      </c>
      <c r="Z119">
        <v>12.1</v>
      </c>
      <c r="AA119">
        <v>12.23</v>
      </c>
      <c r="AB119">
        <v>7.609</v>
      </c>
      <c r="AC119">
        <v>31.704999999999998</v>
      </c>
      <c r="AD119">
        <v>0.81610000000000005</v>
      </c>
      <c r="AE119" t="s">
        <v>18</v>
      </c>
      <c r="AF119">
        <v>12.1</v>
      </c>
      <c r="AG119">
        <v>12.22</v>
      </c>
      <c r="AH119">
        <v>7.4240000000000004</v>
      </c>
      <c r="AI119">
        <v>30.934000000000001</v>
      </c>
      <c r="AJ119">
        <v>0.85980000000000001</v>
      </c>
      <c r="AK119" t="s">
        <v>18</v>
      </c>
      <c r="AL119">
        <v>12.11</v>
      </c>
      <c r="AM119">
        <v>12.22</v>
      </c>
      <c r="AN119">
        <v>7.17</v>
      </c>
      <c r="AO119">
        <v>29.876000000000001</v>
      </c>
      <c r="AP119">
        <v>0.82969999999999999</v>
      </c>
      <c r="AQ119" t="s">
        <v>18</v>
      </c>
      <c r="AR119">
        <v>12.1</v>
      </c>
      <c r="AS119">
        <v>12.23</v>
      </c>
      <c r="AT119">
        <v>9.4</v>
      </c>
      <c r="AU119">
        <v>39.167000000000002</v>
      </c>
      <c r="AV119">
        <v>0.79579999999999995</v>
      </c>
      <c r="AW119" t="s">
        <v>18</v>
      </c>
      <c r="AX119">
        <v>12.1</v>
      </c>
      <c r="AY119">
        <v>12.22</v>
      </c>
      <c r="AZ119">
        <v>9.4619999999999997</v>
      </c>
      <c r="BA119">
        <v>39.424999999999997</v>
      </c>
      <c r="BB119">
        <v>0.86780000000000002</v>
      </c>
      <c r="BC119" t="s">
        <v>18</v>
      </c>
      <c r="BD119">
        <v>12.1</v>
      </c>
      <c r="BE119">
        <v>12.23</v>
      </c>
      <c r="BF119">
        <v>9.1489999999999991</v>
      </c>
      <c r="BG119">
        <v>38.119999999999997</v>
      </c>
      <c r="BH119">
        <v>0.8306</v>
      </c>
      <c r="BI119" t="s">
        <v>18</v>
      </c>
      <c r="BJ119">
        <v>12.1</v>
      </c>
      <c r="BK119">
        <v>12.23</v>
      </c>
      <c r="BL119">
        <v>9.8510000000000009</v>
      </c>
      <c r="BM119">
        <v>41.046999999999997</v>
      </c>
      <c r="BN119">
        <v>0.8004</v>
      </c>
      <c r="BO119" t="s">
        <v>18</v>
      </c>
      <c r="BP119">
        <v>12.1</v>
      </c>
      <c r="BQ119">
        <v>12.23</v>
      </c>
      <c r="BR119">
        <v>10.212999999999999</v>
      </c>
      <c r="BS119">
        <v>42.554000000000002</v>
      </c>
      <c r="BT119">
        <v>0.85729999999999995</v>
      </c>
      <c r="BU119" t="s">
        <v>18</v>
      </c>
      <c r="BV119">
        <v>12.1</v>
      </c>
      <c r="BW119">
        <v>12.23</v>
      </c>
      <c r="BX119">
        <v>10.555999999999999</v>
      </c>
      <c r="BY119">
        <v>43.981000000000002</v>
      </c>
      <c r="BZ119">
        <v>0.80500000000000005</v>
      </c>
      <c r="CA119" t="s">
        <v>18</v>
      </c>
    </row>
    <row r="120" spans="1:79" x14ac:dyDescent="0.2">
      <c r="A120" t="s">
        <v>22</v>
      </c>
      <c r="B120">
        <v>832</v>
      </c>
      <c r="C120">
        <v>845</v>
      </c>
      <c r="D120" t="s">
        <v>139</v>
      </c>
      <c r="E120">
        <v>9.83</v>
      </c>
      <c r="F120">
        <v>4</v>
      </c>
      <c r="G120">
        <v>12</v>
      </c>
      <c r="H120">
        <v>9.85</v>
      </c>
      <c r="I120">
        <v>9.93</v>
      </c>
      <c r="J120">
        <v>0.34</v>
      </c>
      <c r="K120">
        <v>2.831</v>
      </c>
      <c r="L120">
        <v>0.85440000000000005</v>
      </c>
      <c r="M120" t="s">
        <v>18</v>
      </c>
      <c r="N120">
        <v>9.86</v>
      </c>
      <c r="O120">
        <v>9.93</v>
      </c>
      <c r="P120">
        <v>0.25800000000000001</v>
      </c>
      <c r="Q120">
        <v>2.1520000000000001</v>
      </c>
      <c r="R120">
        <v>0.88360000000000005</v>
      </c>
      <c r="S120" t="s">
        <v>18</v>
      </c>
      <c r="T120">
        <v>9.85</v>
      </c>
      <c r="U120">
        <v>9.93</v>
      </c>
      <c r="V120">
        <v>0.30599999999999999</v>
      </c>
      <c r="W120">
        <v>2.5470000000000002</v>
      </c>
      <c r="X120">
        <v>0.81399999999999995</v>
      </c>
      <c r="Y120" t="s">
        <v>18</v>
      </c>
      <c r="Z120">
        <v>9.85</v>
      </c>
      <c r="AA120">
        <v>9.93</v>
      </c>
      <c r="AB120">
        <v>1.242</v>
      </c>
      <c r="AC120">
        <v>10.346</v>
      </c>
      <c r="AD120">
        <v>0.87539999999999996</v>
      </c>
      <c r="AE120" t="s">
        <v>18</v>
      </c>
      <c r="AF120">
        <v>9.85</v>
      </c>
      <c r="AG120">
        <v>9.93</v>
      </c>
      <c r="AH120">
        <v>1.2210000000000001</v>
      </c>
      <c r="AI120">
        <v>10.179</v>
      </c>
      <c r="AJ120">
        <v>0.88149999999999995</v>
      </c>
      <c r="AK120" t="s">
        <v>18</v>
      </c>
      <c r="AL120">
        <v>9.85</v>
      </c>
      <c r="AM120">
        <v>9.92</v>
      </c>
      <c r="AN120">
        <v>1.1990000000000001</v>
      </c>
      <c r="AO120">
        <v>9.9879999999999995</v>
      </c>
      <c r="AP120">
        <v>0.89410000000000001</v>
      </c>
      <c r="AQ120" t="s">
        <v>18</v>
      </c>
      <c r="AR120">
        <v>9.85</v>
      </c>
      <c r="AS120">
        <v>9.93</v>
      </c>
      <c r="AT120">
        <v>2.1040000000000001</v>
      </c>
      <c r="AU120">
        <v>17.536000000000001</v>
      </c>
      <c r="AV120">
        <v>0.86009999999999998</v>
      </c>
      <c r="AW120" t="s">
        <v>18</v>
      </c>
      <c r="AX120">
        <v>9.85</v>
      </c>
      <c r="AY120">
        <v>9.93</v>
      </c>
      <c r="AZ120">
        <v>2.1960000000000002</v>
      </c>
      <c r="BA120">
        <v>18.297000000000001</v>
      </c>
      <c r="BB120">
        <v>0.84550000000000003</v>
      </c>
      <c r="BC120" t="s">
        <v>18</v>
      </c>
      <c r="BD120">
        <v>9.85</v>
      </c>
      <c r="BE120">
        <v>9.93</v>
      </c>
      <c r="BF120">
        <v>1.976</v>
      </c>
      <c r="BG120">
        <v>16.468</v>
      </c>
      <c r="BH120">
        <v>0.85140000000000005</v>
      </c>
      <c r="BI120" t="s">
        <v>18</v>
      </c>
      <c r="BJ120">
        <v>9.85</v>
      </c>
      <c r="BK120">
        <v>9.93</v>
      </c>
      <c r="BL120">
        <v>2.5350000000000001</v>
      </c>
      <c r="BM120">
        <v>21.126000000000001</v>
      </c>
      <c r="BN120">
        <v>0.86109999999999998</v>
      </c>
      <c r="BO120" t="s">
        <v>18</v>
      </c>
      <c r="BP120">
        <v>9.85</v>
      </c>
      <c r="BQ120">
        <v>9.93</v>
      </c>
      <c r="BR120">
        <v>2.5230000000000001</v>
      </c>
      <c r="BS120">
        <v>21.021999999999998</v>
      </c>
      <c r="BT120">
        <v>0.87309999999999999</v>
      </c>
      <c r="BU120" t="s">
        <v>18</v>
      </c>
      <c r="BV120">
        <v>9.85</v>
      </c>
      <c r="BW120">
        <v>9.93</v>
      </c>
      <c r="BX120">
        <v>2.544</v>
      </c>
      <c r="BY120">
        <v>21.202999999999999</v>
      </c>
      <c r="BZ120">
        <v>0.87480000000000002</v>
      </c>
      <c r="CA120" t="s">
        <v>18</v>
      </c>
    </row>
    <row r="121" spans="1:79" x14ac:dyDescent="0.2">
      <c r="A121" t="s">
        <v>22</v>
      </c>
      <c r="B121">
        <v>844</v>
      </c>
      <c r="C121">
        <v>852</v>
      </c>
      <c r="D121" t="s">
        <v>140</v>
      </c>
      <c r="E121">
        <v>13.25</v>
      </c>
      <c r="F121">
        <v>2</v>
      </c>
      <c r="G121">
        <v>7</v>
      </c>
      <c r="H121">
        <v>13.29</v>
      </c>
      <c r="I121">
        <v>13.37</v>
      </c>
      <c r="J121">
        <v>4.2000000000000003E-2</v>
      </c>
      <c r="K121">
        <v>0.60299999999999998</v>
      </c>
      <c r="L121">
        <v>0.74870000000000003</v>
      </c>
      <c r="M121" t="s">
        <v>18</v>
      </c>
      <c r="N121">
        <v>13.29</v>
      </c>
      <c r="O121">
        <v>13.37</v>
      </c>
      <c r="P121">
        <v>0.13500000000000001</v>
      </c>
      <c r="Q121">
        <v>1.9259999999999999</v>
      </c>
      <c r="R121">
        <v>0.78069999999999995</v>
      </c>
      <c r="S121" t="s">
        <v>18</v>
      </c>
      <c r="T121">
        <v>13.29</v>
      </c>
      <c r="U121">
        <v>13.37</v>
      </c>
      <c r="V121">
        <v>0.13300000000000001</v>
      </c>
      <c r="W121">
        <v>1.893</v>
      </c>
      <c r="X121">
        <v>0.83350000000000002</v>
      </c>
      <c r="Y121" t="s">
        <v>18</v>
      </c>
      <c r="Z121">
        <v>13.29</v>
      </c>
      <c r="AA121">
        <v>13.37</v>
      </c>
      <c r="AB121">
        <v>0.109</v>
      </c>
      <c r="AC121">
        <v>1.554</v>
      </c>
      <c r="AD121">
        <v>0.89749999999999996</v>
      </c>
      <c r="AE121" t="s">
        <v>18</v>
      </c>
      <c r="AF121">
        <v>13.29</v>
      </c>
      <c r="AG121">
        <v>13.36</v>
      </c>
      <c r="AH121">
        <v>7.3999999999999996E-2</v>
      </c>
      <c r="AI121">
        <v>1.054</v>
      </c>
      <c r="AJ121">
        <v>0.83150000000000002</v>
      </c>
      <c r="AK121" t="s">
        <v>18</v>
      </c>
      <c r="AL121">
        <v>13.3</v>
      </c>
      <c r="AM121">
        <v>13.37</v>
      </c>
      <c r="AN121">
        <v>1.6E-2</v>
      </c>
      <c r="AO121">
        <v>0.23200000000000001</v>
      </c>
      <c r="AP121">
        <v>0.88829999999999998</v>
      </c>
      <c r="AQ121" t="s">
        <v>18</v>
      </c>
      <c r="AR121">
        <v>13.29</v>
      </c>
      <c r="AS121">
        <v>13.37</v>
      </c>
      <c r="AT121">
        <v>2.9000000000000001E-2</v>
      </c>
      <c r="AU121">
        <v>0.42</v>
      </c>
      <c r="AV121">
        <v>0.90290000000000004</v>
      </c>
      <c r="AW121" t="s">
        <v>18</v>
      </c>
      <c r="AX121">
        <v>13.29</v>
      </c>
      <c r="AY121">
        <v>13.36</v>
      </c>
      <c r="AZ121">
        <v>7.0999999999999994E-2</v>
      </c>
      <c r="BA121">
        <v>1.0109999999999999</v>
      </c>
      <c r="BB121">
        <v>0.67900000000000005</v>
      </c>
      <c r="BC121" t="s">
        <v>18</v>
      </c>
      <c r="BD121">
        <v>13.29</v>
      </c>
      <c r="BE121">
        <v>13.37</v>
      </c>
      <c r="BF121">
        <v>7.3999999999999996E-2</v>
      </c>
      <c r="BG121">
        <v>1.0620000000000001</v>
      </c>
      <c r="BH121">
        <v>0.86990000000000001</v>
      </c>
      <c r="BI121" t="s">
        <v>18</v>
      </c>
      <c r="BJ121">
        <v>13.29</v>
      </c>
      <c r="BK121">
        <v>13.37</v>
      </c>
      <c r="BL121">
        <v>7.9000000000000001E-2</v>
      </c>
      <c r="BM121">
        <v>1.1279999999999999</v>
      </c>
      <c r="BN121">
        <v>0.8931</v>
      </c>
      <c r="BO121" t="s">
        <v>18</v>
      </c>
      <c r="BP121">
        <v>13.29</v>
      </c>
      <c r="BQ121">
        <v>13.37</v>
      </c>
      <c r="BR121">
        <v>0.214</v>
      </c>
      <c r="BS121">
        <v>3.056</v>
      </c>
      <c r="BT121">
        <v>0.8387</v>
      </c>
      <c r="BU121" t="s">
        <v>18</v>
      </c>
      <c r="BV121">
        <v>13.3</v>
      </c>
      <c r="BW121">
        <v>13.37</v>
      </c>
      <c r="BX121">
        <v>0.107</v>
      </c>
      <c r="BY121">
        <v>1.5269999999999999</v>
      </c>
      <c r="BZ121">
        <v>0.86350000000000005</v>
      </c>
      <c r="CA121" t="s">
        <v>18</v>
      </c>
    </row>
    <row r="122" spans="1:79" x14ac:dyDescent="0.2">
      <c r="A122" t="s">
        <v>22</v>
      </c>
      <c r="B122">
        <v>849</v>
      </c>
      <c r="C122">
        <v>862</v>
      </c>
      <c r="D122" t="s">
        <v>141</v>
      </c>
      <c r="E122">
        <v>13.25</v>
      </c>
      <c r="F122">
        <v>2</v>
      </c>
      <c r="G122">
        <v>12</v>
      </c>
      <c r="H122">
        <v>13.41</v>
      </c>
      <c r="I122">
        <v>13.48</v>
      </c>
      <c r="J122">
        <v>0.56799999999999995</v>
      </c>
      <c r="K122">
        <v>4.7370000000000001</v>
      </c>
      <c r="L122">
        <v>0.82020000000000004</v>
      </c>
      <c r="M122" t="s">
        <v>18</v>
      </c>
      <c r="N122">
        <v>13.41</v>
      </c>
      <c r="O122">
        <v>13.48</v>
      </c>
      <c r="P122">
        <v>0.68</v>
      </c>
      <c r="Q122">
        <v>5.6669999999999998</v>
      </c>
      <c r="R122">
        <v>0.82210000000000005</v>
      </c>
      <c r="S122" t="s">
        <v>18</v>
      </c>
      <c r="T122">
        <v>13.41</v>
      </c>
      <c r="U122">
        <v>13.48</v>
      </c>
      <c r="V122">
        <v>0.499</v>
      </c>
      <c r="W122">
        <v>4.1589999999999998</v>
      </c>
      <c r="X122">
        <v>0.81569999999999998</v>
      </c>
      <c r="Y122" t="s">
        <v>18</v>
      </c>
      <c r="Z122">
        <v>13.41</v>
      </c>
      <c r="AA122">
        <v>13.49</v>
      </c>
      <c r="AB122">
        <v>1.0569999999999999</v>
      </c>
      <c r="AC122">
        <v>8.8109999999999999</v>
      </c>
      <c r="AD122">
        <v>0.83199999999999996</v>
      </c>
      <c r="AE122" t="s">
        <v>18</v>
      </c>
      <c r="AF122">
        <v>13.41</v>
      </c>
      <c r="AG122">
        <v>13.48</v>
      </c>
      <c r="AH122">
        <v>0.999</v>
      </c>
      <c r="AI122">
        <v>8.3230000000000004</v>
      </c>
      <c r="AJ122">
        <v>0.83799999999999997</v>
      </c>
      <c r="AK122" t="s">
        <v>18</v>
      </c>
      <c r="AL122">
        <v>13.41</v>
      </c>
      <c r="AM122">
        <v>13.49</v>
      </c>
      <c r="AN122">
        <v>1.107</v>
      </c>
      <c r="AO122">
        <v>9.2279999999999998</v>
      </c>
      <c r="AP122">
        <v>0.8407</v>
      </c>
      <c r="AQ122" t="s">
        <v>18</v>
      </c>
      <c r="AR122">
        <v>13.41</v>
      </c>
      <c r="AS122">
        <v>13.49</v>
      </c>
      <c r="AT122">
        <v>2.2810000000000001</v>
      </c>
      <c r="AU122">
        <v>19.012</v>
      </c>
      <c r="AV122">
        <v>0.83099999999999996</v>
      </c>
      <c r="AW122" t="s">
        <v>18</v>
      </c>
      <c r="AX122">
        <v>13.41</v>
      </c>
      <c r="AY122">
        <v>13.48</v>
      </c>
      <c r="AZ122">
        <v>2.3330000000000002</v>
      </c>
      <c r="BA122">
        <v>19.440000000000001</v>
      </c>
      <c r="BB122">
        <v>0.81559999999999999</v>
      </c>
      <c r="BC122" t="s">
        <v>18</v>
      </c>
      <c r="BD122">
        <v>13.41</v>
      </c>
      <c r="BE122">
        <v>13.48</v>
      </c>
      <c r="BF122">
        <v>2.1139999999999999</v>
      </c>
      <c r="BG122">
        <v>17.616</v>
      </c>
      <c r="BH122">
        <v>0.82569999999999999</v>
      </c>
      <c r="BI122" t="s">
        <v>18</v>
      </c>
      <c r="BJ122">
        <v>13.41</v>
      </c>
      <c r="BK122">
        <v>13.48</v>
      </c>
      <c r="BL122">
        <v>3.9969999999999999</v>
      </c>
      <c r="BM122">
        <v>33.307000000000002</v>
      </c>
      <c r="BN122">
        <v>0.81830000000000003</v>
      </c>
      <c r="BO122" t="s">
        <v>18</v>
      </c>
      <c r="BP122">
        <v>13.41</v>
      </c>
      <c r="BQ122">
        <v>13.48</v>
      </c>
      <c r="BR122">
        <v>4.0060000000000002</v>
      </c>
      <c r="BS122">
        <v>33.381</v>
      </c>
      <c r="BT122">
        <v>0.81369999999999998</v>
      </c>
      <c r="BU122" t="s">
        <v>18</v>
      </c>
      <c r="BV122">
        <v>13.41</v>
      </c>
      <c r="BW122">
        <v>13.49</v>
      </c>
      <c r="BX122">
        <v>3.9460000000000002</v>
      </c>
      <c r="BY122">
        <v>32.881</v>
      </c>
      <c r="BZ122">
        <v>0.80879999999999996</v>
      </c>
      <c r="CA122" t="s">
        <v>18</v>
      </c>
    </row>
    <row r="123" spans="1:79" x14ac:dyDescent="0.2">
      <c r="A123" t="s">
        <v>22</v>
      </c>
      <c r="B123">
        <v>853</v>
      </c>
      <c r="C123">
        <v>861</v>
      </c>
      <c r="D123" t="s">
        <v>142</v>
      </c>
      <c r="E123">
        <v>11.57</v>
      </c>
      <c r="F123">
        <v>1</v>
      </c>
      <c r="G123">
        <v>7</v>
      </c>
      <c r="H123">
        <v>11.7</v>
      </c>
      <c r="I123">
        <v>11.78</v>
      </c>
      <c r="J123">
        <v>0.52500000000000002</v>
      </c>
      <c r="K123">
        <v>7.5060000000000002</v>
      </c>
      <c r="L123">
        <v>0.87390000000000001</v>
      </c>
      <c r="M123" t="s">
        <v>18</v>
      </c>
      <c r="N123">
        <v>11.71</v>
      </c>
      <c r="O123">
        <v>11.78</v>
      </c>
      <c r="P123">
        <v>0.51400000000000001</v>
      </c>
      <c r="Q123">
        <v>7.3419999999999996</v>
      </c>
      <c r="R123">
        <v>0.88139999999999996</v>
      </c>
      <c r="S123" t="s">
        <v>18</v>
      </c>
      <c r="T123">
        <v>11.71</v>
      </c>
      <c r="U123">
        <v>11.78</v>
      </c>
      <c r="V123">
        <v>0.54100000000000004</v>
      </c>
      <c r="W123">
        <v>7.7309999999999999</v>
      </c>
      <c r="X123">
        <v>0.87819999999999998</v>
      </c>
      <c r="Y123" t="s">
        <v>18</v>
      </c>
      <c r="Z123">
        <v>11.71</v>
      </c>
      <c r="AA123">
        <v>11.78</v>
      </c>
      <c r="AB123">
        <v>0.96899999999999997</v>
      </c>
      <c r="AC123">
        <v>13.840999999999999</v>
      </c>
      <c r="AD123">
        <v>0.83299999999999996</v>
      </c>
      <c r="AE123" t="s">
        <v>18</v>
      </c>
      <c r="AF123">
        <v>11.7</v>
      </c>
      <c r="AG123">
        <v>11.78</v>
      </c>
      <c r="AH123">
        <v>0.92900000000000005</v>
      </c>
      <c r="AI123">
        <v>13.273</v>
      </c>
      <c r="AJ123">
        <v>0.85860000000000003</v>
      </c>
      <c r="AK123" t="s">
        <v>18</v>
      </c>
      <c r="AL123">
        <v>11.7</v>
      </c>
      <c r="AM123">
        <v>11.79</v>
      </c>
      <c r="AN123">
        <v>0.90300000000000002</v>
      </c>
      <c r="AO123">
        <v>12.897</v>
      </c>
      <c r="AP123">
        <v>0.86129999999999995</v>
      </c>
      <c r="AQ123" t="s">
        <v>18</v>
      </c>
      <c r="AR123">
        <v>11.71</v>
      </c>
      <c r="AS123">
        <v>11.79</v>
      </c>
      <c r="AT123">
        <v>1.782</v>
      </c>
      <c r="AU123">
        <v>25.459</v>
      </c>
      <c r="AV123">
        <v>0.87470000000000003</v>
      </c>
      <c r="AW123" t="s">
        <v>18</v>
      </c>
      <c r="AX123">
        <v>11.7</v>
      </c>
      <c r="AY123">
        <v>11.78</v>
      </c>
      <c r="AZ123">
        <v>1.8360000000000001</v>
      </c>
      <c r="BA123">
        <v>26.227</v>
      </c>
      <c r="BB123">
        <v>0.8518</v>
      </c>
      <c r="BC123" t="s">
        <v>18</v>
      </c>
      <c r="BD123">
        <v>11.71</v>
      </c>
      <c r="BE123">
        <v>11.78</v>
      </c>
      <c r="BF123">
        <v>1.798</v>
      </c>
      <c r="BG123">
        <v>25.692</v>
      </c>
      <c r="BH123">
        <v>0.85270000000000001</v>
      </c>
      <c r="BI123" t="s">
        <v>18</v>
      </c>
      <c r="BJ123">
        <v>11.71</v>
      </c>
      <c r="BK123">
        <v>11.78</v>
      </c>
      <c r="BL123">
        <v>2.766</v>
      </c>
      <c r="BM123">
        <v>39.509</v>
      </c>
      <c r="BN123">
        <v>0.84250000000000003</v>
      </c>
      <c r="BO123" t="s">
        <v>18</v>
      </c>
      <c r="BP123">
        <v>11.71</v>
      </c>
      <c r="BQ123">
        <v>11.78</v>
      </c>
      <c r="BR123">
        <v>2.7570000000000001</v>
      </c>
      <c r="BS123">
        <v>39.387999999999998</v>
      </c>
      <c r="BT123">
        <v>0.85240000000000005</v>
      </c>
      <c r="BU123" t="s">
        <v>18</v>
      </c>
      <c r="BV123">
        <v>11.71</v>
      </c>
      <c r="BW123">
        <v>11.78</v>
      </c>
      <c r="BX123">
        <v>2.6680000000000001</v>
      </c>
      <c r="BY123">
        <v>38.110999999999997</v>
      </c>
      <c r="BZ123">
        <v>0.84650000000000003</v>
      </c>
      <c r="CA123" t="s">
        <v>18</v>
      </c>
    </row>
    <row r="124" spans="1:79" x14ac:dyDescent="0.2">
      <c r="A124" t="s">
        <v>22</v>
      </c>
      <c r="B124">
        <v>853</v>
      </c>
      <c r="C124">
        <v>862</v>
      </c>
      <c r="D124" t="s">
        <v>143</v>
      </c>
      <c r="E124">
        <v>13.36</v>
      </c>
      <c r="F124">
        <v>1</v>
      </c>
      <c r="G124">
        <v>8</v>
      </c>
      <c r="H124">
        <v>13.53</v>
      </c>
      <c r="I124">
        <v>13.61</v>
      </c>
      <c r="J124">
        <v>0.53100000000000003</v>
      </c>
      <c r="K124">
        <v>6.6349999999999998</v>
      </c>
      <c r="L124">
        <v>0.81559999999999999</v>
      </c>
      <c r="M124" t="s">
        <v>18</v>
      </c>
      <c r="N124">
        <v>13.53</v>
      </c>
      <c r="O124">
        <v>13.61</v>
      </c>
      <c r="P124">
        <v>0.47399999999999998</v>
      </c>
      <c r="Q124">
        <v>5.9249999999999998</v>
      </c>
      <c r="R124">
        <v>0.83650000000000002</v>
      </c>
      <c r="S124" t="s">
        <v>18</v>
      </c>
      <c r="T124">
        <v>13.53</v>
      </c>
      <c r="U124">
        <v>13.61</v>
      </c>
      <c r="V124">
        <v>0.435</v>
      </c>
      <c r="W124">
        <v>5.4429999999999996</v>
      </c>
      <c r="X124">
        <v>0.83699999999999997</v>
      </c>
      <c r="Y124" t="s">
        <v>18</v>
      </c>
      <c r="Z124">
        <v>13.54</v>
      </c>
      <c r="AA124">
        <v>13.61</v>
      </c>
      <c r="AB124">
        <v>0.85299999999999998</v>
      </c>
      <c r="AC124">
        <v>10.659000000000001</v>
      </c>
      <c r="AD124">
        <v>0.77470000000000006</v>
      </c>
      <c r="AE124" t="s">
        <v>18</v>
      </c>
      <c r="AF124">
        <v>13.53</v>
      </c>
      <c r="AG124">
        <v>13.61</v>
      </c>
      <c r="AH124">
        <v>0.872</v>
      </c>
      <c r="AI124">
        <v>10.894</v>
      </c>
      <c r="AJ124">
        <v>0.8095</v>
      </c>
      <c r="AK124" t="s">
        <v>18</v>
      </c>
      <c r="AL124">
        <v>13.54</v>
      </c>
      <c r="AM124">
        <v>13.62</v>
      </c>
      <c r="AN124">
        <v>0.86699999999999999</v>
      </c>
      <c r="AO124">
        <v>10.832000000000001</v>
      </c>
      <c r="AP124">
        <v>0.8044</v>
      </c>
      <c r="AQ124" t="s">
        <v>18</v>
      </c>
      <c r="AR124">
        <v>13.54</v>
      </c>
      <c r="AS124">
        <v>13.61</v>
      </c>
      <c r="AT124">
        <v>1.8680000000000001</v>
      </c>
      <c r="AU124">
        <v>23.344999999999999</v>
      </c>
      <c r="AV124">
        <v>0.75800000000000001</v>
      </c>
      <c r="AW124" t="s">
        <v>18</v>
      </c>
      <c r="AX124">
        <v>13.53</v>
      </c>
      <c r="AY124">
        <v>13.61</v>
      </c>
      <c r="AZ124">
        <v>1.89</v>
      </c>
      <c r="BA124">
        <v>23.620999999999999</v>
      </c>
      <c r="BB124">
        <v>0.80479999999999996</v>
      </c>
      <c r="BC124" t="s">
        <v>18</v>
      </c>
      <c r="BD124">
        <v>13.54</v>
      </c>
      <c r="BE124">
        <v>13.61</v>
      </c>
      <c r="BF124">
        <v>1.8520000000000001</v>
      </c>
      <c r="BG124">
        <v>23.145</v>
      </c>
      <c r="BH124">
        <v>0.78110000000000002</v>
      </c>
      <c r="BI124" t="s">
        <v>18</v>
      </c>
      <c r="BJ124">
        <v>13.53</v>
      </c>
      <c r="BK124">
        <v>13.61</v>
      </c>
      <c r="BL124">
        <v>3.3809999999999998</v>
      </c>
      <c r="BM124">
        <v>42.262999999999998</v>
      </c>
      <c r="BN124">
        <v>0.75139999999999996</v>
      </c>
      <c r="BO124" t="s">
        <v>18</v>
      </c>
      <c r="BP124">
        <v>13.54</v>
      </c>
      <c r="BQ124">
        <v>13.61</v>
      </c>
      <c r="BR124">
        <v>3.22</v>
      </c>
      <c r="BS124">
        <v>40.253999999999998</v>
      </c>
      <c r="BT124">
        <v>0.80469999999999997</v>
      </c>
      <c r="BU124" t="s">
        <v>18</v>
      </c>
      <c r="BV124">
        <v>13.54</v>
      </c>
      <c r="BW124">
        <v>13.62</v>
      </c>
      <c r="BX124">
        <v>3.3479999999999999</v>
      </c>
      <c r="BY124">
        <v>41.848999999999997</v>
      </c>
      <c r="BZ124">
        <v>0.76800000000000002</v>
      </c>
      <c r="CA124" t="s">
        <v>18</v>
      </c>
    </row>
    <row r="125" spans="1:79" x14ac:dyDescent="0.2">
      <c r="A125" t="s">
        <v>22</v>
      </c>
      <c r="B125">
        <v>862</v>
      </c>
      <c r="C125">
        <v>878</v>
      </c>
      <c r="D125" t="s">
        <v>144</v>
      </c>
      <c r="E125">
        <v>13.08</v>
      </c>
      <c r="F125">
        <v>2</v>
      </c>
      <c r="G125">
        <v>14</v>
      </c>
      <c r="H125">
        <v>13.21</v>
      </c>
      <c r="I125">
        <v>13.27</v>
      </c>
      <c r="J125">
        <v>0.32500000000000001</v>
      </c>
      <c r="K125">
        <v>2.3180000000000001</v>
      </c>
      <c r="L125">
        <v>0.89500000000000002</v>
      </c>
      <c r="M125" t="s">
        <v>18</v>
      </c>
      <c r="N125">
        <v>13.21</v>
      </c>
      <c r="O125">
        <v>13.28</v>
      </c>
      <c r="P125">
        <v>0.35299999999999998</v>
      </c>
      <c r="Q125">
        <v>2.524</v>
      </c>
      <c r="R125">
        <v>0.90949999999999998</v>
      </c>
      <c r="S125" t="s">
        <v>18</v>
      </c>
      <c r="T125">
        <v>13.21</v>
      </c>
      <c r="U125">
        <v>13.27</v>
      </c>
      <c r="V125">
        <v>0.30299999999999999</v>
      </c>
      <c r="W125">
        <v>2.1659999999999999</v>
      </c>
      <c r="X125">
        <v>0.89880000000000004</v>
      </c>
      <c r="Y125" t="s">
        <v>18</v>
      </c>
      <c r="Z125">
        <v>13.21</v>
      </c>
      <c r="AA125">
        <v>13.28</v>
      </c>
      <c r="AB125">
        <v>0.86099999999999999</v>
      </c>
      <c r="AC125">
        <v>6.149</v>
      </c>
      <c r="AD125">
        <v>0.90580000000000005</v>
      </c>
      <c r="AE125" t="s">
        <v>18</v>
      </c>
      <c r="AF125">
        <v>13.21</v>
      </c>
      <c r="AG125">
        <v>13.27</v>
      </c>
      <c r="AH125">
        <v>0.72499999999999998</v>
      </c>
      <c r="AI125">
        <v>5.18</v>
      </c>
      <c r="AJ125">
        <v>0.90249999999999997</v>
      </c>
      <c r="AK125" t="s">
        <v>18</v>
      </c>
      <c r="AL125">
        <v>13.21</v>
      </c>
      <c r="AM125">
        <v>13.28</v>
      </c>
      <c r="AN125">
        <v>0.72299999999999998</v>
      </c>
      <c r="AO125">
        <v>5.1660000000000004</v>
      </c>
      <c r="AP125">
        <v>0.9052</v>
      </c>
      <c r="AQ125" t="s">
        <v>18</v>
      </c>
      <c r="AR125">
        <v>13.21</v>
      </c>
      <c r="AS125">
        <v>13.28</v>
      </c>
      <c r="AT125">
        <v>2.0150000000000001</v>
      </c>
      <c r="AU125">
        <v>14.39</v>
      </c>
      <c r="AV125">
        <v>0.90529999999999999</v>
      </c>
      <c r="AW125" t="s">
        <v>18</v>
      </c>
      <c r="AX125">
        <v>13.21</v>
      </c>
      <c r="AY125">
        <v>13.27</v>
      </c>
      <c r="AZ125">
        <v>1.833</v>
      </c>
      <c r="BA125">
        <v>13.092000000000001</v>
      </c>
      <c r="BB125">
        <v>0.9002</v>
      </c>
      <c r="BC125" t="s">
        <v>18</v>
      </c>
      <c r="BD125">
        <v>13.21</v>
      </c>
      <c r="BE125">
        <v>13.28</v>
      </c>
      <c r="BF125">
        <v>1.873</v>
      </c>
      <c r="BG125">
        <v>13.377000000000001</v>
      </c>
      <c r="BH125">
        <v>0.9042</v>
      </c>
      <c r="BI125" t="s">
        <v>18</v>
      </c>
      <c r="BJ125">
        <v>13.21</v>
      </c>
      <c r="BK125">
        <v>13.27</v>
      </c>
      <c r="BL125">
        <v>3.6219999999999999</v>
      </c>
      <c r="BM125">
        <v>25.875</v>
      </c>
      <c r="BN125">
        <v>0.91059999999999997</v>
      </c>
      <c r="BO125" t="s">
        <v>18</v>
      </c>
      <c r="BP125">
        <v>13.21</v>
      </c>
      <c r="BQ125">
        <v>13.28</v>
      </c>
      <c r="BR125">
        <v>3.512</v>
      </c>
      <c r="BS125">
        <v>25.084</v>
      </c>
      <c r="BT125">
        <v>0.90869999999999995</v>
      </c>
      <c r="BU125" t="s">
        <v>18</v>
      </c>
      <c r="BV125">
        <v>13.21</v>
      </c>
      <c r="BW125">
        <v>13.28</v>
      </c>
      <c r="BX125">
        <v>3.5790000000000002</v>
      </c>
      <c r="BY125">
        <v>25.562000000000001</v>
      </c>
      <c r="BZ125">
        <v>0.89759999999999995</v>
      </c>
      <c r="CA125" t="s">
        <v>18</v>
      </c>
    </row>
    <row r="126" spans="1:79" x14ac:dyDescent="0.2">
      <c r="A126" t="s">
        <v>22</v>
      </c>
      <c r="B126">
        <v>863</v>
      </c>
      <c r="C126">
        <v>878</v>
      </c>
      <c r="D126" t="s">
        <v>145</v>
      </c>
      <c r="E126">
        <v>12.04</v>
      </c>
      <c r="F126">
        <v>2</v>
      </c>
      <c r="G126">
        <v>13</v>
      </c>
      <c r="H126">
        <v>12.17</v>
      </c>
      <c r="I126">
        <v>12.25</v>
      </c>
      <c r="J126">
        <v>0.31</v>
      </c>
      <c r="K126">
        <v>2.3879999999999999</v>
      </c>
      <c r="L126">
        <v>0.90129999999999999</v>
      </c>
      <c r="M126" t="s">
        <v>18</v>
      </c>
      <c r="N126">
        <v>12.18</v>
      </c>
      <c r="O126">
        <v>12.25</v>
      </c>
      <c r="P126">
        <v>0.34799999999999998</v>
      </c>
      <c r="Q126">
        <v>2.6749999999999998</v>
      </c>
      <c r="R126">
        <v>0.90720000000000001</v>
      </c>
      <c r="S126" t="s">
        <v>18</v>
      </c>
      <c r="T126">
        <v>12.18</v>
      </c>
      <c r="U126">
        <v>12.25</v>
      </c>
      <c r="V126">
        <v>0.32400000000000001</v>
      </c>
      <c r="W126">
        <v>2.488</v>
      </c>
      <c r="X126">
        <v>0.89270000000000005</v>
      </c>
      <c r="Y126" t="s">
        <v>18</v>
      </c>
      <c r="Z126">
        <v>12.18</v>
      </c>
      <c r="AA126">
        <v>12.25</v>
      </c>
      <c r="AB126">
        <v>0.92100000000000004</v>
      </c>
      <c r="AC126">
        <v>7.0869999999999997</v>
      </c>
      <c r="AD126">
        <v>0.90839999999999999</v>
      </c>
      <c r="AE126" t="s">
        <v>18</v>
      </c>
      <c r="AF126">
        <v>12.17</v>
      </c>
      <c r="AG126">
        <v>12.25</v>
      </c>
      <c r="AH126">
        <v>0.92500000000000004</v>
      </c>
      <c r="AI126">
        <v>7.1189999999999998</v>
      </c>
      <c r="AJ126">
        <v>0.89990000000000003</v>
      </c>
      <c r="AK126" t="s">
        <v>18</v>
      </c>
      <c r="AL126">
        <v>12.18</v>
      </c>
      <c r="AM126">
        <v>12.25</v>
      </c>
      <c r="AN126">
        <v>0.85799999999999998</v>
      </c>
      <c r="AO126">
        <v>6.6029999999999998</v>
      </c>
      <c r="AP126">
        <v>0.91120000000000001</v>
      </c>
      <c r="AQ126" t="s">
        <v>18</v>
      </c>
      <c r="AR126">
        <v>12.18</v>
      </c>
      <c r="AS126">
        <v>12.25</v>
      </c>
      <c r="AT126">
        <v>2.081</v>
      </c>
      <c r="AU126">
        <v>16.006</v>
      </c>
      <c r="AV126">
        <v>0.90610000000000002</v>
      </c>
      <c r="AW126" t="s">
        <v>18</v>
      </c>
      <c r="AX126">
        <v>12.17</v>
      </c>
      <c r="AY126">
        <v>12.25</v>
      </c>
      <c r="AZ126">
        <v>2.0070000000000001</v>
      </c>
      <c r="BA126">
        <v>15.438000000000001</v>
      </c>
      <c r="BB126">
        <v>0.87990000000000002</v>
      </c>
      <c r="BC126" t="s">
        <v>18</v>
      </c>
      <c r="BD126">
        <v>12.18</v>
      </c>
      <c r="BE126">
        <v>12.25</v>
      </c>
      <c r="BF126">
        <v>1.952</v>
      </c>
      <c r="BG126">
        <v>15.015000000000001</v>
      </c>
      <c r="BH126">
        <v>0.90339999999999998</v>
      </c>
      <c r="BI126" t="s">
        <v>18</v>
      </c>
      <c r="BJ126">
        <v>12.18</v>
      </c>
      <c r="BK126">
        <v>12.25</v>
      </c>
      <c r="BL126">
        <v>3.6349999999999998</v>
      </c>
      <c r="BM126">
        <v>27.962</v>
      </c>
      <c r="BN126">
        <v>0.90500000000000003</v>
      </c>
      <c r="BO126" t="s">
        <v>18</v>
      </c>
      <c r="BP126">
        <v>12.18</v>
      </c>
      <c r="BQ126">
        <v>12.25</v>
      </c>
      <c r="BR126">
        <v>3.5350000000000001</v>
      </c>
      <c r="BS126">
        <v>27.196000000000002</v>
      </c>
      <c r="BT126">
        <v>0.91679999999999995</v>
      </c>
      <c r="BU126" t="s">
        <v>18</v>
      </c>
      <c r="BV126">
        <v>12.18</v>
      </c>
      <c r="BW126">
        <v>12.25</v>
      </c>
      <c r="BX126">
        <v>3.6059999999999999</v>
      </c>
      <c r="BY126">
        <v>27.739000000000001</v>
      </c>
      <c r="BZ126">
        <v>0.90159999999999996</v>
      </c>
      <c r="CA126" t="s">
        <v>18</v>
      </c>
    </row>
    <row r="127" spans="1:79" x14ac:dyDescent="0.2">
      <c r="A127" t="s">
        <v>22</v>
      </c>
      <c r="B127">
        <v>865</v>
      </c>
      <c r="C127">
        <v>878</v>
      </c>
      <c r="D127" t="s">
        <v>146</v>
      </c>
      <c r="E127">
        <v>10.57</v>
      </c>
      <c r="F127">
        <v>2</v>
      </c>
      <c r="G127">
        <v>12</v>
      </c>
      <c r="H127">
        <v>10.6</v>
      </c>
      <c r="I127">
        <v>10.66</v>
      </c>
      <c r="J127">
        <v>0.45300000000000001</v>
      </c>
      <c r="K127">
        <v>3.7709999999999999</v>
      </c>
      <c r="L127">
        <v>0.68189999999999995</v>
      </c>
      <c r="M127" t="s">
        <v>18</v>
      </c>
      <c r="N127">
        <v>10.6</v>
      </c>
      <c r="O127">
        <v>10.67</v>
      </c>
      <c r="P127">
        <v>0.41</v>
      </c>
      <c r="Q127">
        <v>3.419</v>
      </c>
      <c r="R127">
        <v>0.68210000000000004</v>
      </c>
      <c r="S127" t="s">
        <v>18</v>
      </c>
      <c r="T127">
        <v>10.6</v>
      </c>
      <c r="U127">
        <v>10.67</v>
      </c>
      <c r="V127">
        <v>0.45400000000000001</v>
      </c>
      <c r="W127">
        <v>3.7810000000000001</v>
      </c>
      <c r="X127">
        <v>0.70220000000000005</v>
      </c>
      <c r="Y127" t="s">
        <v>18</v>
      </c>
      <c r="Z127">
        <v>10.6</v>
      </c>
      <c r="AA127">
        <v>10.67</v>
      </c>
      <c r="AB127">
        <v>0.88500000000000001</v>
      </c>
      <c r="AC127">
        <v>7.3719999999999999</v>
      </c>
      <c r="AD127">
        <v>0.72560000000000002</v>
      </c>
      <c r="AE127" t="s">
        <v>18</v>
      </c>
      <c r="AF127">
        <v>10.6</v>
      </c>
      <c r="AG127">
        <v>10.66</v>
      </c>
      <c r="AH127">
        <v>0.77400000000000002</v>
      </c>
      <c r="AI127">
        <v>6.452</v>
      </c>
      <c r="AJ127">
        <v>0.69550000000000001</v>
      </c>
      <c r="AK127" t="s">
        <v>18</v>
      </c>
      <c r="AL127">
        <v>10.6</v>
      </c>
      <c r="AM127">
        <v>10.66</v>
      </c>
      <c r="AN127">
        <v>0.85499999999999998</v>
      </c>
      <c r="AO127">
        <v>7.1280000000000001</v>
      </c>
      <c r="AP127">
        <v>0.71899999999999997</v>
      </c>
      <c r="AQ127" t="s">
        <v>18</v>
      </c>
      <c r="AR127">
        <v>10.6</v>
      </c>
      <c r="AS127">
        <v>10.66</v>
      </c>
      <c r="AT127">
        <v>1.9370000000000001</v>
      </c>
      <c r="AU127">
        <v>16.146000000000001</v>
      </c>
      <c r="AV127">
        <v>0.71740000000000004</v>
      </c>
      <c r="AW127" t="s">
        <v>18</v>
      </c>
      <c r="AX127">
        <v>10.6</v>
      </c>
      <c r="AY127">
        <v>10.66</v>
      </c>
      <c r="AZ127">
        <v>2.0289999999999999</v>
      </c>
      <c r="BA127">
        <v>16.905999999999999</v>
      </c>
      <c r="BB127">
        <v>0.66059999999999997</v>
      </c>
      <c r="BC127" t="s">
        <v>18</v>
      </c>
      <c r="BD127">
        <v>10.6</v>
      </c>
      <c r="BE127">
        <v>10.67</v>
      </c>
      <c r="BF127">
        <v>1.913</v>
      </c>
      <c r="BG127">
        <v>15.938000000000001</v>
      </c>
      <c r="BH127">
        <v>0.70679999999999998</v>
      </c>
      <c r="BI127" t="s">
        <v>18</v>
      </c>
      <c r="BJ127">
        <v>10.6</v>
      </c>
      <c r="BK127">
        <v>10.66</v>
      </c>
      <c r="BL127">
        <v>3.0880000000000001</v>
      </c>
      <c r="BM127">
        <v>25.734999999999999</v>
      </c>
      <c r="BN127">
        <v>0.6845</v>
      </c>
      <c r="BO127" t="s">
        <v>18</v>
      </c>
      <c r="BP127">
        <v>10.6</v>
      </c>
      <c r="BQ127">
        <v>10.67</v>
      </c>
      <c r="BR127">
        <v>2.891</v>
      </c>
      <c r="BS127">
        <v>24.09</v>
      </c>
      <c r="BT127">
        <v>0.67430000000000001</v>
      </c>
      <c r="BU127" t="s">
        <v>18</v>
      </c>
      <c r="BV127">
        <v>10.6</v>
      </c>
      <c r="BW127">
        <v>10.67</v>
      </c>
      <c r="BX127">
        <v>2.9809999999999999</v>
      </c>
      <c r="BY127">
        <v>24.843</v>
      </c>
      <c r="BZ127">
        <v>0.70050000000000001</v>
      </c>
      <c r="CA127" t="s">
        <v>18</v>
      </c>
    </row>
    <row r="128" spans="1:79" x14ac:dyDescent="0.2">
      <c r="A128" t="s">
        <v>22</v>
      </c>
      <c r="B128">
        <v>879</v>
      </c>
      <c r="C128">
        <v>887</v>
      </c>
      <c r="D128" t="s">
        <v>147</v>
      </c>
      <c r="E128">
        <v>7.16</v>
      </c>
      <c r="F128">
        <v>1</v>
      </c>
      <c r="G128">
        <v>7</v>
      </c>
      <c r="H128">
        <v>7.37</v>
      </c>
      <c r="I128">
        <v>7.44</v>
      </c>
      <c r="J128">
        <v>1.8560000000000001</v>
      </c>
      <c r="K128">
        <v>26.507999999999999</v>
      </c>
      <c r="L128">
        <v>0.91269999999999996</v>
      </c>
      <c r="M128" t="s">
        <v>18</v>
      </c>
      <c r="N128">
        <v>7.37</v>
      </c>
      <c r="O128">
        <v>7.44</v>
      </c>
      <c r="P128">
        <v>1.881</v>
      </c>
      <c r="Q128">
        <v>26.873999999999999</v>
      </c>
      <c r="R128">
        <v>0.91159999999999997</v>
      </c>
      <c r="S128" t="s">
        <v>18</v>
      </c>
      <c r="T128">
        <v>7.37</v>
      </c>
      <c r="U128">
        <v>7.44</v>
      </c>
      <c r="V128">
        <v>1.863</v>
      </c>
      <c r="W128">
        <v>26.616</v>
      </c>
      <c r="X128">
        <v>0.90300000000000002</v>
      </c>
      <c r="Y128" t="s">
        <v>18</v>
      </c>
      <c r="Z128">
        <v>7.37</v>
      </c>
      <c r="AA128">
        <v>7.44</v>
      </c>
      <c r="AB128">
        <v>2.9780000000000002</v>
      </c>
      <c r="AC128">
        <v>42.545000000000002</v>
      </c>
      <c r="AD128">
        <v>0.90839999999999999</v>
      </c>
      <c r="AE128" t="s">
        <v>18</v>
      </c>
      <c r="AF128">
        <v>7.37</v>
      </c>
      <c r="AG128">
        <v>7.44</v>
      </c>
      <c r="AH128">
        <v>3.0270000000000001</v>
      </c>
      <c r="AI128">
        <v>43.247</v>
      </c>
      <c r="AJ128">
        <v>0.89859999999999995</v>
      </c>
      <c r="AK128" t="s">
        <v>18</v>
      </c>
      <c r="AL128">
        <v>7.37</v>
      </c>
      <c r="AM128">
        <v>7.45</v>
      </c>
      <c r="AN128">
        <v>2.9140000000000001</v>
      </c>
      <c r="AO128">
        <v>41.628999999999998</v>
      </c>
      <c r="AP128">
        <v>0.90569999999999995</v>
      </c>
      <c r="AQ128" t="s">
        <v>18</v>
      </c>
      <c r="AR128">
        <v>7.37</v>
      </c>
      <c r="AS128">
        <v>7.44</v>
      </c>
      <c r="AT128">
        <v>3.677</v>
      </c>
      <c r="AU128">
        <v>52.531999999999996</v>
      </c>
      <c r="AV128">
        <v>0.91059999999999997</v>
      </c>
      <c r="AW128" t="s">
        <v>18</v>
      </c>
      <c r="AX128">
        <v>7.37</v>
      </c>
      <c r="AY128">
        <v>7.44</v>
      </c>
      <c r="AZ128">
        <v>3.79</v>
      </c>
      <c r="BA128">
        <v>54.143999999999998</v>
      </c>
      <c r="BB128">
        <v>0.88649999999999995</v>
      </c>
      <c r="BC128" t="s">
        <v>18</v>
      </c>
      <c r="BD128">
        <v>7.37</v>
      </c>
      <c r="BE128">
        <v>7.44</v>
      </c>
      <c r="BF128">
        <v>3.6659999999999999</v>
      </c>
      <c r="BG128">
        <v>52.372999999999998</v>
      </c>
      <c r="BH128">
        <v>0.90490000000000004</v>
      </c>
      <c r="BI128" t="s">
        <v>18</v>
      </c>
      <c r="BJ128">
        <v>7.37</v>
      </c>
      <c r="BK128">
        <v>7.44</v>
      </c>
      <c r="BL128">
        <v>3.8340000000000001</v>
      </c>
      <c r="BM128">
        <v>54.771000000000001</v>
      </c>
      <c r="BN128">
        <v>0.90580000000000005</v>
      </c>
      <c r="BO128" t="s">
        <v>18</v>
      </c>
      <c r="BP128">
        <v>7.37</v>
      </c>
      <c r="BQ128">
        <v>7.44</v>
      </c>
      <c r="BR128">
        <v>3.915</v>
      </c>
      <c r="BS128">
        <v>55.921999999999997</v>
      </c>
      <c r="BT128">
        <v>0.90259999999999996</v>
      </c>
      <c r="BU128" t="s">
        <v>17</v>
      </c>
      <c r="BV128">
        <v>7.37</v>
      </c>
      <c r="BW128">
        <v>7.45</v>
      </c>
      <c r="BX128">
        <v>3.9350000000000001</v>
      </c>
      <c r="BY128">
        <v>56.216000000000001</v>
      </c>
      <c r="BZ128">
        <v>0.89459999999999995</v>
      </c>
      <c r="CA128" t="s">
        <v>18</v>
      </c>
    </row>
    <row r="129" spans="1:79" x14ac:dyDescent="0.2">
      <c r="A129" t="s">
        <v>22</v>
      </c>
      <c r="B129">
        <v>888</v>
      </c>
      <c r="C129">
        <v>901</v>
      </c>
      <c r="D129" t="s">
        <v>148</v>
      </c>
      <c r="E129">
        <v>6.15</v>
      </c>
      <c r="F129">
        <v>2</v>
      </c>
      <c r="G129">
        <v>12</v>
      </c>
      <c r="H129">
        <v>6.33</v>
      </c>
      <c r="I129">
        <v>6.41</v>
      </c>
      <c r="J129">
        <v>6.1379999999999999</v>
      </c>
      <c r="K129">
        <v>51.151000000000003</v>
      </c>
      <c r="L129">
        <v>0.93059999999999998</v>
      </c>
      <c r="M129" t="s">
        <v>17</v>
      </c>
      <c r="N129">
        <v>6.34</v>
      </c>
      <c r="O129">
        <v>6.41</v>
      </c>
      <c r="P129">
        <v>6.1779999999999999</v>
      </c>
      <c r="Q129">
        <v>51.487000000000002</v>
      </c>
      <c r="R129">
        <v>0.92400000000000004</v>
      </c>
      <c r="S129" t="s">
        <v>17</v>
      </c>
      <c r="T129">
        <v>6.33</v>
      </c>
      <c r="U129">
        <v>6.41</v>
      </c>
      <c r="V129">
        <v>6.274</v>
      </c>
      <c r="W129">
        <v>52.286000000000001</v>
      </c>
      <c r="X129">
        <v>0.91149999999999998</v>
      </c>
      <c r="Y129" t="s">
        <v>18</v>
      </c>
      <c r="Z129">
        <v>6.34</v>
      </c>
      <c r="AA129">
        <v>6.41</v>
      </c>
      <c r="AB129">
        <v>6.7270000000000003</v>
      </c>
      <c r="AC129">
        <v>56.055</v>
      </c>
      <c r="AD129">
        <v>0.90310000000000001</v>
      </c>
      <c r="AE129" t="s">
        <v>18</v>
      </c>
      <c r="AF129">
        <v>6.33</v>
      </c>
      <c r="AG129">
        <v>6.41</v>
      </c>
      <c r="AH129">
        <v>6.7229999999999999</v>
      </c>
      <c r="AI129">
        <v>56.027000000000001</v>
      </c>
      <c r="AJ129">
        <v>0.90080000000000005</v>
      </c>
      <c r="AK129" t="s">
        <v>18</v>
      </c>
      <c r="AL129">
        <v>6.27</v>
      </c>
      <c r="AM129">
        <v>6.33</v>
      </c>
      <c r="AN129">
        <v>6.6340000000000003</v>
      </c>
      <c r="AO129">
        <v>55.279000000000003</v>
      </c>
      <c r="AP129">
        <v>0.91169999999999995</v>
      </c>
      <c r="AQ129" t="s">
        <v>18</v>
      </c>
      <c r="AR129">
        <v>6.33</v>
      </c>
      <c r="AS129">
        <v>6.41</v>
      </c>
      <c r="AT129">
        <v>7.42</v>
      </c>
      <c r="AU129">
        <v>61.832999999999998</v>
      </c>
      <c r="AV129">
        <v>0.89910000000000001</v>
      </c>
      <c r="AW129" t="s">
        <v>18</v>
      </c>
      <c r="AX129">
        <v>6.34</v>
      </c>
      <c r="AY129">
        <v>6.41</v>
      </c>
      <c r="AZ129">
        <v>7.1269999999999998</v>
      </c>
      <c r="BA129">
        <v>59.387999999999998</v>
      </c>
      <c r="BB129">
        <v>0.88859999999999995</v>
      </c>
      <c r="BC129" t="s">
        <v>18</v>
      </c>
      <c r="BD129">
        <v>6.34</v>
      </c>
      <c r="BE129">
        <v>6.41</v>
      </c>
      <c r="BF129">
        <v>7.234</v>
      </c>
      <c r="BG129">
        <v>60.283999999999999</v>
      </c>
      <c r="BH129">
        <v>0.89600000000000002</v>
      </c>
      <c r="BI129" t="s">
        <v>18</v>
      </c>
      <c r="BJ129">
        <v>6.34</v>
      </c>
      <c r="BK129">
        <v>6.41</v>
      </c>
      <c r="BL129">
        <v>8.3000000000000007</v>
      </c>
      <c r="BM129">
        <v>69.168000000000006</v>
      </c>
      <c r="BN129">
        <v>0.90290000000000004</v>
      </c>
      <c r="BO129" t="s">
        <v>18</v>
      </c>
      <c r="BP129">
        <v>6.34</v>
      </c>
      <c r="BQ129">
        <v>6.41</v>
      </c>
      <c r="BR129">
        <v>8.1999999999999993</v>
      </c>
      <c r="BS129">
        <v>68.331999999999994</v>
      </c>
      <c r="BT129">
        <v>0.89759999999999995</v>
      </c>
      <c r="BU129" t="s">
        <v>18</v>
      </c>
      <c r="BV129">
        <v>6.34</v>
      </c>
      <c r="BW129">
        <v>6.41</v>
      </c>
      <c r="BX129">
        <v>8.34</v>
      </c>
      <c r="BY129">
        <v>69.497</v>
      </c>
      <c r="BZ129">
        <v>0.89319999999999999</v>
      </c>
      <c r="CA129" t="s">
        <v>18</v>
      </c>
    </row>
    <row r="130" spans="1:79" x14ac:dyDescent="0.2">
      <c r="A130" t="s">
        <v>22</v>
      </c>
      <c r="B130">
        <v>902</v>
      </c>
      <c r="C130">
        <v>910</v>
      </c>
      <c r="D130" t="s">
        <v>149</v>
      </c>
      <c r="E130">
        <v>10.1</v>
      </c>
      <c r="F130">
        <v>3</v>
      </c>
      <c r="G130">
        <v>7</v>
      </c>
      <c r="H130">
        <v>10.29</v>
      </c>
      <c r="I130">
        <v>10.36</v>
      </c>
      <c r="J130">
        <v>0.159</v>
      </c>
      <c r="K130">
        <v>2.2719999999999998</v>
      </c>
      <c r="L130">
        <v>0.86509999999999998</v>
      </c>
      <c r="M130" t="s">
        <v>18</v>
      </c>
      <c r="N130">
        <v>10.29</v>
      </c>
      <c r="O130">
        <v>10.37</v>
      </c>
      <c r="P130">
        <v>0.153</v>
      </c>
      <c r="Q130">
        <v>2.1869999999999998</v>
      </c>
      <c r="R130">
        <v>0.88919999999999999</v>
      </c>
      <c r="S130" t="s">
        <v>18</v>
      </c>
      <c r="T130">
        <v>10.29</v>
      </c>
      <c r="U130">
        <v>10.36</v>
      </c>
      <c r="V130">
        <v>4.3999999999999997E-2</v>
      </c>
      <c r="W130">
        <v>0.63300000000000001</v>
      </c>
      <c r="X130">
        <v>0.87419999999999998</v>
      </c>
      <c r="Y130" t="s">
        <v>18</v>
      </c>
      <c r="Z130">
        <v>10.29</v>
      </c>
      <c r="AA130">
        <v>10.36</v>
      </c>
      <c r="AB130">
        <v>0.32900000000000001</v>
      </c>
      <c r="AC130">
        <v>4.6929999999999996</v>
      </c>
      <c r="AD130">
        <v>0.83760000000000001</v>
      </c>
      <c r="AE130" t="s">
        <v>18</v>
      </c>
      <c r="AF130">
        <v>10.29</v>
      </c>
      <c r="AG130">
        <v>10.36</v>
      </c>
      <c r="AH130">
        <v>0.28799999999999998</v>
      </c>
      <c r="AI130">
        <v>4.1180000000000003</v>
      </c>
      <c r="AJ130">
        <v>0.88939999999999997</v>
      </c>
      <c r="AK130" t="s">
        <v>18</v>
      </c>
      <c r="AL130">
        <v>10.29</v>
      </c>
      <c r="AM130">
        <v>10.36</v>
      </c>
      <c r="AN130">
        <v>0.216</v>
      </c>
      <c r="AO130">
        <v>3.0920000000000001</v>
      </c>
      <c r="AP130">
        <v>0.8639</v>
      </c>
      <c r="AQ130" t="s">
        <v>17</v>
      </c>
      <c r="AR130">
        <v>10.29</v>
      </c>
      <c r="AS130">
        <v>10.36</v>
      </c>
      <c r="AT130">
        <v>0.74099999999999999</v>
      </c>
      <c r="AU130">
        <v>10.586</v>
      </c>
      <c r="AV130">
        <v>0.81130000000000002</v>
      </c>
      <c r="AW130" t="s">
        <v>18</v>
      </c>
      <c r="AX130">
        <v>10.29</v>
      </c>
      <c r="AY130">
        <v>10.36</v>
      </c>
      <c r="AZ130">
        <v>0.80900000000000005</v>
      </c>
      <c r="BA130">
        <v>11.554</v>
      </c>
      <c r="BB130">
        <v>0.89559999999999995</v>
      </c>
      <c r="BC130" t="s">
        <v>18</v>
      </c>
      <c r="BD130">
        <v>10.29</v>
      </c>
      <c r="BE130">
        <v>10.36</v>
      </c>
      <c r="BF130">
        <v>0.80600000000000005</v>
      </c>
      <c r="BG130">
        <v>11.510999999999999</v>
      </c>
      <c r="BH130">
        <v>0.84889999999999999</v>
      </c>
      <c r="BI130" t="s">
        <v>18</v>
      </c>
      <c r="BJ130">
        <v>10.29</v>
      </c>
      <c r="BK130">
        <v>10.36</v>
      </c>
      <c r="BL130">
        <v>1.367</v>
      </c>
      <c r="BM130">
        <v>19.53</v>
      </c>
      <c r="BN130">
        <v>0.82340000000000002</v>
      </c>
      <c r="BO130" t="s">
        <v>18</v>
      </c>
      <c r="BP130">
        <v>10.29</v>
      </c>
      <c r="BQ130">
        <v>10.36</v>
      </c>
      <c r="BR130">
        <v>1.3480000000000001</v>
      </c>
      <c r="BS130">
        <v>19.256</v>
      </c>
      <c r="BT130">
        <v>0.87039999999999995</v>
      </c>
      <c r="BU130" t="s">
        <v>17</v>
      </c>
      <c r="BV130">
        <v>10.29</v>
      </c>
      <c r="BW130">
        <v>10.37</v>
      </c>
      <c r="BX130">
        <v>1.456</v>
      </c>
      <c r="BY130">
        <v>20.805</v>
      </c>
      <c r="BZ130">
        <v>0.88480000000000003</v>
      </c>
      <c r="CA130" t="s">
        <v>17</v>
      </c>
    </row>
    <row r="131" spans="1:79" x14ac:dyDescent="0.2">
      <c r="A131" t="s">
        <v>22</v>
      </c>
      <c r="B131">
        <v>908</v>
      </c>
      <c r="C131">
        <v>924</v>
      </c>
      <c r="D131" t="s">
        <v>181</v>
      </c>
      <c r="E131">
        <v>7.08</v>
      </c>
      <c r="F131">
        <v>3</v>
      </c>
      <c r="G131">
        <v>14</v>
      </c>
      <c r="H131">
        <v>7.27</v>
      </c>
      <c r="I131">
        <v>7.36</v>
      </c>
      <c r="J131">
        <v>1.5820000000000001</v>
      </c>
      <c r="K131">
        <v>11.301</v>
      </c>
      <c r="L131">
        <v>0.79720000000000002</v>
      </c>
      <c r="M131" t="s">
        <v>18</v>
      </c>
      <c r="N131">
        <v>7.28</v>
      </c>
      <c r="O131">
        <v>7.36</v>
      </c>
      <c r="P131">
        <v>1.4219999999999999</v>
      </c>
      <c r="Q131">
        <v>10.154</v>
      </c>
      <c r="R131">
        <v>0.80959999999999999</v>
      </c>
      <c r="S131" t="s">
        <v>18</v>
      </c>
      <c r="T131">
        <v>7.27</v>
      </c>
      <c r="U131">
        <v>7.36</v>
      </c>
      <c r="V131">
        <v>1.4410000000000001</v>
      </c>
      <c r="W131">
        <v>10.295</v>
      </c>
      <c r="X131">
        <v>0.8075</v>
      </c>
      <c r="Y131" t="s">
        <v>18</v>
      </c>
      <c r="Z131">
        <v>7.28</v>
      </c>
      <c r="AA131">
        <v>7.36</v>
      </c>
      <c r="AB131">
        <v>2.5139999999999998</v>
      </c>
      <c r="AC131">
        <v>17.960999999999999</v>
      </c>
      <c r="AD131">
        <v>0.8145</v>
      </c>
      <c r="AE131" t="s">
        <v>18</v>
      </c>
      <c r="AF131">
        <v>7.27</v>
      </c>
      <c r="AG131">
        <v>7.36</v>
      </c>
      <c r="AH131">
        <v>2.4670000000000001</v>
      </c>
      <c r="AI131">
        <v>17.620999999999999</v>
      </c>
      <c r="AJ131">
        <v>0.80110000000000003</v>
      </c>
      <c r="AK131" t="s">
        <v>18</v>
      </c>
      <c r="AL131">
        <v>7.28</v>
      </c>
      <c r="AM131">
        <v>7.37</v>
      </c>
      <c r="AN131">
        <v>2.4740000000000002</v>
      </c>
      <c r="AO131">
        <v>17.669</v>
      </c>
      <c r="AP131">
        <v>0.80530000000000002</v>
      </c>
      <c r="AQ131" t="s">
        <v>18</v>
      </c>
      <c r="AR131">
        <v>7.28</v>
      </c>
      <c r="AS131">
        <v>7.36</v>
      </c>
      <c r="AT131">
        <v>3.3969999999999998</v>
      </c>
      <c r="AU131">
        <v>24.262</v>
      </c>
      <c r="AV131">
        <v>0.80640000000000001</v>
      </c>
      <c r="AW131" t="s">
        <v>18</v>
      </c>
      <c r="AX131">
        <v>7.28</v>
      </c>
      <c r="AY131">
        <v>7.36</v>
      </c>
      <c r="AZ131">
        <v>3.3820000000000001</v>
      </c>
      <c r="BA131">
        <v>24.154</v>
      </c>
      <c r="BB131">
        <v>0.80520000000000003</v>
      </c>
      <c r="BC131" t="s">
        <v>18</v>
      </c>
      <c r="BD131">
        <v>7.28</v>
      </c>
      <c r="BE131">
        <v>7.36</v>
      </c>
      <c r="BF131">
        <v>3.343</v>
      </c>
      <c r="BG131">
        <v>23.876999999999999</v>
      </c>
      <c r="BH131">
        <v>0.82679999999999998</v>
      </c>
      <c r="BI131" t="s">
        <v>18</v>
      </c>
      <c r="BJ131">
        <v>7.28</v>
      </c>
      <c r="BK131">
        <v>7.36</v>
      </c>
      <c r="BL131">
        <v>5.7649999999999997</v>
      </c>
      <c r="BM131">
        <v>41.176000000000002</v>
      </c>
      <c r="BN131">
        <v>0.80420000000000003</v>
      </c>
      <c r="BO131" t="s">
        <v>18</v>
      </c>
      <c r="BP131">
        <v>7.28</v>
      </c>
      <c r="BQ131">
        <v>7.36</v>
      </c>
      <c r="BR131">
        <v>5.577</v>
      </c>
      <c r="BS131">
        <v>39.835000000000001</v>
      </c>
      <c r="BT131">
        <v>0.78979999999999995</v>
      </c>
      <c r="BU131" t="s">
        <v>18</v>
      </c>
      <c r="BV131">
        <v>7.28</v>
      </c>
      <c r="BW131">
        <v>7.36</v>
      </c>
      <c r="BX131">
        <v>5.548</v>
      </c>
      <c r="BY131">
        <v>39.628</v>
      </c>
      <c r="BZ131">
        <v>0.83230000000000004</v>
      </c>
      <c r="CA131" t="s">
        <v>18</v>
      </c>
    </row>
    <row r="132" spans="1:79" x14ac:dyDescent="0.2">
      <c r="A132" t="s">
        <v>22</v>
      </c>
      <c r="B132">
        <v>927</v>
      </c>
      <c r="C132">
        <v>934</v>
      </c>
      <c r="D132" t="s">
        <v>182</v>
      </c>
      <c r="E132">
        <v>8.2899999999999991</v>
      </c>
      <c r="F132">
        <v>2</v>
      </c>
      <c r="G132">
        <v>6</v>
      </c>
      <c r="H132">
        <v>8.6</v>
      </c>
      <c r="I132">
        <v>8.69</v>
      </c>
      <c r="J132">
        <v>8.4000000000000005E-2</v>
      </c>
      <c r="K132">
        <v>1.4059999999999999</v>
      </c>
      <c r="L132">
        <v>0.87529999999999997</v>
      </c>
      <c r="M132" t="s">
        <v>18</v>
      </c>
      <c r="N132">
        <v>8.6</v>
      </c>
      <c r="O132">
        <v>8.6999999999999993</v>
      </c>
      <c r="P132">
        <v>8.8999999999999996E-2</v>
      </c>
      <c r="Q132">
        <v>1.4850000000000001</v>
      </c>
      <c r="R132">
        <v>0.87009999999999998</v>
      </c>
      <c r="S132" t="s">
        <v>18</v>
      </c>
      <c r="T132">
        <v>8.6</v>
      </c>
      <c r="U132">
        <v>8.69</v>
      </c>
      <c r="V132">
        <v>6.4000000000000001E-2</v>
      </c>
      <c r="W132">
        <v>1.0740000000000001</v>
      </c>
      <c r="X132">
        <v>0.86729999999999996</v>
      </c>
      <c r="Y132" t="s">
        <v>18</v>
      </c>
      <c r="Z132">
        <v>8.6</v>
      </c>
      <c r="AA132">
        <v>8.69</v>
      </c>
      <c r="AB132">
        <v>0.14099999999999999</v>
      </c>
      <c r="AC132">
        <v>2.347</v>
      </c>
      <c r="AD132">
        <v>0.84050000000000002</v>
      </c>
      <c r="AE132" t="s">
        <v>18</v>
      </c>
      <c r="AF132">
        <v>8.6</v>
      </c>
      <c r="AG132">
        <v>8.69</v>
      </c>
      <c r="AH132">
        <v>7.3999999999999996E-2</v>
      </c>
      <c r="AI132">
        <v>1.2410000000000001</v>
      </c>
      <c r="AJ132">
        <v>0.89510000000000001</v>
      </c>
      <c r="AK132" t="s">
        <v>18</v>
      </c>
      <c r="AL132">
        <v>8.61</v>
      </c>
      <c r="AM132">
        <v>8.6999999999999993</v>
      </c>
      <c r="AN132">
        <v>0.11899999999999999</v>
      </c>
      <c r="AO132">
        <v>1.9890000000000001</v>
      </c>
      <c r="AP132">
        <v>0.84399999999999997</v>
      </c>
      <c r="AQ132" t="s">
        <v>18</v>
      </c>
      <c r="AR132">
        <v>8.6</v>
      </c>
      <c r="AS132">
        <v>8.69</v>
      </c>
      <c r="AT132">
        <v>7.5999999999999998E-2</v>
      </c>
      <c r="AU132">
        <v>1.262</v>
      </c>
      <c r="AV132">
        <v>0.82140000000000002</v>
      </c>
      <c r="AW132" t="s">
        <v>18</v>
      </c>
      <c r="AX132">
        <v>8.6</v>
      </c>
      <c r="AY132">
        <v>8.69</v>
      </c>
      <c r="AZ132">
        <v>9.7000000000000003E-2</v>
      </c>
      <c r="BA132">
        <v>1.6220000000000001</v>
      </c>
      <c r="BB132">
        <v>0.9012</v>
      </c>
      <c r="BC132" t="s">
        <v>18</v>
      </c>
      <c r="BD132">
        <v>8.6</v>
      </c>
      <c r="BE132">
        <v>8.69</v>
      </c>
      <c r="BF132">
        <v>0.14099999999999999</v>
      </c>
      <c r="BG132">
        <v>2.3530000000000002</v>
      </c>
      <c r="BH132">
        <v>0.84409999999999996</v>
      </c>
      <c r="BI132" t="s">
        <v>18</v>
      </c>
      <c r="BJ132">
        <v>8.6</v>
      </c>
      <c r="BK132">
        <v>8.69</v>
      </c>
      <c r="BL132">
        <v>7.5999999999999998E-2</v>
      </c>
      <c r="BM132">
        <v>1.266</v>
      </c>
      <c r="BN132">
        <v>0.84919999999999995</v>
      </c>
      <c r="BO132" t="s">
        <v>18</v>
      </c>
      <c r="BP132">
        <v>8.6</v>
      </c>
      <c r="BQ132">
        <v>8.69</v>
      </c>
      <c r="BR132">
        <v>0.11799999999999999</v>
      </c>
      <c r="BS132">
        <v>1.9670000000000001</v>
      </c>
      <c r="BT132">
        <v>0.86470000000000002</v>
      </c>
      <c r="BU132" t="s">
        <v>18</v>
      </c>
      <c r="BV132">
        <v>8.6</v>
      </c>
      <c r="BW132">
        <v>8.6999999999999993</v>
      </c>
      <c r="BX132">
        <v>0.123</v>
      </c>
      <c r="BY132">
        <v>2.052</v>
      </c>
      <c r="BZ132">
        <v>0.84709999999999996</v>
      </c>
      <c r="CA132" t="s">
        <v>18</v>
      </c>
    </row>
    <row r="133" spans="1:79" x14ac:dyDescent="0.2">
      <c r="A133" t="s">
        <v>22</v>
      </c>
      <c r="B133">
        <v>935</v>
      </c>
      <c r="C133">
        <v>939</v>
      </c>
      <c r="D133" t="s">
        <v>150</v>
      </c>
      <c r="E133">
        <v>6.89</v>
      </c>
      <c r="F133">
        <v>1</v>
      </c>
      <c r="G133">
        <v>3</v>
      </c>
      <c r="H133">
        <v>7.13</v>
      </c>
      <c r="I133">
        <v>7.21</v>
      </c>
      <c r="J133">
        <v>3.7999999999999999E-2</v>
      </c>
      <c r="K133">
        <v>1.2829999999999999</v>
      </c>
      <c r="L133">
        <v>0.90229999999999999</v>
      </c>
      <c r="M133" t="s">
        <v>18</v>
      </c>
      <c r="N133">
        <v>7.13</v>
      </c>
      <c r="O133">
        <v>7.21</v>
      </c>
      <c r="P133">
        <v>2.4E-2</v>
      </c>
      <c r="Q133">
        <v>0.79100000000000004</v>
      </c>
      <c r="R133">
        <v>0.90910000000000002</v>
      </c>
      <c r="S133" t="s">
        <v>18</v>
      </c>
      <c r="T133">
        <v>7.13</v>
      </c>
      <c r="U133">
        <v>7.21</v>
      </c>
      <c r="V133">
        <v>1.0999999999999999E-2</v>
      </c>
      <c r="W133">
        <v>0.36499999999999999</v>
      </c>
      <c r="X133">
        <v>0.90510000000000002</v>
      </c>
      <c r="Y133" t="s">
        <v>18</v>
      </c>
      <c r="Z133">
        <v>7.13</v>
      </c>
      <c r="AA133">
        <v>7.21</v>
      </c>
      <c r="AB133">
        <v>5.6000000000000001E-2</v>
      </c>
      <c r="AC133">
        <v>1.867</v>
      </c>
      <c r="AD133">
        <v>0.91249999999999998</v>
      </c>
      <c r="AE133" t="s">
        <v>17</v>
      </c>
      <c r="AF133">
        <v>7.13</v>
      </c>
      <c r="AG133">
        <v>7.21</v>
      </c>
      <c r="AH133">
        <v>2.5999999999999999E-2</v>
      </c>
      <c r="AI133">
        <v>0.86499999999999999</v>
      </c>
      <c r="AJ133">
        <v>0.9052</v>
      </c>
      <c r="AK133" t="s">
        <v>18</v>
      </c>
      <c r="AL133">
        <v>7.14</v>
      </c>
      <c r="AM133">
        <v>7.21</v>
      </c>
      <c r="AN133">
        <v>4.1000000000000002E-2</v>
      </c>
      <c r="AO133">
        <v>1.361</v>
      </c>
      <c r="AP133">
        <v>0.91080000000000005</v>
      </c>
      <c r="AQ133" t="s">
        <v>17</v>
      </c>
      <c r="AR133">
        <v>7.13</v>
      </c>
      <c r="AS133">
        <v>7.21</v>
      </c>
      <c r="AT133">
        <v>4.1000000000000002E-2</v>
      </c>
      <c r="AU133">
        <v>1.3720000000000001</v>
      </c>
      <c r="AV133">
        <v>0.90110000000000001</v>
      </c>
      <c r="AW133" t="s">
        <v>17</v>
      </c>
      <c r="AX133">
        <v>7.13</v>
      </c>
      <c r="AY133">
        <v>7.21</v>
      </c>
      <c r="AZ133">
        <v>5.5E-2</v>
      </c>
      <c r="BA133">
        <v>1.8260000000000001</v>
      </c>
      <c r="BB133">
        <v>0.89870000000000005</v>
      </c>
      <c r="BC133" t="s">
        <v>18</v>
      </c>
      <c r="BD133">
        <v>7.13</v>
      </c>
      <c r="BE133">
        <v>7.21</v>
      </c>
      <c r="BF133">
        <v>4.1000000000000002E-2</v>
      </c>
      <c r="BG133">
        <v>1.3740000000000001</v>
      </c>
      <c r="BH133">
        <v>0.90920000000000001</v>
      </c>
      <c r="BI133" t="s">
        <v>17</v>
      </c>
      <c r="BJ133">
        <v>7.13</v>
      </c>
      <c r="BK133">
        <v>7.21</v>
      </c>
      <c r="BL133">
        <v>3.3000000000000002E-2</v>
      </c>
      <c r="BM133">
        <v>1.0880000000000001</v>
      </c>
      <c r="BN133">
        <v>0.90800000000000003</v>
      </c>
      <c r="BO133" t="s">
        <v>17</v>
      </c>
      <c r="BP133">
        <v>7.13</v>
      </c>
      <c r="BQ133">
        <v>7.21</v>
      </c>
      <c r="BR133">
        <v>5.1999999999999998E-2</v>
      </c>
      <c r="BS133">
        <v>1.728</v>
      </c>
      <c r="BT133">
        <v>0.91220000000000001</v>
      </c>
      <c r="BU133" t="s">
        <v>18</v>
      </c>
      <c r="BV133">
        <v>7.14</v>
      </c>
      <c r="BW133">
        <v>7.21</v>
      </c>
      <c r="BX133">
        <v>2.9000000000000001E-2</v>
      </c>
      <c r="BY133">
        <v>0.95899999999999996</v>
      </c>
      <c r="BZ133">
        <v>0.90780000000000005</v>
      </c>
      <c r="CA133" t="s">
        <v>18</v>
      </c>
    </row>
    <row r="134" spans="1:79" x14ac:dyDescent="0.2">
      <c r="A134" t="s">
        <v>22</v>
      </c>
      <c r="B134">
        <v>940</v>
      </c>
      <c r="C134">
        <v>953</v>
      </c>
      <c r="D134" t="s">
        <v>151</v>
      </c>
      <c r="E134">
        <v>10.61</v>
      </c>
      <c r="F134">
        <v>2</v>
      </c>
      <c r="G134">
        <v>12</v>
      </c>
      <c r="H134">
        <v>10.82</v>
      </c>
      <c r="I134">
        <v>10.9</v>
      </c>
      <c r="J134">
        <v>0.11799999999999999</v>
      </c>
      <c r="K134">
        <v>0.98399999999999999</v>
      </c>
      <c r="L134">
        <v>0.90059999999999996</v>
      </c>
      <c r="M134" t="s">
        <v>18</v>
      </c>
      <c r="N134">
        <v>10.82</v>
      </c>
      <c r="O134">
        <v>10.9</v>
      </c>
      <c r="P134">
        <v>0.13300000000000001</v>
      </c>
      <c r="Q134">
        <v>1.107</v>
      </c>
      <c r="R134">
        <v>0.90449999999999997</v>
      </c>
      <c r="S134" t="s">
        <v>18</v>
      </c>
      <c r="T134">
        <v>10.82</v>
      </c>
      <c r="U134">
        <v>10.9</v>
      </c>
      <c r="V134">
        <v>0.11799999999999999</v>
      </c>
      <c r="W134">
        <v>0.98399999999999999</v>
      </c>
      <c r="X134">
        <v>0.89790000000000003</v>
      </c>
      <c r="Y134" t="s">
        <v>18</v>
      </c>
      <c r="Z134">
        <v>10.83</v>
      </c>
      <c r="AA134">
        <v>10.9</v>
      </c>
      <c r="AB134">
        <v>0.29099999999999998</v>
      </c>
      <c r="AC134">
        <v>2.423</v>
      </c>
      <c r="AD134">
        <v>0.90210000000000001</v>
      </c>
      <c r="AE134" t="s">
        <v>18</v>
      </c>
      <c r="AF134">
        <v>10.82</v>
      </c>
      <c r="AG134">
        <v>10.9</v>
      </c>
      <c r="AH134">
        <v>0.25700000000000001</v>
      </c>
      <c r="AI134">
        <v>2.1440000000000001</v>
      </c>
      <c r="AJ134">
        <v>0.90329999999999999</v>
      </c>
      <c r="AK134" t="s">
        <v>18</v>
      </c>
      <c r="AL134">
        <v>10.82</v>
      </c>
      <c r="AM134">
        <v>10.9</v>
      </c>
      <c r="AN134">
        <v>0.27300000000000002</v>
      </c>
      <c r="AO134">
        <v>2.2719999999999998</v>
      </c>
      <c r="AP134">
        <v>0.91100000000000003</v>
      </c>
      <c r="AQ134" t="s">
        <v>18</v>
      </c>
      <c r="AR134">
        <v>10.82</v>
      </c>
      <c r="AS134">
        <v>10.9</v>
      </c>
      <c r="AT134">
        <v>0.79800000000000004</v>
      </c>
      <c r="AU134">
        <v>6.65</v>
      </c>
      <c r="AV134">
        <v>0.89810000000000001</v>
      </c>
      <c r="AW134" t="s">
        <v>18</v>
      </c>
      <c r="AX134">
        <v>10.82</v>
      </c>
      <c r="AY134">
        <v>10.9</v>
      </c>
      <c r="AZ134">
        <v>0.71799999999999997</v>
      </c>
      <c r="BA134">
        <v>5.9809999999999999</v>
      </c>
      <c r="BB134">
        <v>0.90410000000000001</v>
      </c>
      <c r="BC134" t="s">
        <v>18</v>
      </c>
      <c r="BD134">
        <v>10.83</v>
      </c>
      <c r="BE134">
        <v>10.9</v>
      </c>
      <c r="BF134">
        <v>0.755</v>
      </c>
      <c r="BG134">
        <v>6.2949999999999999</v>
      </c>
      <c r="BH134">
        <v>0.90559999999999996</v>
      </c>
      <c r="BI134" t="s">
        <v>18</v>
      </c>
      <c r="BJ134">
        <v>10.82</v>
      </c>
      <c r="BK134">
        <v>10.9</v>
      </c>
      <c r="BL134">
        <v>1.335</v>
      </c>
      <c r="BM134">
        <v>11.124000000000001</v>
      </c>
      <c r="BN134">
        <v>0.89270000000000005</v>
      </c>
      <c r="BO134" t="s">
        <v>18</v>
      </c>
      <c r="BP134">
        <v>10.83</v>
      </c>
      <c r="BQ134">
        <v>10.9</v>
      </c>
      <c r="BR134">
        <v>1.2869999999999999</v>
      </c>
      <c r="BS134">
        <v>10.728</v>
      </c>
      <c r="BT134">
        <v>0.89839999999999998</v>
      </c>
      <c r="BU134" t="s">
        <v>18</v>
      </c>
      <c r="BV134">
        <v>10.83</v>
      </c>
      <c r="BW134">
        <v>10.9</v>
      </c>
      <c r="BX134">
        <v>1.3640000000000001</v>
      </c>
      <c r="BY134">
        <v>11.365</v>
      </c>
      <c r="BZ134">
        <v>0.89400000000000002</v>
      </c>
      <c r="CA134" t="s">
        <v>18</v>
      </c>
    </row>
    <row r="135" spans="1:79" x14ac:dyDescent="0.2">
      <c r="A135" t="s">
        <v>22</v>
      </c>
      <c r="B135">
        <v>954</v>
      </c>
      <c r="C135">
        <v>960</v>
      </c>
      <c r="D135" t="s">
        <v>152</v>
      </c>
      <c r="E135">
        <v>7.64</v>
      </c>
      <c r="F135">
        <v>1</v>
      </c>
      <c r="G135">
        <v>5</v>
      </c>
      <c r="H135">
        <v>7.82</v>
      </c>
      <c r="I135">
        <v>7.9</v>
      </c>
      <c r="J135">
        <v>0.20799999999999999</v>
      </c>
      <c r="K135">
        <v>4.1529999999999996</v>
      </c>
      <c r="L135">
        <v>0.88639999999999997</v>
      </c>
      <c r="M135" t="s">
        <v>18</v>
      </c>
      <c r="N135">
        <v>7.82</v>
      </c>
      <c r="O135">
        <v>7.9</v>
      </c>
      <c r="P135">
        <v>0.214</v>
      </c>
      <c r="Q135">
        <v>4.2770000000000001</v>
      </c>
      <c r="R135">
        <v>0.89400000000000002</v>
      </c>
      <c r="S135" t="s">
        <v>18</v>
      </c>
      <c r="T135">
        <v>7.82</v>
      </c>
      <c r="U135">
        <v>7.9</v>
      </c>
      <c r="V135">
        <v>0.21099999999999999</v>
      </c>
      <c r="W135">
        <v>4.2210000000000001</v>
      </c>
      <c r="X135">
        <v>0.88429999999999997</v>
      </c>
      <c r="Y135" t="s">
        <v>18</v>
      </c>
      <c r="Z135">
        <v>7.82</v>
      </c>
      <c r="AA135">
        <v>7.9</v>
      </c>
      <c r="AB135">
        <v>0.90400000000000003</v>
      </c>
      <c r="AC135">
        <v>18.09</v>
      </c>
      <c r="AD135">
        <v>0.91549999999999998</v>
      </c>
      <c r="AE135" t="s">
        <v>17</v>
      </c>
      <c r="AF135">
        <v>7.82</v>
      </c>
      <c r="AG135">
        <v>7.9</v>
      </c>
      <c r="AH135">
        <v>0.86299999999999999</v>
      </c>
      <c r="AI135">
        <v>17.262</v>
      </c>
      <c r="AJ135">
        <v>0.90849999999999997</v>
      </c>
      <c r="AK135" t="s">
        <v>17</v>
      </c>
      <c r="AL135">
        <v>7.83</v>
      </c>
      <c r="AM135">
        <v>7.9</v>
      </c>
      <c r="AN135">
        <v>0.84099999999999997</v>
      </c>
      <c r="AO135">
        <v>16.812999999999999</v>
      </c>
      <c r="AP135">
        <v>0.93020000000000003</v>
      </c>
      <c r="AQ135" t="s">
        <v>17</v>
      </c>
      <c r="AR135">
        <v>7.82</v>
      </c>
      <c r="AS135">
        <v>7.9</v>
      </c>
      <c r="AT135">
        <v>1.383</v>
      </c>
      <c r="AU135">
        <v>27.655000000000001</v>
      </c>
      <c r="AV135">
        <v>0.93359999999999999</v>
      </c>
      <c r="AW135" t="s">
        <v>17</v>
      </c>
      <c r="AX135">
        <v>7.82</v>
      </c>
      <c r="AY135">
        <v>7.9</v>
      </c>
      <c r="AZ135">
        <v>1.37</v>
      </c>
      <c r="BA135">
        <v>27.399000000000001</v>
      </c>
      <c r="BB135">
        <v>0.88280000000000003</v>
      </c>
      <c r="BC135" t="s">
        <v>18</v>
      </c>
      <c r="BD135">
        <v>7.82</v>
      </c>
      <c r="BE135">
        <v>7.9</v>
      </c>
      <c r="BF135">
        <v>1.3380000000000001</v>
      </c>
      <c r="BG135">
        <v>26.757999999999999</v>
      </c>
      <c r="BH135">
        <v>0.92200000000000004</v>
      </c>
      <c r="BI135" t="s">
        <v>17</v>
      </c>
      <c r="BJ135">
        <v>7.82</v>
      </c>
      <c r="BK135">
        <v>7.9</v>
      </c>
      <c r="BL135">
        <v>1.679</v>
      </c>
      <c r="BM135">
        <v>33.581000000000003</v>
      </c>
      <c r="BN135">
        <v>0.91739999999999999</v>
      </c>
      <c r="BO135" t="s">
        <v>17</v>
      </c>
      <c r="BP135">
        <v>7.82</v>
      </c>
      <c r="BQ135">
        <v>7.9</v>
      </c>
      <c r="BR135">
        <v>1.698</v>
      </c>
      <c r="BS135">
        <v>33.957000000000001</v>
      </c>
      <c r="BT135">
        <v>0.91149999999999998</v>
      </c>
      <c r="BU135" t="s">
        <v>17</v>
      </c>
      <c r="BV135">
        <v>7.82</v>
      </c>
      <c r="BW135">
        <v>7.9</v>
      </c>
      <c r="BX135">
        <v>1.6870000000000001</v>
      </c>
      <c r="BY135">
        <v>33.734000000000002</v>
      </c>
      <c r="BZ135">
        <v>0.91569999999999996</v>
      </c>
      <c r="CA135" t="s">
        <v>17</v>
      </c>
    </row>
    <row r="136" spans="1:79" x14ac:dyDescent="0.2">
      <c r="A136" t="s">
        <v>22</v>
      </c>
      <c r="B136">
        <v>954</v>
      </c>
      <c r="C136">
        <v>961</v>
      </c>
      <c r="D136" t="s">
        <v>153</v>
      </c>
      <c r="E136">
        <v>11.35</v>
      </c>
      <c r="F136">
        <v>1</v>
      </c>
      <c r="G136">
        <v>6</v>
      </c>
      <c r="H136">
        <v>11.48</v>
      </c>
      <c r="I136">
        <v>11.54</v>
      </c>
      <c r="J136">
        <v>0.34100000000000003</v>
      </c>
      <c r="K136">
        <v>5.6879999999999997</v>
      </c>
      <c r="L136">
        <v>0.73719999999999997</v>
      </c>
      <c r="M136" t="s">
        <v>18</v>
      </c>
      <c r="N136">
        <v>11.48</v>
      </c>
      <c r="O136">
        <v>11.55</v>
      </c>
      <c r="P136">
        <v>0.27700000000000002</v>
      </c>
      <c r="Q136">
        <v>4.62</v>
      </c>
      <c r="R136">
        <v>0.78180000000000005</v>
      </c>
      <c r="S136" t="s">
        <v>18</v>
      </c>
      <c r="T136">
        <v>11.52</v>
      </c>
      <c r="U136">
        <v>11.59</v>
      </c>
      <c r="V136">
        <v>0.17599999999999999</v>
      </c>
      <c r="W136">
        <v>2.9329999999999998</v>
      </c>
      <c r="X136">
        <v>0.81310000000000004</v>
      </c>
      <c r="Y136" t="s">
        <v>18</v>
      </c>
      <c r="Z136">
        <v>11.48</v>
      </c>
      <c r="AA136">
        <v>11.55</v>
      </c>
      <c r="AB136">
        <v>0.78900000000000003</v>
      </c>
      <c r="AC136">
        <v>13.143000000000001</v>
      </c>
      <c r="AD136">
        <v>0.70320000000000005</v>
      </c>
      <c r="AE136" t="s">
        <v>18</v>
      </c>
      <c r="AF136">
        <v>11.48</v>
      </c>
      <c r="AG136">
        <v>11.55</v>
      </c>
      <c r="AH136">
        <v>0.77500000000000002</v>
      </c>
      <c r="AI136">
        <v>12.916</v>
      </c>
      <c r="AJ136">
        <v>0.752</v>
      </c>
      <c r="AK136" t="s">
        <v>18</v>
      </c>
      <c r="AL136">
        <v>11.48</v>
      </c>
      <c r="AM136">
        <v>11.54</v>
      </c>
      <c r="AN136">
        <v>0.71499999999999997</v>
      </c>
      <c r="AO136">
        <v>11.912000000000001</v>
      </c>
      <c r="AP136">
        <v>0.76600000000000001</v>
      </c>
      <c r="AQ136" t="s">
        <v>18</v>
      </c>
      <c r="AR136">
        <v>11.48</v>
      </c>
      <c r="AS136">
        <v>11.55</v>
      </c>
      <c r="AT136">
        <v>1.1599999999999999</v>
      </c>
      <c r="AU136">
        <v>19.327999999999999</v>
      </c>
      <c r="AV136">
        <v>0.74260000000000004</v>
      </c>
      <c r="AW136" t="s">
        <v>18</v>
      </c>
      <c r="AX136">
        <v>11.48</v>
      </c>
      <c r="AY136">
        <v>11.55</v>
      </c>
      <c r="AZ136">
        <v>1.226</v>
      </c>
      <c r="BA136">
        <v>20.427</v>
      </c>
      <c r="BB136">
        <v>0.69620000000000004</v>
      </c>
      <c r="BC136" t="s">
        <v>18</v>
      </c>
      <c r="BD136">
        <v>11.48</v>
      </c>
      <c r="BE136">
        <v>11.55</v>
      </c>
      <c r="BF136">
        <v>1.087</v>
      </c>
      <c r="BG136">
        <v>18.116</v>
      </c>
      <c r="BH136">
        <v>0.73740000000000006</v>
      </c>
      <c r="BI136" t="s">
        <v>18</v>
      </c>
      <c r="BJ136">
        <v>11.48</v>
      </c>
      <c r="BK136">
        <v>11.55</v>
      </c>
      <c r="BL136">
        <v>1.371</v>
      </c>
      <c r="BM136">
        <v>22.847000000000001</v>
      </c>
      <c r="BN136">
        <v>0.74490000000000001</v>
      </c>
      <c r="BO136" t="s">
        <v>18</v>
      </c>
      <c r="BP136">
        <v>11.48</v>
      </c>
      <c r="BQ136">
        <v>11.55</v>
      </c>
      <c r="BR136">
        <v>1.379</v>
      </c>
      <c r="BS136">
        <v>22.984000000000002</v>
      </c>
      <c r="BT136">
        <v>0.71309999999999996</v>
      </c>
      <c r="BU136" t="s">
        <v>18</v>
      </c>
      <c r="BV136">
        <v>11.48</v>
      </c>
      <c r="BW136">
        <v>11.55</v>
      </c>
      <c r="BX136">
        <v>1.371</v>
      </c>
      <c r="BY136">
        <v>22.850999999999999</v>
      </c>
      <c r="BZ136">
        <v>0.7218</v>
      </c>
      <c r="CA136" t="s">
        <v>18</v>
      </c>
    </row>
    <row r="137" spans="1:79" x14ac:dyDescent="0.2">
      <c r="A137" t="s">
        <v>22</v>
      </c>
      <c r="B137">
        <v>954</v>
      </c>
      <c r="C137">
        <v>976</v>
      </c>
      <c r="D137" t="s">
        <v>154</v>
      </c>
      <c r="E137">
        <v>13.82</v>
      </c>
      <c r="F137">
        <v>4</v>
      </c>
      <c r="G137">
        <v>21</v>
      </c>
      <c r="H137">
        <v>13.99</v>
      </c>
      <c r="I137">
        <v>14.07</v>
      </c>
      <c r="J137">
        <v>6.1989999999999998</v>
      </c>
      <c r="K137">
        <v>29.518000000000001</v>
      </c>
      <c r="L137">
        <v>0.74719999999999998</v>
      </c>
      <c r="M137" t="s">
        <v>18</v>
      </c>
      <c r="N137">
        <v>14</v>
      </c>
      <c r="O137">
        <v>14.08</v>
      </c>
      <c r="P137">
        <v>6.43</v>
      </c>
      <c r="Q137">
        <v>30.617999999999999</v>
      </c>
      <c r="R137">
        <v>0.78480000000000005</v>
      </c>
      <c r="S137" t="s">
        <v>18</v>
      </c>
      <c r="T137">
        <v>14</v>
      </c>
      <c r="U137">
        <v>14.07</v>
      </c>
      <c r="V137">
        <v>6.1929999999999996</v>
      </c>
      <c r="W137">
        <v>29.49</v>
      </c>
      <c r="X137">
        <v>0.75729999999999997</v>
      </c>
      <c r="Y137" t="s">
        <v>18</v>
      </c>
      <c r="Z137">
        <v>14</v>
      </c>
      <c r="AA137">
        <v>14.07</v>
      </c>
      <c r="AB137">
        <v>6.9429999999999996</v>
      </c>
      <c r="AC137">
        <v>33.061999999999998</v>
      </c>
      <c r="AD137">
        <v>0.7772</v>
      </c>
      <c r="AE137" t="s">
        <v>18</v>
      </c>
      <c r="AF137">
        <v>13.99</v>
      </c>
      <c r="AG137">
        <v>14.07</v>
      </c>
      <c r="AH137">
        <v>7.1980000000000004</v>
      </c>
      <c r="AI137">
        <v>34.276000000000003</v>
      </c>
      <c r="AJ137">
        <v>0.76329999999999998</v>
      </c>
      <c r="AK137" t="s">
        <v>18</v>
      </c>
      <c r="AL137">
        <v>14</v>
      </c>
      <c r="AM137">
        <v>14.08</v>
      </c>
      <c r="AN137">
        <v>6.8609999999999998</v>
      </c>
      <c r="AO137">
        <v>32.671999999999997</v>
      </c>
      <c r="AP137">
        <v>0.77839999999999998</v>
      </c>
      <c r="AQ137" t="s">
        <v>18</v>
      </c>
      <c r="AR137">
        <v>14</v>
      </c>
      <c r="AS137">
        <v>14.07</v>
      </c>
      <c r="AT137">
        <v>7.5369999999999999</v>
      </c>
      <c r="AU137">
        <v>35.892000000000003</v>
      </c>
      <c r="AV137">
        <v>0.75819999999999999</v>
      </c>
      <c r="AW137" t="s">
        <v>18</v>
      </c>
      <c r="AX137">
        <v>13.99</v>
      </c>
      <c r="AY137">
        <v>14.07</v>
      </c>
      <c r="AZ137">
        <v>7.2110000000000003</v>
      </c>
      <c r="BA137">
        <v>34.340000000000003</v>
      </c>
      <c r="BB137">
        <v>0.75690000000000002</v>
      </c>
      <c r="BC137" t="s">
        <v>18</v>
      </c>
      <c r="BD137">
        <v>14</v>
      </c>
      <c r="BE137">
        <v>14.07</v>
      </c>
      <c r="BF137">
        <v>7.3730000000000002</v>
      </c>
      <c r="BG137">
        <v>35.110999999999997</v>
      </c>
      <c r="BH137">
        <v>0.76249999999999996</v>
      </c>
      <c r="BI137" t="s">
        <v>18</v>
      </c>
      <c r="BJ137">
        <v>14</v>
      </c>
      <c r="BK137">
        <v>14.07</v>
      </c>
      <c r="BL137">
        <v>7.6139999999999999</v>
      </c>
      <c r="BM137">
        <v>36.259</v>
      </c>
      <c r="BN137">
        <v>0.79779999999999995</v>
      </c>
      <c r="BO137" t="s">
        <v>18</v>
      </c>
      <c r="BP137">
        <v>14</v>
      </c>
      <c r="BQ137">
        <v>14.07</v>
      </c>
      <c r="BR137">
        <v>7.641</v>
      </c>
      <c r="BS137">
        <v>36.383000000000003</v>
      </c>
      <c r="BT137">
        <v>0.77769999999999995</v>
      </c>
      <c r="BU137" t="s">
        <v>18</v>
      </c>
      <c r="BV137">
        <v>14</v>
      </c>
      <c r="BW137">
        <v>14.08</v>
      </c>
      <c r="BX137">
        <v>7.8609999999999998</v>
      </c>
      <c r="BY137">
        <v>37.432000000000002</v>
      </c>
      <c r="BZ137">
        <v>0.76680000000000004</v>
      </c>
      <c r="CA137" t="s">
        <v>18</v>
      </c>
    </row>
    <row r="138" spans="1:79" x14ac:dyDescent="0.2">
      <c r="A138" t="s">
        <v>22</v>
      </c>
      <c r="B138">
        <v>961</v>
      </c>
      <c r="C138">
        <v>972</v>
      </c>
      <c r="D138" t="s">
        <v>155</v>
      </c>
      <c r="E138">
        <v>12.72</v>
      </c>
      <c r="F138">
        <v>3</v>
      </c>
      <c r="G138">
        <v>10</v>
      </c>
      <c r="H138">
        <v>12.89</v>
      </c>
      <c r="I138">
        <v>12.96</v>
      </c>
      <c r="J138">
        <v>3.33</v>
      </c>
      <c r="K138">
        <v>33.299999999999997</v>
      </c>
      <c r="L138">
        <v>0.9264</v>
      </c>
      <c r="M138" t="s">
        <v>17</v>
      </c>
      <c r="N138">
        <v>12.89</v>
      </c>
      <c r="O138">
        <v>12.97</v>
      </c>
      <c r="P138">
        <v>3.2930000000000001</v>
      </c>
      <c r="Q138">
        <v>32.927999999999997</v>
      </c>
      <c r="R138">
        <v>0.92130000000000001</v>
      </c>
      <c r="S138" t="s">
        <v>17</v>
      </c>
      <c r="T138">
        <v>12.89</v>
      </c>
      <c r="U138">
        <v>12.96</v>
      </c>
      <c r="V138">
        <v>3.37</v>
      </c>
      <c r="W138">
        <v>33.701999999999998</v>
      </c>
      <c r="X138">
        <v>0.9325</v>
      </c>
      <c r="Y138" t="s">
        <v>17</v>
      </c>
      <c r="Z138">
        <v>12.89</v>
      </c>
      <c r="AA138">
        <v>12.97</v>
      </c>
      <c r="AB138">
        <v>3.8050000000000002</v>
      </c>
      <c r="AC138">
        <v>38.049999999999997</v>
      </c>
      <c r="AD138">
        <v>0.93410000000000004</v>
      </c>
      <c r="AE138" t="s">
        <v>17</v>
      </c>
      <c r="AF138">
        <v>12.89</v>
      </c>
      <c r="AG138">
        <v>12.96</v>
      </c>
      <c r="AH138">
        <v>3.7440000000000002</v>
      </c>
      <c r="AI138">
        <v>37.436999999999998</v>
      </c>
      <c r="AJ138">
        <v>0.92649999999999999</v>
      </c>
      <c r="AK138" t="s">
        <v>17</v>
      </c>
      <c r="AL138">
        <v>12.89</v>
      </c>
      <c r="AM138">
        <v>12.97</v>
      </c>
      <c r="AN138">
        <v>3.6019999999999999</v>
      </c>
      <c r="AO138">
        <v>36.020000000000003</v>
      </c>
      <c r="AP138">
        <v>0.93020000000000003</v>
      </c>
      <c r="AQ138" t="s">
        <v>17</v>
      </c>
      <c r="AR138">
        <v>12.89</v>
      </c>
      <c r="AS138">
        <v>12.97</v>
      </c>
      <c r="AT138">
        <v>3.9910000000000001</v>
      </c>
      <c r="AU138">
        <v>39.914999999999999</v>
      </c>
      <c r="AV138">
        <v>0.92079999999999995</v>
      </c>
      <c r="AW138" t="s">
        <v>17</v>
      </c>
      <c r="AX138">
        <v>12.89</v>
      </c>
      <c r="AY138">
        <v>12.96</v>
      </c>
      <c r="AZ138">
        <v>4.0010000000000003</v>
      </c>
      <c r="BA138">
        <v>40.012</v>
      </c>
      <c r="BB138">
        <v>0.92979999999999996</v>
      </c>
      <c r="BC138" t="s">
        <v>17</v>
      </c>
      <c r="BD138">
        <v>12.89</v>
      </c>
      <c r="BE138">
        <v>12.96</v>
      </c>
      <c r="BF138">
        <v>3.9670000000000001</v>
      </c>
      <c r="BG138">
        <v>39.671999999999997</v>
      </c>
      <c r="BH138">
        <v>0.91949999999999998</v>
      </c>
      <c r="BI138" t="s">
        <v>17</v>
      </c>
      <c r="BJ138">
        <v>12.89</v>
      </c>
      <c r="BK138">
        <v>12.96</v>
      </c>
      <c r="BL138">
        <v>4.3289999999999997</v>
      </c>
      <c r="BM138">
        <v>43.286999999999999</v>
      </c>
      <c r="BN138">
        <v>0.91490000000000005</v>
      </c>
      <c r="BO138" t="s">
        <v>17</v>
      </c>
      <c r="BP138">
        <v>12.89</v>
      </c>
      <c r="BQ138">
        <v>12.96</v>
      </c>
      <c r="BR138">
        <v>4.3579999999999997</v>
      </c>
      <c r="BS138">
        <v>43.581000000000003</v>
      </c>
      <c r="BT138">
        <v>0.91200000000000003</v>
      </c>
      <c r="BU138" t="s">
        <v>17</v>
      </c>
      <c r="BV138">
        <v>12.89</v>
      </c>
      <c r="BW138">
        <v>12.96</v>
      </c>
      <c r="BX138">
        <v>4.3719999999999999</v>
      </c>
      <c r="BY138">
        <v>43.716000000000001</v>
      </c>
      <c r="BZ138">
        <v>0.90790000000000004</v>
      </c>
      <c r="CA138" t="s">
        <v>17</v>
      </c>
    </row>
    <row r="139" spans="1:79" x14ac:dyDescent="0.2">
      <c r="A139" t="s">
        <v>22</v>
      </c>
      <c r="B139">
        <v>961</v>
      </c>
      <c r="C139">
        <v>976</v>
      </c>
      <c r="D139" t="s">
        <v>156</v>
      </c>
      <c r="E139">
        <v>13.36</v>
      </c>
      <c r="F139">
        <v>4</v>
      </c>
      <c r="G139">
        <v>14</v>
      </c>
      <c r="H139">
        <v>13.49</v>
      </c>
      <c r="I139">
        <v>13.57</v>
      </c>
      <c r="J139">
        <v>6.6070000000000002</v>
      </c>
      <c r="K139">
        <v>47.195999999999998</v>
      </c>
      <c r="L139">
        <v>0.91369999999999996</v>
      </c>
      <c r="M139" t="s">
        <v>17</v>
      </c>
      <c r="N139">
        <v>13.49</v>
      </c>
      <c r="O139">
        <v>13.57</v>
      </c>
      <c r="P139">
        <v>6.6689999999999996</v>
      </c>
      <c r="Q139">
        <v>47.637999999999998</v>
      </c>
      <c r="R139">
        <v>0.9304</v>
      </c>
      <c r="S139" t="s">
        <v>17</v>
      </c>
      <c r="T139">
        <v>13.49</v>
      </c>
      <c r="U139">
        <v>13.57</v>
      </c>
      <c r="V139">
        <v>6.6390000000000002</v>
      </c>
      <c r="W139">
        <v>47.421999999999997</v>
      </c>
      <c r="X139">
        <v>0.93</v>
      </c>
      <c r="Y139" t="s">
        <v>17</v>
      </c>
      <c r="Z139">
        <v>13.49</v>
      </c>
      <c r="AA139">
        <v>13.57</v>
      </c>
      <c r="AB139">
        <v>7.0090000000000003</v>
      </c>
      <c r="AC139">
        <v>50.064999999999998</v>
      </c>
      <c r="AD139">
        <v>0.93269999999999997</v>
      </c>
      <c r="AE139" t="s">
        <v>17</v>
      </c>
      <c r="AF139">
        <v>13.49</v>
      </c>
      <c r="AG139">
        <v>13.57</v>
      </c>
      <c r="AH139">
        <v>6.7859999999999996</v>
      </c>
      <c r="AI139">
        <v>48.472999999999999</v>
      </c>
      <c r="AJ139">
        <v>0.93430000000000002</v>
      </c>
      <c r="AK139" t="s">
        <v>17</v>
      </c>
      <c r="AL139">
        <v>13.5</v>
      </c>
      <c r="AM139">
        <v>13.57</v>
      </c>
      <c r="AN139">
        <v>6.6070000000000002</v>
      </c>
      <c r="AO139">
        <v>47.195</v>
      </c>
      <c r="AP139">
        <v>0.93920000000000003</v>
      </c>
      <c r="AQ139" t="s">
        <v>17</v>
      </c>
      <c r="AR139">
        <v>13.5</v>
      </c>
      <c r="AS139">
        <v>13.57</v>
      </c>
      <c r="AT139">
        <v>7.1269999999999998</v>
      </c>
      <c r="AU139">
        <v>50.908000000000001</v>
      </c>
      <c r="AV139">
        <v>0.93500000000000005</v>
      </c>
      <c r="AW139" t="s">
        <v>17</v>
      </c>
      <c r="AX139">
        <v>13.49</v>
      </c>
      <c r="AY139">
        <v>13.57</v>
      </c>
      <c r="AZ139">
        <v>7.0380000000000003</v>
      </c>
      <c r="BA139">
        <v>50.271999999999998</v>
      </c>
      <c r="BB139">
        <v>0.93049999999999999</v>
      </c>
      <c r="BC139" t="s">
        <v>17</v>
      </c>
      <c r="BD139">
        <v>13.49</v>
      </c>
      <c r="BE139">
        <v>13.57</v>
      </c>
      <c r="BF139">
        <v>6.9640000000000004</v>
      </c>
      <c r="BG139">
        <v>49.744999999999997</v>
      </c>
      <c r="BH139">
        <v>0.92649999999999999</v>
      </c>
      <c r="BI139" t="s">
        <v>17</v>
      </c>
      <c r="BJ139">
        <v>13.49</v>
      </c>
      <c r="BK139">
        <v>13.57</v>
      </c>
      <c r="BL139">
        <v>7.2990000000000004</v>
      </c>
      <c r="BM139">
        <v>52.137</v>
      </c>
      <c r="BN139">
        <v>0.93459999999999999</v>
      </c>
      <c r="BO139" t="s">
        <v>17</v>
      </c>
      <c r="BP139">
        <v>13.49</v>
      </c>
      <c r="BQ139">
        <v>13.57</v>
      </c>
      <c r="BR139">
        <v>7.3040000000000003</v>
      </c>
      <c r="BS139">
        <v>52.170999999999999</v>
      </c>
      <c r="BT139">
        <v>0.92810000000000004</v>
      </c>
      <c r="BU139" t="s">
        <v>17</v>
      </c>
      <c r="BV139">
        <v>13.5</v>
      </c>
      <c r="BW139">
        <v>13.57</v>
      </c>
      <c r="BX139">
        <v>7.4790000000000001</v>
      </c>
      <c r="BY139">
        <v>53.421999999999997</v>
      </c>
      <c r="BZ139">
        <v>0.92259999999999998</v>
      </c>
      <c r="CA139" t="s">
        <v>17</v>
      </c>
    </row>
    <row r="140" spans="1:79" s="15" customFormat="1" x14ac:dyDescent="0.2">
      <c r="A140" s="15" t="s">
        <v>22</v>
      </c>
      <c r="B140" s="15">
        <v>962</v>
      </c>
      <c r="C140" s="15">
        <v>975</v>
      </c>
      <c r="D140" s="15" t="s">
        <v>157</v>
      </c>
      <c r="E140" s="15">
        <v>11.42</v>
      </c>
      <c r="F140" s="15">
        <v>4</v>
      </c>
      <c r="G140" s="15">
        <v>12</v>
      </c>
      <c r="H140" s="15">
        <v>11.53</v>
      </c>
      <c r="I140" s="15">
        <v>11.6</v>
      </c>
      <c r="J140" s="15">
        <v>5.2119999999999997</v>
      </c>
      <c r="K140" s="15">
        <v>43.436</v>
      </c>
      <c r="L140" s="15">
        <v>0.88370000000000004</v>
      </c>
      <c r="M140" s="15" t="s">
        <v>18</v>
      </c>
      <c r="N140" s="15">
        <v>11.53</v>
      </c>
      <c r="O140" s="15">
        <v>11.61</v>
      </c>
      <c r="P140" s="15">
        <v>5.2249999999999996</v>
      </c>
      <c r="Q140" s="15">
        <v>43.54</v>
      </c>
      <c r="R140" s="15">
        <v>0.89019999999999999</v>
      </c>
      <c r="S140" s="15" t="s">
        <v>18</v>
      </c>
      <c r="T140" s="15">
        <v>11.53</v>
      </c>
      <c r="U140" s="15">
        <v>11.6</v>
      </c>
      <c r="V140" s="15">
        <v>5.2270000000000003</v>
      </c>
      <c r="W140" s="15">
        <v>43.561</v>
      </c>
      <c r="X140" s="15">
        <v>0.88560000000000005</v>
      </c>
      <c r="Y140" s="15" t="s">
        <v>17</v>
      </c>
      <c r="Z140" s="15">
        <v>11.53</v>
      </c>
      <c r="AA140" s="15">
        <v>11.61</v>
      </c>
      <c r="AB140" s="15">
        <v>5.6319999999999997</v>
      </c>
      <c r="AC140" s="15">
        <v>46.93</v>
      </c>
      <c r="AD140" s="15">
        <v>0.85129999999999995</v>
      </c>
      <c r="AE140" s="15" t="s">
        <v>18</v>
      </c>
      <c r="AF140" s="15">
        <v>11.53</v>
      </c>
      <c r="AG140" s="15">
        <v>11.6</v>
      </c>
      <c r="AH140" s="15">
        <v>5.46</v>
      </c>
      <c r="AI140" s="15">
        <v>45.502000000000002</v>
      </c>
      <c r="AJ140" s="15">
        <v>0.87709999999999999</v>
      </c>
      <c r="AK140" s="15" t="s">
        <v>18</v>
      </c>
      <c r="AL140" s="15">
        <v>11.53</v>
      </c>
      <c r="AM140" s="15">
        <v>11.6</v>
      </c>
      <c r="AN140" s="15">
        <v>5.3609999999999998</v>
      </c>
      <c r="AO140" s="15">
        <v>44.671999999999997</v>
      </c>
      <c r="AP140" s="15">
        <v>0.8659</v>
      </c>
      <c r="AQ140" s="15" t="s">
        <v>17</v>
      </c>
      <c r="AR140" s="15">
        <v>11.53</v>
      </c>
      <c r="AS140" s="15">
        <v>11.61</v>
      </c>
      <c r="AT140" s="15">
        <v>5.9370000000000003</v>
      </c>
      <c r="AU140" s="15">
        <v>49.475000000000001</v>
      </c>
      <c r="AV140" s="15">
        <v>0.86399999999999999</v>
      </c>
      <c r="AW140" s="15" t="s">
        <v>18</v>
      </c>
      <c r="AX140" s="15">
        <v>11.53</v>
      </c>
      <c r="AY140" s="15">
        <v>11.6</v>
      </c>
      <c r="AZ140" s="15">
        <v>5.85</v>
      </c>
      <c r="BA140" s="15">
        <v>48.747999999999998</v>
      </c>
      <c r="BB140" s="15">
        <v>0.89359999999999995</v>
      </c>
      <c r="BC140" s="15" t="s">
        <v>17</v>
      </c>
      <c r="BD140" s="15">
        <v>11.53</v>
      </c>
      <c r="BE140" s="15">
        <v>11.61</v>
      </c>
      <c r="BF140" s="15">
        <v>5.8090000000000002</v>
      </c>
      <c r="BG140" s="15">
        <v>48.406999999999996</v>
      </c>
      <c r="BH140" s="15">
        <v>0.87139999999999995</v>
      </c>
      <c r="BI140" s="15" t="s">
        <v>18</v>
      </c>
      <c r="BJ140" s="15">
        <v>11.53</v>
      </c>
      <c r="BK140" s="15">
        <v>11.6</v>
      </c>
      <c r="BL140" s="15">
        <v>6.0540000000000003</v>
      </c>
      <c r="BM140" s="15">
        <v>50.45</v>
      </c>
      <c r="BN140" s="15">
        <v>0.86009999999999998</v>
      </c>
      <c r="BO140" s="15" t="s">
        <v>18</v>
      </c>
      <c r="BP140" s="15">
        <v>11.53</v>
      </c>
      <c r="BQ140" s="15">
        <v>11.61</v>
      </c>
      <c r="BR140" s="15">
        <v>6.1230000000000002</v>
      </c>
      <c r="BS140" s="15">
        <v>51.027999999999999</v>
      </c>
      <c r="BT140" s="15">
        <v>0.87050000000000005</v>
      </c>
      <c r="BU140" s="15" t="s">
        <v>18</v>
      </c>
      <c r="BV140" s="15">
        <v>11.53</v>
      </c>
      <c r="BW140" s="15">
        <v>11.61</v>
      </c>
      <c r="BX140" s="15">
        <v>6.0990000000000002</v>
      </c>
      <c r="BY140" s="15">
        <v>50.823</v>
      </c>
      <c r="BZ140" s="15">
        <v>0.86229999999999996</v>
      </c>
      <c r="CA140" s="15" t="s">
        <v>18</v>
      </c>
    </row>
    <row r="141" spans="1:79" x14ac:dyDescent="0.2">
      <c r="A141" t="s">
        <v>22</v>
      </c>
      <c r="B141">
        <v>973</v>
      </c>
      <c r="C141">
        <v>992</v>
      </c>
      <c r="D141" t="s">
        <v>158</v>
      </c>
      <c r="E141">
        <v>12.87</v>
      </c>
      <c r="F141">
        <v>4</v>
      </c>
      <c r="G141">
        <v>16</v>
      </c>
      <c r="H141">
        <v>12.85</v>
      </c>
      <c r="I141">
        <v>12.93</v>
      </c>
      <c r="J141">
        <v>3.56</v>
      </c>
      <c r="K141">
        <v>22.251000000000001</v>
      </c>
      <c r="L141">
        <v>0.90629999999999999</v>
      </c>
      <c r="M141" t="s">
        <v>17</v>
      </c>
      <c r="N141">
        <v>12.86</v>
      </c>
      <c r="O141">
        <v>12.93</v>
      </c>
      <c r="P141">
        <v>3.6120000000000001</v>
      </c>
      <c r="Q141">
        <v>22.574999999999999</v>
      </c>
      <c r="R141">
        <v>0.92490000000000006</v>
      </c>
      <c r="S141" t="s">
        <v>17</v>
      </c>
      <c r="T141">
        <v>12.86</v>
      </c>
      <c r="U141">
        <v>12.93</v>
      </c>
      <c r="V141">
        <v>3.6309999999999998</v>
      </c>
      <c r="W141">
        <v>22.693999999999999</v>
      </c>
      <c r="X141">
        <v>0.91890000000000005</v>
      </c>
      <c r="Y141" t="s">
        <v>17</v>
      </c>
      <c r="Z141">
        <v>12.86</v>
      </c>
      <c r="AA141">
        <v>12.93</v>
      </c>
      <c r="AB141">
        <v>4.0430000000000001</v>
      </c>
      <c r="AC141">
        <v>25.266999999999999</v>
      </c>
      <c r="AD141">
        <v>0.9103</v>
      </c>
      <c r="AE141" t="s">
        <v>17</v>
      </c>
      <c r="AF141">
        <v>12.85</v>
      </c>
      <c r="AG141">
        <v>12.93</v>
      </c>
      <c r="AH141">
        <v>3.9590000000000001</v>
      </c>
      <c r="AI141">
        <v>24.745000000000001</v>
      </c>
      <c r="AJ141">
        <v>0.92679999999999996</v>
      </c>
      <c r="AK141" t="s">
        <v>17</v>
      </c>
      <c r="AL141">
        <v>12.86</v>
      </c>
      <c r="AM141">
        <v>12.94</v>
      </c>
      <c r="AN141">
        <v>3.8940000000000001</v>
      </c>
      <c r="AO141">
        <v>24.335999999999999</v>
      </c>
      <c r="AP141">
        <v>0.92359999999999998</v>
      </c>
      <c r="AQ141" t="s">
        <v>17</v>
      </c>
      <c r="AR141">
        <v>12.86</v>
      </c>
      <c r="AS141">
        <v>12.93</v>
      </c>
      <c r="AT141">
        <v>4.4379999999999997</v>
      </c>
      <c r="AU141">
        <v>27.738</v>
      </c>
      <c r="AV141">
        <v>0.92859999999999998</v>
      </c>
      <c r="AW141" t="s">
        <v>17</v>
      </c>
      <c r="AX141">
        <v>12.85</v>
      </c>
      <c r="AY141">
        <v>12.93</v>
      </c>
      <c r="AZ141">
        <v>4.3819999999999997</v>
      </c>
      <c r="BA141">
        <v>27.385999999999999</v>
      </c>
      <c r="BB141">
        <v>0.92620000000000002</v>
      </c>
      <c r="BC141" t="s">
        <v>17</v>
      </c>
      <c r="BD141">
        <v>12.86</v>
      </c>
      <c r="BE141">
        <v>12.93</v>
      </c>
      <c r="BF141">
        <v>4.4029999999999996</v>
      </c>
      <c r="BG141">
        <v>27.52</v>
      </c>
      <c r="BH141">
        <v>0.9234</v>
      </c>
      <c r="BI141" t="s">
        <v>17</v>
      </c>
      <c r="BJ141">
        <v>12.85</v>
      </c>
      <c r="BK141">
        <v>12.93</v>
      </c>
      <c r="BL141">
        <v>4.5209999999999999</v>
      </c>
      <c r="BM141">
        <v>28.254999999999999</v>
      </c>
      <c r="BN141">
        <v>0.91820000000000002</v>
      </c>
      <c r="BO141" t="s">
        <v>17</v>
      </c>
      <c r="BP141">
        <v>12.86</v>
      </c>
      <c r="BQ141">
        <v>12.93</v>
      </c>
      <c r="BR141">
        <v>4.6289999999999996</v>
      </c>
      <c r="BS141">
        <v>28.933</v>
      </c>
      <c r="BT141">
        <v>0.92169999999999996</v>
      </c>
      <c r="BU141" t="s">
        <v>17</v>
      </c>
      <c r="BV141">
        <v>12.85</v>
      </c>
      <c r="BW141">
        <v>12.93</v>
      </c>
      <c r="BX141">
        <v>4.6369999999999996</v>
      </c>
      <c r="BY141">
        <v>28.98</v>
      </c>
      <c r="BZ141">
        <v>0.9042</v>
      </c>
      <c r="CA141" t="s">
        <v>17</v>
      </c>
    </row>
    <row r="142" spans="1:79" x14ac:dyDescent="0.2">
      <c r="A142" t="s">
        <v>22</v>
      </c>
      <c r="B142">
        <v>976</v>
      </c>
      <c r="C142">
        <v>992</v>
      </c>
      <c r="D142" t="s">
        <v>159</v>
      </c>
      <c r="E142">
        <v>13.24</v>
      </c>
      <c r="F142">
        <v>3</v>
      </c>
      <c r="G142">
        <v>13</v>
      </c>
      <c r="H142">
        <v>13.22</v>
      </c>
      <c r="I142">
        <v>13.31</v>
      </c>
      <c r="J142">
        <v>2.2410000000000001</v>
      </c>
      <c r="K142">
        <v>17.236000000000001</v>
      </c>
      <c r="L142">
        <v>0.9214</v>
      </c>
      <c r="M142" t="s">
        <v>17</v>
      </c>
      <c r="N142">
        <v>13.23</v>
      </c>
      <c r="O142">
        <v>13.31</v>
      </c>
      <c r="P142">
        <v>2.1859999999999999</v>
      </c>
      <c r="Q142">
        <v>16.812000000000001</v>
      </c>
      <c r="R142">
        <v>0.9325</v>
      </c>
      <c r="S142" t="s">
        <v>17</v>
      </c>
      <c r="T142">
        <v>13.22</v>
      </c>
      <c r="U142">
        <v>13.31</v>
      </c>
      <c r="V142">
        <v>2.1720000000000002</v>
      </c>
      <c r="W142">
        <v>16.710999999999999</v>
      </c>
      <c r="X142">
        <v>0.92930000000000001</v>
      </c>
      <c r="Y142" t="s">
        <v>17</v>
      </c>
      <c r="Z142">
        <v>13.23</v>
      </c>
      <c r="AA142">
        <v>13.31</v>
      </c>
      <c r="AB142">
        <v>2.6309999999999998</v>
      </c>
      <c r="AC142">
        <v>20.239999999999998</v>
      </c>
      <c r="AD142">
        <v>0.92369999999999997</v>
      </c>
      <c r="AE142" t="s">
        <v>17</v>
      </c>
      <c r="AF142">
        <v>13.22</v>
      </c>
      <c r="AG142">
        <v>13.31</v>
      </c>
      <c r="AH142">
        <v>2.5489999999999999</v>
      </c>
      <c r="AI142">
        <v>19.609000000000002</v>
      </c>
      <c r="AJ142">
        <v>0.92510000000000003</v>
      </c>
      <c r="AK142" t="s">
        <v>17</v>
      </c>
      <c r="AL142">
        <v>13.23</v>
      </c>
      <c r="AM142">
        <v>13.31</v>
      </c>
      <c r="AN142">
        <v>2.5249999999999999</v>
      </c>
      <c r="AO142">
        <v>19.425000000000001</v>
      </c>
      <c r="AP142">
        <v>0.92869999999999997</v>
      </c>
      <c r="AQ142" t="s">
        <v>17</v>
      </c>
      <c r="AR142">
        <v>13.23</v>
      </c>
      <c r="AS142">
        <v>13.31</v>
      </c>
      <c r="AT142">
        <v>3.0129999999999999</v>
      </c>
      <c r="AU142">
        <v>23.175000000000001</v>
      </c>
      <c r="AV142">
        <v>0.91279999999999994</v>
      </c>
      <c r="AW142" t="s">
        <v>17</v>
      </c>
      <c r="AX142">
        <v>13.22</v>
      </c>
      <c r="AY142">
        <v>13.31</v>
      </c>
      <c r="AZ142">
        <v>3.0049999999999999</v>
      </c>
      <c r="BA142">
        <v>23.113</v>
      </c>
      <c r="BB142">
        <v>0.91359999999999997</v>
      </c>
      <c r="BC142" t="s">
        <v>17</v>
      </c>
      <c r="BD142">
        <v>13.23</v>
      </c>
      <c r="BE142">
        <v>13.31</v>
      </c>
      <c r="BF142">
        <v>2.9790000000000001</v>
      </c>
      <c r="BG142">
        <v>22.916</v>
      </c>
      <c r="BH142">
        <v>0.92979999999999996</v>
      </c>
      <c r="BI142" t="s">
        <v>17</v>
      </c>
      <c r="BJ142">
        <v>13.22</v>
      </c>
      <c r="BK142">
        <v>13.31</v>
      </c>
      <c r="BL142">
        <v>3.1459999999999999</v>
      </c>
      <c r="BM142">
        <v>24.196000000000002</v>
      </c>
      <c r="BN142">
        <v>0.91459999999999997</v>
      </c>
      <c r="BO142" t="s">
        <v>17</v>
      </c>
      <c r="BP142">
        <v>13.22</v>
      </c>
      <c r="BQ142">
        <v>13.31</v>
      </c>
      <c r="BR142">
        <v>3.2080000000000002</v>
      </c>
      <c r="BS142">
        <v>24.678999999999998</v>
      </c>
      <c r="BT142">
        <v>0.91830000000000001</v>
      </c>
      <c r="BU142" t="s">
        <v>17</v>
      </c>
      <c r="BV142">
        <v>13.22</v>
      </c>
      <c r="BW142">
        <v>13.31</v>
      </c>
      <c r="BX142">
        <v>3.1720000000000002</v>
      </c>
      <c r="BY142">
        <v>24.402000000000001</v>
      </c>
      <c r="BZ142">
        <v>0.91669999999999996</v>
      </c>
      <c r="CA142" t="s">
        <v>17</v>
      </c>
    </row>
    <row r="143" spans="1:79" x14ac:dyDescent="0.2">
      <c r="A143" t="s">
        <v>22</v>
      </c>
      <c r="B143">
        <v>977</v>
      </c>
      <c r="C143">
        <v>992</v>
      </c>
      <c r="D143" t="s">
        <v>160</v>
      </c>
      <c r="E143">
        <v>12.98</v>
      </c>
      <c r="F143">
        <v>3</v>
      </c>
      <c r="G143">
        <v>12</v>
      </c>
      <c r="H143">
        <v>13.13</v>
      </c>
      <c r="I143">
        <v>13.21</v>
      </c>
      <c r="J143">
        <v>1.6</v>
      </c>
      <c r="K143">
        <v>13.331</v>
      </c>
      <c r="L143">
        <v>0.92920000000000003</v>
      </c>
      <c r="M143" t="s">
        <v>17</v>
      </c>
      <c r="N143">
        <v>13.13</v>
      </c>
      <c r="O143">
        <v>13.22</v>
      </c>
      <c r="P143">
        <v>1.5680000000000001</v>
      </c>
      <c r="Q143">
        <v>13.063000000000001</v>
      </c>
      <c r="R143">
        <v>0.94779999999999998</v>
      </c>
      <c r="S143" t="s">
        <v>17</v>
      </c>
      <c r="T143">
        <v>13.13</v>
      </c>
      <c r="U143">
        <v>13.22</v>
      </c>
      <c r="V143">
        <v>1.548</v>
      </c>
      <c r="W143">
        <v>12.9</v>
      </c>
      <c r="X143">
        <v>0.93920000000000003</v>
      </c>
      <c r="Y143" t="s">
        <v>17</v>
      </c>
      <c r="Z143">
        <v>13.13</v>
      </c>
      <c r="AA143">
        <v>13.22</v>
      </c>
      <c r="AB143">
        <v>2.0299999999999998</v>
      </c>
      <c r="AC143">
        <v>16.919</v>
      </c>
      <c r="AD143">
        <v>0.93969999999999998</v>
      </c>
      <c r="AE143" t="s">
        <v>17</v>
      </c>
      <c r="AF143">
        <v>13.13</v>
      </c>
      <c r="AG143">
        <v>13.21</v>
      </c>
      <c r="AH143">
        <v>1.944</v>
      </c>
      <c r="AI143">
        <v>16.196000000000002</v>
      </c>
      <c r="AJ143">
        <v>0.93810000000000004</v>
      </c>
      <c r="AK143" t="s">
        <v>17</v>
      </c>
      <c r="AL143">
        <v>13.14</v>
      </c>
      <c r="AM143">
        <v>13.22</v>
      </c>
      <c r="AN143">
        <v>1.9339999999999999</v>
      </c>
      <c r="AO143">
        <v>16.119</v>
      </c>
      <c r="AP143">
        <v>0.93769999999999998</v>
      </c>
      <c r="AQ143" t="s">
        <v>17</v>
      </c>
      <c r="AR143">
        <v>13.14</v>
      </c>
      <c r="AS143">
        <v>13.22</v>
      </c>
      <c r="AT143">
        <v>2.4409999999999998</v>
      </c>
      <c r="AU143">
        <v>20.341999999999999</v>
      </c>
      <c r="AV143">
        <v>0.90849999999999997</v>
      </c>
      <c r="AW143" t="s">
        <v>17</v>
      </c>
      <c r="AX143">
        <v>13.13</v>
      </c>
      <c r="AY143">
        <v>13.21</v>
      </c>
      <c r="AZ143">
        <v>2.331</v>
      </c>
      <c r="BA143">
        <v>19.423999999999999</v>
      </c>
      <c r="BB143">
        <v>0.94410000000000005</v>
      </c>
      <c r="BC143" t="s">
        <v>17</v>
      </c>
      <c r="BD143">
        <v>13.13</v>
      </c>
      <c r="BE143">
        <v>13.22</v>
      </c>
      <c r="BF143">
        <v>2.403</v>
      </c>
      <c r="BG143">
        <v>20.029</v>
      </c>
      <c r="BH143">
        <v>0.94040000000000001</v>
      </c>
      <c r="BI143" t="s">
        <v>17</v>
      </c>
      <c r="BJ143">
        <v>13.13</v>
      </c>
      <c r="BK143">
        <v>13.22</v>
      </c>
      <c r="BL143">
        <v>2.5550000000000002</v>
      </c>
      <c r="BM143">
        <v>21.289000000000001</v>
      </c>
      <c r="BN143">
        <v>0.92859999999999998</v>
      </c>
      <c r="BO143" t="s">
        <v>17</v>
      </c>
      <c r="BP143">
        <v>13.13</v>
      </c>
      <c r="BQ143">
        <v>13.22</v>
      </c>
      <c r="BR143">
        <v>2.5489999999999999</v>
      </c>
      <c r="BS143">
        <v>21.245000000000001</v>
      </c>
      <c r="BT143">
        <v>0.93620000000000003</v>
      </c>
      <c r="BU143" t="s">
        <v>17</v>
      </c>
      <c r="BV143">
        <v>13.13</v>
      </c>
      <c r="BW143">
        <v>13.21</v>
      </c>
      <c r="BX143">
        <v>2.5529999999999999</v>
      </c>
      <c r="BY143">
        <v>21.279</v>
      </c>
      <c r="BZ143">
        <v>0.9264</v>
      </c>
      <c r="CA143" t="s">
        <v>17</v>
      </c>
    </row>
    <row r="144" spans="1:79" x14ac:dyDescent="0.2">
      <c r="A144" t="s">
        <v>22</v>
      </c>
      <c r="B144">
        <v>980</v>
      </c>
      <c r="C144">
        <v>992</v>
      </c>
      <c r="D144" t="s">
        <v>161</v>
      </c>
      <c r="E144">
        <v>12.82</v>
      </c>
      <c r="F144">
        <v>3</v>
      </c>
      <c r="G144">
        <v>9</v>
      </c>
      <c r="H144">
        <v>12.99</v>
      </c>
      <c r="I144">
        <v>13.06</v>
      </c>
      <c r="J144">
        <v>0.36299999999999999</v>
      </c>
      <c r="K144">
        <v>4.0289999999999999</v>
      </c>
      <c r="L144">
        <v>0.79420000000000002</v>
      </c>
      <c r="M144" t="s">
        <v>18</v>
      </c>
      <c r="N144">
        <v>12.99</v>
      </c>
      <c r="O144">
        <v>13.07</v>
      </c>
      <c r="P144">
        <v>0.40500000000000003</v>
      </c>
      <c r="Q144">
        <v>4.4960000000000004</v>
      </c>
      <c r="R144">
        <v>0.8306</v>
      </c>
      <c r="S144" t="s">
        <v>18</v>
      </c>
      <c r="T144">
        <v>12.99</v>
      </c>
      <c r="U144">
        <v>13.06</v>
      </c>
      <c r="V144">
        <v>0.36499999999999999</v>
      </c>
      <c r="W144">
        <v>4.0549999999999997</v>
      </c>
      <c r="X144">
        <v>0.85389999999999999</v>
      </c>
      <c r="Y144" t="s">
        <v>18</v>
      </c>
      <c r="Z144">
        <v>12.99</v>
      </c>
      <c r="AA144">
        <v>13.07</v>
      </c>
      <c r="AB144">
        <v>0.76500000000000001</v>
      </c>
      <c r="AC144">
        <v>8.5030000000000001</v>
      </c>
      <c r="AD144">
        <v>0.80920000000000003</v>
      </c>
      <c r="AE144" t="s">
        <v>18</v>
      </c>
      <c r="AF144">
        <v>12.99</v>
      </c>
      <c r="AG144">
        <v>13.06</v>
      </c>
      <c r="AH144">
        <v>0.77100000000000002</v>
      </c>
      <c r="AI144">
        <v>8.5660000000000007</v>
      </c>
      <c r="AJ144">
        <v>0.82030000000000003</v>
      </c>
      <c r="AK144" t="s">
        <v>18</v>
      </c>
      <c r="AL144">
        <v>13</v>
      </c>
      <c r="AM144">
        <v>13.07</v>
      </c>
      <c r="AN144">
        <v>0.81200000000000006</v>
      </c>
      <c r="AO144">
        <v>9.0269999999999992</v>
      </c>
      <c r="AP144">
        <v>0.80889999999999995</v>
      </c>
      <c r="AQ144" t="s">
        <v>18</v>
      </c>
      <c r="AR144">
        <v>12.99</v>
      </c>
      <c r="AS144">
        <v>13.07</v>
      </c>
      <c r="AT144">
        <v>1.1830000000000001</v>
      </c>
      <c r="AU144">
        <v>13.141</v>
      </c>
      <c r="AV144">
        <v>0.81910000000000005</v>
      </c>
      <c r="AW144" t="s">
        <v>18</v>
      </c>
      <c r="AX144">
        <v>12.99</v>
      </c>
      <c r="AY144">
        <v>13.06</v>
      </c>
      <c r="AZ144">
        <v>1.103</v>
      </c>
      <c r="BA144">
        <v>12.256</v>
      </c>
      <c r="BB144">
        <v>0.83609999999999995</v>
      </c>
      <c r="BC144" t="s">
        <v>18</v>
      </c>
      <c r="BD144">
        <v>12.99</v>
      </c>
      <c r="BE144">
        <v>13.07</v>
      </c>
      <c r="BF144">
        <v>1.1839999999999999</v>
      </c>
      <c r="BG144">
        <v>13.151</v>
      </c>
      <c r="BH144">
        <v>0.81320000000000003</v>
      </c>
      <c r="BI144" t="s">
        <v>18</v>
      </c>
      <c r="BJ144">
        <v>12.99</v>
      </c>
      <c r="BK144">
        <v>13.06</v>
      </c>
      <c r="BL144">
        <v>1.2250000000000001</v>
      </c>
      <c r="BM144">
        <v>13.606999999999999</v>
      </c>
      <c r="BN144">
        <v>0.79779999999999995</v>
      </c>
      <c r="BO144" t="s">
        <v>18</v>
      </c>
      <c r="BP144">
        <v>12.99</v>
      </c>
      <c r="BQ144">
        <v>13.07</v>
      </c>
      <c r="BR144">
        <v>1.121</v>
      </c>
      <c r="BS144">
        <v>12.451000000000001</v>
      </c>
      <c r="BT144">
        <v>0.76090000000000002</v>
      </c>
      <c r="BU144" t="s">
        <v>18</v>
      </c>
      <c r="BV144">
        <v>12.99</v>
      </c>
      <c r="BW144">
        <v>13.06</v>
      </c>
      <c r="BX144">
        <v>1.163</v>
      </c>
      <c r="BY144">
        <v>12.925000000000001</v>
      </c>
      <c r="BZ144">
        <v>0.77200000000000002</v>
      </c>
      <c r="CA144" t="s">
        <v>18</v>
      </c>
    </row>
    <row r="145" spans="1:79" x14ac:dyDescent="0.2">
      <c r="A145" t="s">
        <v>22</v>
      </c>
      <c r="B145">
        <v>993</v>
      </c>
      <c r="C145">
        <v>1014</v>
      </c>
      <c r="D145" t="s">
        <v>162</v>
      </c>
      <c r="E145">
        <v>9.5399999999999991</v>
      </c>
      <c r="F145">
        <v>2</v>
      </c>
      <c r="G145">
        <v>19</v>
      </c>
      <c r="H145">
        <v>9.68</v>
      </c>
      <c r="I145">
        <v>9.76</v>
      </c>
      <c r="J145">
        <v>0.94599999999999995</v>
      </c>
      <c r="K145">
        <v>4.9770000000000003</v>
      </c>
      <c r="L145">
        <v>0.79149999999999998</v>
      </c>
      <c r="M145" t="s">
        <v>18</v>
      </c>
      <c r="N145">
        <v>9.68</v>
      </c>
      <c r="O145">
        <v>9.76</v>
      </c>
      <c r="P145">
        <v>0.91100000000000003</v>
      </c>
      <c r="Q145">
        <v>4.7919999999999998</v>
      </c>
      <c r="R145">
        <v>0.79579999999999995</v>
      </c>
      <c r="S145" t="s">
        <v>18</v>
      </c>
      <c r="T145">
        <v>9.68</v>
      </c>
      <c r="U145">
        <v>9.76</v>
      </c>
      <c r="V145">
        <v>0.91300000000000003</v>
      </c>
      <c r="W145">
        <v>4.8049999999999997</v>
      </c>
      <c r="X145">
        <v>0.80430000000000001</v>
      </c>
      <c r="Y145" t="s">
        <v>18</v>
      </c>
      <c r="Z145">
        <v>9.68</v>
      </c>
      <c r="AA145">
        <v>9.76</v>
      </c>
      <c r="AB145">
        <v>1.395</v>
      </c>
      <c r="AC145">
        <v>7.343</v>
      </c>
      <c r="AD145">
        <v>0.74229999999999996</v>
      </c>
      <c r="AE145" t="s">
        <v>18</v>
      </c>
      <c r="AF145">
        <v>9.68</v>
      </c>
      <c r="AG145">
        <v>9.76</v>
      </c>
      <c r="AH145">
        <v>1.079</v>
      </c>
      <c r="AI145">
        <v>5.6790000000000003</v>
      </c>
      <c r="AJ145">
        <v>0.76680000000000004</v>
      </c>
      <c r="AK145" t="s">
        <v>18</v>
      </c>
      <c r="AL145">
        <v>9.68</v>
      </c>
      <c r="AM145">
        <v>9.76</v>
      </c>
      <c r="AN145">
        <v>1.214</v>
      </c>
      <c r="AO145">
        <v>6.3890000000000002</v>
      </c>
      <c r="AP145">
        <v>0.75629999999999997</v>
      </c>
      <c r="AQ145" t="s">
        <v>18</v>
      </c>
      <c r="AR145">
        <v>9.68</v>
      </c>
      <c r="AS145">
        <v>9.76</v>
      </c>
      <c r="AT145">
        <v>1.6879999999999999</v>
      </c>
      <c r="AU145">
        <v>8.8859999999999992</v>
      </c>
      <c r="AV145">
        <v>0.74850000000000005</v>
      </c>
      <c r="AW145" t="s">
        <v>18</v>
      </c>
      <c r="AX145">
        <v>9.68</v>
      </c>
      <c r="AY145">
        <v>9.76</v>
      </c>
      <c r="AZ145">
        <v>1.4850000000000001</v>
      </c>
      <c r="BA145">
        <v>7.8179999999999996</v>
      </c>
      <c r="BB145">
        <v>0.75490000000000002</v>
      </c>
      <c r="BC145" t="s">
        <v>18</v>
      </c>
      <c r="BD145">
        <v>9.68</v>
      </c>
      <c r="BE145">
        <v>9.76</v>
      </c>
      <c r="BF145">
        <v>1.627</v>
      </c>
      <c r="BG145">
        <v>8.5640000000000001</v>
      </c>
      <c r="BH145">
        <v>0.75529999999999997</v>
      </c>
      <c r="BI145" t="s">
        <v>18</v>
      </c>
      <c r="BJ145">
        <v>9.68</v>
      </c>
      <c r="BK145">
        <v>9.76</v>
      </c>
      <c r="BL145">
        <v>2.2210000000000001</v>
      </c>
      <c r="BM145">
        <v>11.691000000000001</v>
      </c>
      <c r="BN145">
        <v>0.75170000000000003</v>
      </c>
      <c r="BO145" t="s">
        <v>18</v>
      </c>
      <c r="BP145">
        <v>9.68</v>
      </c>
      <c r="BQ145">
        <v>9.76</v>
      </c>
      <c r="BR145">
        <v>2.2599999999999998</v>
      </c>
      <c r="BS145">
        <v>11.895</v>
      </c>
      <c r="BT145">
        <v>0.75370000000000004</v>
      </c>
      <c r="BU145" t="s">
        <v>18</v>
      </c>
      <c r="BV145">
        <v>9.69</v>
      </c>
      <c r="BW145">
        <v>9.76</v>
      </c>
      <c r="BX145">
        <v>2.379</v>
      </c>
      <c r="BY145">
        <v>12.523</v>
      </c>
      <c r="BZ145">
        <v>0.74060000000000004</v>
      </c>
      <c r="CA145" t="s">
        <v>18</v>
      </c>
    </row>
    <row r="146" spans="1:79" x14ac:dyDescent="0.2">
      <c r="A146" t="s">
        <v>22</v>
      </c>
      <c r="B146">
        <v>1035</v>
      </c>
      <c r="C146">
        <v>1050</v>
      </c>
      <c r="D146" t="s">
        <v>163</v>
      </c>
      <c r="E146">
        <v>10.99</v>
      </c>
      <c r="F146">
        <v>2</v>
      </c>
      <c r="G146">
        <v>13</v>
      </c>
      <c r="H146">
        <v>11.07</v>
      </c>
      <c r="I146">
        <v>11.15</v>
      </c>
      <c r="J146">
        <v>4.4340000000000002</v>
      </c>
      <c r="K146">
        <v>34.11</v>
      </c>
      <c r="L146">
        <v>0.75939999999999996</v>
      </c>
      <c r="M146" t="s">
        <v>18</v>
      </c>
      <c r="N146">
        <v>11.08</v>
      </c>
      <c r="O146">
        <v>11.15</v>
      </c>
      <c r="P146">
        <v>4.4050000000000002</v>
      </c>
      <c r="Q146">
        <v>33.886000000000003</v>
      </c>
      <c r="R146">
        <v>0.78149999999999997</v>
      </c>
      <c r="S146" t="s">
        <v>18</v>
      </c>
      <c r="T146">
        <v>11.08</v>
      </c>
      <c r="U146">
        <v>11.15</v>
      </c>
      <c r="V146">
        <v>4.3929999999999998</v>
      </c>
      <c r="W146">
        <v>33.795999999999999</v>
      </c>
      <c r="X146">
        <v>0.77100000000000002</v>
      </c>
      <c r="Y146" t="s">
        <v>18</v>
      </c>
      <c r="Z146">
        <v>11.2</v>
      </c>
      <c r="AA146">
        <v>11.28</v>
      </c>
      <c r="AB146">
        <v>6.407</v>
      </c>
      <c r="AC146">
        <v>49.286000000000001</v>
      </c>
      <c r="AD146">
        <v>0.61839999999999995</v>
      </c>
      <c r="AE146" t="s">
        <v>18</v>
      </c>
      <c r="AF146">
        <v>11.08</v>
      </c>
      <c r="AG146">
        <v>11.15</v>
      </c>
      <c r="AH146">
        <v>6.1950000000000003</v>
      </c>
      <c r="AI146">
        <v>47.652999999999999</v>
      </c>
      <c r="AJ146">
        <v>0.78459999999999996</v>
      </c>
      <c r="AK146" t="s">
        <v>18</v>
      </c>
      <c r="AL146">
        <v>11.07</v>
      </c>
      <c r="AM146">
        <v>11.15</v>
      </c>
      <c r="AN146">
        <v>6.0609999999999999</v>
      </c>
      <c r="AO146">
        <v>46.62</v>
      </c>
      <c r="AP146">
        <v>0.79820000000000002</v>
      </c>
      <c r="AQ146" t="s">
        <v>18</v>
      </c>
      <c r="AR146">
        <v>11.08</v>
      </c>
      <c r="AS146">
        <v>11.15</v>
      </c>
      <c r="AT146">
        <v>8.1760000000000002</v>
      </c>
      <c r="AU146">
        <v>62.890999999999998</v>
      </c>
      <c r="AV146">
        <v>0.77200000000000002</v>
      </c>
      <c r="AW146" t="s">
        <v>18</v>
      </c>
      <c r="AX146">
        <v>11.08</v>
      </c>
      <c r="AY146">
        <v>11.15</v>
      </c>
      <c r="AZ146">
        <v>7.9260000000000002</v>
      </c>
      <c r="BA146">
        <v>60.972000000000001</v>
      </c>
      <c r="BB146">
        <v>0.77010000000000001</v>
      </c>
      <c r="BC146" t="s">
        <v>18</v>
      </c>
      <c r="BD146">
        <v>11.08</v>
      </c>
      <c r="BE146">
        <v>11.15</v>
      </c>
      <c r="BF146">
        <v>7.9980000000000002</v>
      </c>
      <c r="BG146">
        <v>61.523000000000003</v>
      </c>
      <c r="BH146">
        <v>0.77249999999999996</v>
      </c>
      <c r="BI146" t="s">
        <v>18</v>
      </c>
      <c r="BJ146">
        <v>11.08</v>
      </c>
      <c r="BK146">
        <v>11.15</v>
      </c>
      <c r="BL146">
        <v>8.5619999999999994</v>
      </c>
      <c r="BM146">
        <v>65.864000000000004</v>
      </c>
      <c r="BN146">
        <v>0.77449999999999997</v>
      </c>
      <c r="BO146" t="s">
        <v>18</v>
      </c>
      <c r="BP146">
        <v>11.08</v>
      </c>
      <c r="BQ146">
        <v>11.15</v>
      </c>
      <c r="BR146">
        <v>8.5909999999999993</v>
      </c>
      <c r="BS146">
        <v>66.084999999999994</v>
      </c>
      <c r="BT146">
        <v>0.77839999999999998</v>
      </c>
      <c r="BU146" t="s">
        <v>18</v>
      </c>
      <c r="BV146">
        <v>11.08</v>
      </c>
      <c r="BW146">
        <v>11.15</v>
      </c>
      <c r="BX146">
        <v>8.6969999999999992</v>
      </c>
      <c r="BY146">
        <v>66.899000000000001</v>
      </c>
      <c r="BZ146">
        <v>0.75960000000000005</v>
      </c>
      <c r="CA146" t="s">
        <v>18</v>
      </c>
    </row>
    <row r="147" spans="1:79" x14ac:dyDescent="0.2">
      <c r="A147" t="s">
        <v>22</v>
      </c>
      <c r="B147">
        <v>1050</v>
      </c>
      <c r="C147">
        <v>1071</v>
      </c>
      <c r="D147" t="s">
        <v>164</v>
      </c>
      <c r="E147">
        <v>9.85</v>
      </c>
      <c r="F147">
        <v>4</v>
      </c>
      <c r="G147">
        <v>20</v>
      </c>
      <c r="H147">
        <v>9.99</v>
      </c>
      <c r="I147">
        <v>10.06</v>
      </c>
      <c r="J147">
        <v>2.1150000000000002</v>
      </c>
      <c r="K147">
        <v>10.573</v>
      </c>
      <c r="L147">
        <v>0.79190000000000005</v>
      </c>
      <c r="M147" t="s">
        <v>18</v>
      </c>
      <c r="N147">
        <v>10</v>
      </c>
      <c r="O147">
        <v>10.07</v>
      </c>
      <c r="P147">
        <v>2.117</v>
      </c>
      <c r="Q147">
        <v>10.587</v>
      </c>
      <c r="R147">
        <v>0.80559999999999998</v>
      </c>
      <c r="S147" t="s">
        <v>18</v>
      </c>
      <c r="T147">
        <v>9.99</v>
      </c>
      <c r="U147">
        <v>10.06</v>
      </c>
      <c r="V147">
        <v>2.117</v>
      </c>
      <c r="W147">
        <v>10.583</v>
      </c>
      <c r="X147">
        <v>0.79679999999999995</v>
      </c>
      <c r="Y147" t="s">
        <v>18</v>
      </c>
      <c r="Z147">
        <v>9.99</v>
      </c>
      <c r="AA147">
        <v>10.06</v>
      </c>
      <c r="AB147">
        <v>2.4380000000000002</v>
      </c>
      <c r="AC147">
        <v>12.191000000000001</v>
      </c>
      <c r="AD147">
        <v>0.77239999999999998</v>
      </c>
      <c r="AE147" t="s">
        <v>18</v>
      </c>
      <c r="AF147">
        <v>9.99</v>
      </c>
      <c r="AG147">
        <v>10.06</v>
      </c>
      <c r="AH147">
        <v>2.2349999999999999</v>
      </c>
      <c r="AI147">
        <v>11.177</v>
      </c>
      <c r="AJ147">
        <v>0.80969999999999998</v>
      </c>
      <c r="AK147" t="s">
        <v>18</v>
      </c>
      <c r="AL147">
        <v>9.99</v>
      </c>
      <c r="AM147">
        <v>10.06</v>
      </c>
      <c r="AN147">
        <v>2.1139999999999999</v>
      </c>
      <c r="AO147">
        <v>10.569000000000001</v>
      </c>
      <c r="AP147">
        <v>0.77800000000000002</v>
      </c>
      <c r="AQ147" t="s">
        <v>18</v>
      </c>
      <c r="AR147">
        <v>9.99</v>
      </c>
      <c r="AS147">
        <v>10.06</v>
      </c>
      <c r="AT147">
        <v>2.673</v>
      </c>
      <c r="AU147">
        <v>13.366</v>
      </c>
      <c r="AV147">
        <v>0.75739999999999996</v>
      </c>
      <c r="AW147" t="s">
        <v>18</v>
      </c>
      <c r="AX147">
        <v>9.99</v>
      </c>
      <c r="AY147">
        <v>10.06</v>
      </c>
      <c r="AZ147">
        <v>2.726</v>
      </c>
      <c r="BA147">
        <v>13.63</v>
      </c>
      <c r="BB147">
        <v>0.81499999999999995</v>
      </c>
      <c r="BC147" t="s">
        <v>18</v>
      </c>
      <c r="BD147">
        <v>9.99</v>
      </c>
      <c r="BE147">
        <v>10.06</v>
      </c>
      <c r="BF147">
        <v>2.6389999999999998</v>
      </c>
      <c r="BG147">
        <v>13.193</v>
      </c>
      <c r="BH147">
        <v>0.78539999999999999</v>
      </c>
      <c r="BI147" t="s">
        <v>18</v>
      </c>
      <c r="BJ147">
        <v>9.99</v>
      </c>
      <c r="BK147">
        <v>10.06</v>
      </c>
      <c r="BL147">
        <v>4.0439999999999996</v>
      </c>
      <c r="BM147">
        <v>20.218</v>
      </c>
      <c r="BN147">
        <v>0.73870000000000002</v>
      </c>
      <c r="BO147" t="s">
        <v>18</v>
      </c>
      <c r="BP147">
        <v>9.99</v>
      </c>
      <c r="BQ147">
        <v>10.06</v>
      </c>
      <c r="BR147">
        <v>4.1029999999999998</v>
      </c>
      <c r="BS147">
        <v>20.515999999999998</v>
      </c>
      <c r="BT147">
        <v>0.79749999999999999</v>
      </c>
      <c r="BU147" t="s">
        <v>18</v>
      </c>
      <c r="BV147">
        <v>10</v>
      </c>
      <c r="BW147">
        <v>10.06</v>
      </c>
      <c r="BX147">
        <v>4.2050000000000001</v>
      </c>
      <c r="BY147">
        <v>21.023</v>
      </c>
      <c r="BZ147">
        <v>0.76239999999999997</v>
      </c>
      <c r="CA147" t="s">
        <v>18</v>
      </c>
    </row>
    <row r="148" spans="1:79" x14ac:dyDescent="0.2">
      <c r="A148" t="s">
        <v>22</v>
      </c>
      <c r="B148">
        <v>1051</v>
      </c>
      <c r="C148">
        <v>1071</v>
      </c>
      <c r="D148" t="s">
        <v>165</v>
      </c>
      <c r="E148">
        <v>9.48</v>
      </c>
      <c r="F148">
        <v>3</v>
      </c>
      <c r="G148">
        <v>19</v>
      </c>
      <c r="H148">
        <v>9.51</v>
      </c>
      <c r="I148">
        <v>9.58</v>
      </c>
      <c r="J148">
        <v>2.4220000000000002</v>
      </c>
      <c r="K148">
        <v>12.75</v>
      </c>
      <c r="L148">
        <v>0.77229999999999999</v>
      </c>
      <c r="M148" t="s">
        <v>18</v>
      </c>
      <c r="N148">
        <v>9.51</v>
      </c>
      <c r="O148">
        <v>9.58</v>
      </c>
      <c r="P148">
        <v>2.42</v>
      </c>
      <c r="Q148">
        <v>12.736000000000001</v>
      </c>
      <c r="R148">
        <v>0.81359999999999999</v>
      </c>
      <c r="S148" t="s">
        <v>18</v>
      </c>
      <c r="T148">
        <v>9.51</v>
      </c>
      <c r="U148">
        <v>9.58</v>
      </c>
      <c r="V148">
        <v>2.427</v>
      </c>
      <c r="W148">
        <v>12.775</v>
      </c>
      <c r="X148">
        <v>0.80910000000000004</v>
      </c>
      <c r="Y148" t="s">
        <v>18</v>
      </c>
      <c r="Z148">
        <v>9.51</v>
      </c>
      <c r="AA148">
        <v>9.58</v>
      </c>
      <c r="AB148">
        <v>2.589</v>
      </c>
      <c r="AC148">
        <v>13.627000000000001</v>
      </c>
      <c r="AD148">
        <v>0.79569999999999996</v>
      </c>
      <c r="AE148" t="s">
        <v>18</v>
      </c>
      <c r="AF148">
        <v>9.51</v>
      </c>
      <c r="AG148">
        <v>9.58</v>
      </c>
      <c r="AH148">
        <v>2.5619999999999998</v>
      </c>
      <c r="AI148">
        <v>13.483000000000001</v>
      </c>
      <c r="AJ148">
        <v>0.79010000000000002</v>
      </c>
      <c r="AK148" t="s">
        <v>18</v>
      </c>
      <c r="AL148">
        <v>9.51</v>
      </c>
      <c r="AM148">
        <v>9.58</v>
      </c>
      <c r="AN148">
        <v>2.4529999999999998</v>
      </c>
      <c r="AO148">
        <v>12.909000000000001</v>
      </c>
      <c r="AP148">
        <v>0.80520000000000003</v>
      </c>
      <c r="AQ148" t="s">
        <v>18</v>
      </c>
      <c r="AR148">
        <v>9.51</v>
      </c>
      <c r="AS148">
        <v>9.58</v>
      </c>
      <c r="AT148">
        <v>2.8889999999999998</v>
      </c>
      <c r="AU148">
        <v>15.205</v>
      </c>
      <c r="AV148">
        <v>0.7762</v>
      </c>
      <c r="AW148" t="s">
        <v>18</v>
      </c>
      <c r="AX148">
        <v>9.51</v>
      </c>
      <c r="AY148">
        <v>9.58</v>
      </c>
      <c r="AZ148">
        <v>3.0369999999999999</v>
      </c>
      <c r="BA148">
        <v>15.984</v>
      </c>
      <c r="BB148">
        <v>0.75839999999999996</v>
      </c>
      <c r="BC148" t="s">
        <v>18</v>
      </c>
      <c r="BD148">
        <v>9.51</v>
      </c>
      <c r="BE148">
        <v>9.58</v>
      </c>
      <c r="BF148">
        <v>2.9460000000000002</v>
      </c>
      <c r="BG148">
        <v>15.504</v>
      </c>
      <c r="BH148">
        <v>0.7863</v>
      </c>
      <c r="BI148" t="s">
        <v>18</v>
      </c>
      <c r="BJ148">
        <v>9.51</v>
      </c>
      <c r="BK148">
        <v>9.58</v>
      </c>
      <c r="BL148">
        <v>3.9870000000000001</v>
      </c>
      <c r="BM148">
        <v>20.986000000000001</v>
      </c>
      <c r="BN148">
        <v>0.77990000000000004</v>
      </c>
      <c r="BO148" t="s">
        <v>18</v>
      </c>
      <c r="BP148">
        <v>9.51</v>
      </c>
      <c r="BQ148">
        <v>9.58</v>
      </c>
      <c r="BR148">
        <v>4.0860000000000003</v>
      </c>
      <c r="BS148">
        <v>21.507000000000001</v>
      </c>
      <c r="BT148">
        <v>0.7712</v>
      </c>
      <c r="BU148" t="s">
        <v>18</v>
      </c>
      <c r="BV148">
        <v>9.51</v>
      </c>
      <c r="BW148">
        <v>9.59</v>
      </c>
      <c r="BX148">
        <v>4.0449999999999999</v>
      </c>
      <c r="BY148">
        <v>21.292000000000002</v>
      </c>
      <c r="BZ148">
        <v>0.751</v>
      </c>
      <c r="CA148" t="s">
        <v>18</v>
      </c>
    </row>
    <row r="149" spans="1:79" x14ac:dyDescent="0.2">
      <c r="A149" t="s">
        <v>22</v>
      </c>
      <c r="B149">
        <v>1051</v>
      </c>
      <c r="C149">
        <v>1073</v>
      </c>
      <c r="D149" t="s">
        <v>166</v>
      </c>
      <c r="E149">
        <v>10.45</v>
      </c>
      <c r="F149">
        <v>4</v>
      </c>
      <c r="G149">
        <v>21</v>
      </c>
      <c r="H149">
        <v>10.57</v>
      </c>
      <c r="I149">
        <v>10.65</v>
      </c>
      <c r="J149">
        <v>2.1880000000000002</v>
      </c>
      <c r="K149">
        <v>10.417</v>
      </c>
      <c r="L149">
        <v>0.84730000000000005</v>
      </c>
      <c r="M149" t="s">
        <v>18</v>
      </c>
      <c r="N149">
        <v>10.57</v>
      </c>
      <c r="O149">
        <v>10.65</v>
      </c>
      <c r="P149">
        <v>2.1469999999999998</v>
      </c>
      <c r="Q149">
        <v>10.226000000000001</v>
      </c>
      <c r="R149">
        <v>0.86499999999999999</v>
      </c>
      <c r="S149" t="s">
        <v>18</v>
      </c>
      <c r="T149">
        <v>10.57</v>
      </c>
      <c r="U149">
        <v>10.65</v>
      </c>
      <c r="V149">
        <v>2.1560000000000001</v>
      </c>
      <c r="W149">
        <v>10.265000000000001</v>
      </c>
      <c r="X149">
        <v>0.86639999999999995</v>
      </c>
      <c r="Y149" t="s">
        <v>18</v>
      </c>
      <c r="Z149">
        <v>10.57</v>
      </c>
      <c r="AA149">
        <v>10.65</v>
      </c>
      <c r="AB149">
        <v>2.4260000000000002</v>
      </c>
      <c r="AC149">
        <v>11.553000000000001</v>
      </c>
      <c r="AD149">
        <v>0.83020000000000005</v>
      </c>
      <c r="AE149" t="s">
        <v>18</v>
      </c>
      <c r="AF149">
        <v>10.57</v>
      </c>
      <c r="AG149">
        <v>10.65</v>
      </c>
      <c r="AH149">
        <v>2.3210000000000002</v>
      </c>
      <c r="AI149">
        <v>11.054</v>
      </c>
      <c r="AJ149">
        <v>0.86329999999999996</v>
      </c>
      <c r="AK149" t="s">
        <v>18</v>
      </c>
      <c r="AL149">
        <v>10.57</v>
      </c>
      <c r="AM149">
        <v>10.65</v>
      </c>
      <c r="AN149">
        <v>2.327</v>
      </c>
      <c r="AO149">
        <v>11.082000000000001</v>
      </c>
      <c r="AP149">
        <v>0.85650000000000004</v>
      </c>
      <c r="AQ149" t="s">
        <v>18</v>
      </c>
      <c r="AR149">
        <v>10.57</v>
      </c>
      <c r="AS149">
        <v>10.65</v>
      </c>
      <c r="AT149">
        <v>2.8159999999999998</v>
      </c>
      <c r="AU149">
        <v>13.411</v>
      </c>
      <c r="AV149">
        <v>0.82850000000000001</v>
      </c>
      <c r="AW149" t="s">
        <v>18</v>
      </c>
      <c r="AX149">
        <v>10.57</v>
      </c>
      <c r="AY149">
        <v>10.65</v>
      </c>
      <c r="AZ149">
        <v>2.8069999999999999</v>
      </c>
      <c r="BA149">
        <v>13.365</v>
      </c>
      <c r="BB149">
        <v>0.86409999999999998</v>
      </c>
      <c r="BC149" t="s">
        <v>18</v>
      </c>
      <c r="BD149">
        <v>10.57</v>
      </c>
      <c r="BE149">
        <v>10.65</v>
      </c>
      <c r="BF149">
        <v>2.8180000000000001</v>
      </c>
      <c r="BG149">
        <v>13.42</v>
      </c>
      <c r="BH149">
        <v>0.85429999999999995</v>
      </c>
      <c r="BI149" t="s">
        <v>18</v>
      </c>
      <c r="BJ149">
        <v>10.57</v>
      </c>
      <c r="BK149">
        <v>10.65</v>
      </c>
      <c r="BL149">
        <v>3.988</v>
      </c>
      <c r="BM149">
        <v>18.989999999999998</v>
      </c>
      <c r="BN149">
        <v>0.80820000000000003</v>
      </c>
      <c r="BO149" t="s">
        <v>18</v>
      </c>
      <c r="BP149">
        <v>10.57</v>
      </c>
      <c r="BQ149">
        <v>10.65</v>
      </c>
      <c r="BR149">
        <v>3.9159999999999999</v>
      </c>
      <c r="BS149">
        <v>18.649000000000001</v>
      </c>
      <c r="BT149">
        <v>0.85909999999999997</v>
      </c>
      <c r="BU149" t="s">
        <v>18</v>
      </c>
      <c r="BV149">
        <v>10.58</v>
      </c>
      <c r="BW149">
        <v>10.65</v>
      </c>
      <c r="BX149">
        <v>4.1580000000000004</v>
      </c>
      <c r="BY149">
        <v>19.797999999999998</v>
      </c>
      <c r="BZ149">
        <v>0.8538</v>
      </c>
      <c r="CA149" t="s">
        <v>18</v>
      </c>
    </row>
    <row r="150" spans="1:79" x14ac:dyDescent="0.2">
      <c r="A150" t="s">
        <v>22</v>
      </c>
      <c r="B150">
        <v>1072</v>
      </c>
      <c r="C150">
        <v>1084</v>
      </c>
      <c r="D150" t="s">
        <v>183</v>
      </c>
      <c r="E150">
        <v>11.18</v>
      </c>
      <c r="F150">
        <v>3</v>
      </c>
      <c r="G150">
        <v>11</v>
      </c>
      <c r="H150">
        <v>11.32</v>
      </c>
      <c r="I150">
        <v>11.41</v>
      </c>
      <c r="J150">
        <v>1.2949999999999999</v>
      </c>
      <c r="K150">
        <v>11.775</v>
      </c>
      <c r="L150">
        <v>0.87729999999999997</v>
      </c>
      <c r="M150" t="s">
        <v>18</v>
      </c>
      <c r="N150">
        <v>11.33</v>
      </c>
      <c r="O150">
        <v>11.42</v>
      </c>
      <c r="P150">
        <v>1.2989999999999999</v>
      </c>
      <c r="Q150">
        <v>11.811</v>
      </c>
      <c r="R150">
        <v>0.90249999999999997</v>
      </c>
      <c r="S150" t="s">
        <v>18</v>
      </c>
      <c r="T150">
        <v>11.32</v>
      </c>
      <c r="U150">
        <v>11.41</v>
      </c>
      <c r="V150">
        <v>1.3160000000000001</v>
      </c>
      <c r="W150">
        <v>11.965</v>
      </c>
      <c r="X150">
        <v>0.89239999999999997</v>
      </c>
      <c r="Y150" t="s">
        <v>18</v>
      </c>
      <c r="Z150">
        <v>11.32</v>
      </c>
      <c r="AA150">
        <v>11.41</v>
      </c>
      <c r="AB150">
        <v>3.8210000000000002</v>
      </c>
      <c r="AC150">
        <v>34.734000000000002</v>
      </c>
      <c r="AD150">
        <v>0.87829999999999997</v>
      </c>
      <c r="AE150" t="s">
        <v>18</v>
      </c>
      <c r="AF150">
        <v>11.32</v>
      </c>
      <c r="AG150">
        <v>11.41</v>
      </c>
      <c r="AH150">
        <v>3.6179999999999999</v>
      </c>
      <c r="AI150">
        <v>32.889000000000003</v>
      </c>
      <c r="AJ150">
        <v>0.88919999999999999</v>
      </c>
      <c r="AK150" t="s">
        <v>18</v>
      </c>
      <c r="AL150">
        <v>11.32</v>
      </c>
      <c r="AM150">
        <v>11.41</v>
      </c>
      <c r="AN150">
        <v>3.5979999999999999</v>
      </c>
      <c r="AO150">
        <v>32.713999999999999</v>
      </c>
      <c r="AP150">
        <v>0.89</v>
      </c>
      <c r="AQ150" t="s">
        <v>18</v>
      </c>
      <c r="AR150">
        <v>11.33</v>
      </c>
      <c r="AS150">
        <v>11.42</v>
      </c>
      <c r="AT150">
        <v>5.2530000000000001</v>
      </c>
      <c r="AU150">
        <v>47.756999999999998</v>
      </c>
      <c r="AV150">
        <v>0.87170000000000003</v>
      </c>
      <c r="AW150" t="s">
        <v>18</v>
      </c>
      <c r="AX150">
        <v>11.32</v>
      </c>
      <c r="AY150">
        <v>11.41</v>
      </c>
      <c r="AZ150">
        <v>5.1769999999999996</v>
      </c>
      <c r="BA150">
        <v>47.06</v>
      </c>
      <c r="BB150">
        <v>0.86619999999999997</v>
      </c>
      <c r="BC150" t="s">
        <v>18</v>
      </c>
      <c r="BD150">
        <v>11.32</v>
      </c>
      <c r="BE150">
        <v>11.41</v>
      </c>
      <c r="BF150">
        <v>5.1520000000000001</v>
      </c>
      <c r="BG150">
        <v>46.832999999999998</v>
      </c>
      <c r="BH150">
        <v>0.87970000000000004</v>
      </c>
      <c r="BI150" t="s">
        <v>18</v>
      </c>
      <c r="BJ150">
        <v>11.32</v>
      </c>
      <c r="BK150">
        <v>11.41</v>
      </c>
      <c r="BL150">
        <v>5.5430000000000001</v>
      </c>
      <c r="BM150">
        <v>50.387</v>
      </c>
      <c r="BN150">
        <v>0.871</v>
      </c>
      <c r="BO150" t="s">
        <v>18</v>
      </c>
      <c r="BP150">
        <v>11.32</v>
      </c>
      <c r="BQ150">
        <v>11.41</v>
      </c>
      <c r="BR150">
        <v>5.4859999999999998</v>
      </c>
      <c r="BS150">
        <v>49.872999999999998</v>
      </c>
      <c r="BT150">
        <v>0.88849999999999996</v>
      </c>
      <c r="BU150" t="s">
        <v>18</v>
      </c>
      <c r="BV150">
        <v>11.32</v>
      </c>
      <c r="BW150">
        <v>11.41</v>
      </c>
      <c r="BX150">
        <v>5.6459999999999999</v>
      </c>
      <c r="BY150">
        <v>51.325000000000003</v>
      </c>
      <c r="BZ150">
        <v>0.87990000000000002</v>
      </c>
      <c r="CA150" t="s">
        <v>18</v>
      </c>
    </row>
    <row r="151" spans="1:79" x14ac:dyDescent="0.2">
      <c r="A151" t="s">
        <v>22</v>
      </c>
      <c r="B151">
        <v>1085</v>
      </c>
      <c r="C151">
        <v>1092</v>
      </c>
      <c r="D151" t="s">
        <v>167</v>
      </c>
      <c r="E151">
        <v>14.19</v>
      </c>
      <c r="F151">
        <v>2</v>
      </c>
      <c r="G151">
        <v>6</v>
      </c>
      <c r="H151">
        <v>14.39</v>
      </c>
      <c r="I151">
        <v>14.46</v>
      </c>
      <c r="J151">
        <v>1.593</v>
      </c>
      <c r="K151">
        <v>26.55</v>
      </c>
      <c r="L151">
        <v>0.92269999999999996</v>
      </c>
      <c r="M151" t="s">
        <v>18</v>
      </c>
      <c r="N151">
        <v>14.39</v>
      </c>
      <c r="O151">
        <v>14.47</v>
      </c>
      <c r="P151">
        <v>1.659</v>
      </c>
      <c r="Q151">
        <v>27.655999999999999</v>
      </c>
      <c r="R151">
        <v>0.92379999999999995</v>
      </c>
      <c r="S151" t="s">
        <v>17</v>
      </c>
      <c r="T151">
        <v>14.39</v>
      </c>
      <c r="U151">
        <v>14.47</v>
      </c>
      <c r="V151">
        <v>1.6259999999999999</v>
      </c>
      <c r="W151">
        <v>27.091999999999999</v>
      </c>
      <c r="X151">
        <v>0.93</v>
      </c>
      <c r="Y151" t="s">
        <v>17</v>
      </c>
      <c r="Z151">
        <v>14.39</v>
      </c>
      <c r="AA151">
        <v>14.47</v>
      </c>
      <c r="AB151">
        <v>4.0819999999999999</v>
      </c>
      <c r="AC151">
        <v>68.034000000000006</v>
      </c>
      <c r="AD151">
        <v>0.92100000000000004</v>
      </c>
      <c r="AE151" t="s">
        <v>17</v>
      </c>
      <c r="AF151">
        <v>14.39</v>
      </c>
      <c r="AG151">
        <v>14.46</v>
      </c>
      <c r="AH151">
        <v>4.08</v>
      </c>
      <c r="AI151">
        <v>67.992000000000004</v>
      </c>
      <c r="AJ151">
        <v>0.91410000000000002</v>
      </c>
      <c r="AK151" t="s">
        <v>17</v>
      </c>
      <c r="AL151">
        <v>14.4</v>
      </c>
      <c r="AM151">
        <v>14.47</v>
      </c>
      <c r="AN151">
        <v>3.9940000000000002</v>
      </c>
      <c r="AO151">
        <v>66.564999999999998</v>
      </c>
      <c r="AP151">
        <v>0.9153</v>
      </c>
      <c r="AQ151" t="s">
        <v>17</v>
      </c>
      <c r="AR151">
        <v>14.39</v>
      </c>
      <c r="AS151">
        <v>14.47</v>
      </c>
      <c r="AT151">
        <v>4.5999999999999996</v>
      </c>
      <c r="AU151">
        <v>76.673000000000002</v>
      </c>
      <c r="AV151">
        <v>0.92589999999999995</v>
      </c>
      <c r="AW151" t="s">
        <v>17</v>
      </c>
      <c r="AX151">
        <v>14.39</v>
      </c>
      <c r="AY151">
        <v>14.46</v>
      </c>
      <c r="AZ151">
        <v>4.6879999999999997</v>
      </c>
      <c r="BA151">
        <v>78.14</v>
      </c>
      <c r="BB151">
        <v>0.91890000000000005</v>
      </c>
      <c r="BC151" t="s">
        <v>17</v>
      </c>
      <c r="BD151">
        <v>14.39</v>
      </c>
      <c r="BE151">
        <v>14.47</v>
      </c>
      <c r="BF151">
        <v>4.5860000000000003</v>
      </c>
      <c r="BG151">
        <v>76.424999999999997</v>
      </c>
      <c r="BH151">
        <v>0.91459999999999997</v>
      </c>
      <c r="BI151" t="s">
        <v>17</v>
      </c>
      <c r="BJ151">
        <v>14.39</v>
      </c>
      <c r="BK151">
        <v>14.46</v>
      </c>
      <c r="BL151">
        <v>4.5999999999999996</v>
      </c>
      <c r="BM151">
        <v>76.661000000000001</v>
      </c>
      <c r="BN151">
        <v>0.91990000000000005</v>
      </c>
      <c r="BO151" t="s">
        <v>17</v>
      </c>
      <c r="BP151">
        <v>14.39</v>
      </c>
      <c r="BQ151">
        <v>14.47</v>
      </c>
      <c r="BR151">
        <v>4.6120000000000001</v>
      </c>
      <c r="BS151">
        <v>76.873999999999995</v>
      </c>
      <c r="BT151">
        <v>0.92130000000000001</v>
      </c>
      <c r="BU151" t="s">
        <v>17</v>
      </c>
      <c r="BV151">
        <v>14.5</v>
      </c>
      <c r="BW151">
        <v>14.57</v>
      </c>
      <c r="BX151">
        <v>4.641</v>
      </c>
      <c r="BY151">
        <v>77.353999999999999</v>
      </c>
      <c r="BZ151">
        <v>0.79290000000000005</v>
      </c>
      <c r="CA151" t="s">
        <v>18</v>
      </c>
    </row>
    <row r="152" spans="1:79" x14ac:dyDescent="0.2">
      <c r="A152" t="s">
        <v>22</v>
      </c>
      <c r="B152">
        <v>1088</v>
      </c>
      <c r="C152">
        <v>1092</v>
      </c>
      <c r="D152" t="s">
        <v>184</v>
      </c>
      <c r="E152">
        <v>11.09</v>
      </c>
      <c r="F152">
        <v>2</v>
      </c>
      <c r="G152">
        <v>3</v>
      </c>
      <c r="H152">
        <v>11.19</v>
      </c>
      <c r="I152">
        <v>11.27</v>
      </c>
      <c r="J152">
        <v>1.2130000000000001</v>
      </c>
      <c r="K152">
        <v>40.43</v>
      </c>
      <c r="L152">
        <v>0.89670000000000005</v>
      </c>
      <c r="M152" t="s">
        <v>17</v>
      </c>
      <c r="N152">
        <v>11.23</v>
      </c>
      <c r="O152">
        <v>11.3</v>
      </c>
      <c r="P152">
        <v>1.264</v>
      </c>
      <c r="Q152">
        <v>42.133000000000003</v>
      </c>
      <c r="R152">
        <v>0.77329999999999999</v>
      </c>
      <c r="S152" t="s">
        <v>18</v>
      </c>
      <c r="T152">
        <v>11.13</v>
      </c>
      <c r="U152">
        <v>11.2</v>
      </c>
      <c r="V152">
        <v>1.244</v>
      </c>
      <c r="W152">
        <v>41.460999999999999</v>
      </c>
      <c r="X152">
        <v>0.90539999999999998</v>
      </c>
      <c r="Y152" t="s">
        <v>17</v>
      </c>
      <c r="Z152">
        <v>11.17</v>
      </c>
      <c r="AA152">
        <v>11.25</v>
      </c>
      <c r="AB152">
        <v>2.508</v>
      </c>
      <c r="AC152">
        <v>83.61</v>
      </c>
      <c r="AD152">
        <v>0.90229999999999999</v>
      </c>
      <c r="AE152" t="s">
        <v>17</v>
      </c>
      <c r="AF152">
        <v>11.15</v>
      </c>
      <c r="AG152">
        <v>11.22</v>
      </c>
      <c r="AH152">
        <v>2.5470000000000002</v>
      </c>
      <c r="AI152">
        <v>84.885999999999996</v>
      </c>
      <c r="AJ152">
        <v>0.9073</v>
      </c>
      <c r="AK152" t="s">
        <v>17</v>
      </c>
      <c r="AL152">
        <v>11.02</v>
      </c>
      <c r="AM152">
        <v>11.07</v>
      </c>
      <c r="AN152">
        <v>2.544</v>
      </c>
      <c r="AO152">
        <v>84.813999999999993</v>
      </c>
      <c r="AP152">
        <v>0.83750000000000002</v>
      </c>
      <c r="AQ152" t="s">
        <v>18</v>
      </c>
      <c r="AR152">
        <v>11.15</v>
      </c>
      <c r="AS152">
        <v>11.22</v>
      </c>
      <c r="AT152">
        <v>2.6509999999999998</v>
      </c>
      <c r="AU152">
        <v>88.361999999999995</v>
      </c>
      <c r="AV152">
        <v>0.90739999999999998</v>
      </c>
      <c r="AW152" t="s">
        <v>17</v>
      </c>
      <c r="AX152">
        <v>11.15</v>
      </c>
      <c r="AY152">
        <v>11.22</v>
      </c>
      <c r="AZ152">
        <v>2.6539999999999999</v>
      </c>
      <c r="BA152">
        <v>88.46</v>
      </c>
      <c r="BB152">
        <v>0.93569999999999998</v>
      </c>
      <c r="BC152" t="s">
        <v>17</v>
      </c>
      <c r="BD152">
        <v>11.04</v>
      </c>
      <c r="BE152">
        <v>11.11</v>
      </c>
      <c r="BF152">
        <v>2.6269999999999998</v>
      </c>
      <c r="BG152">
        <v>87.554000000000002</v>
      </c>
      <c r="BH152">
        <v>0.88260000000000005</v>
      </c>
      <c r="BI152" t="s">
        <v>18</v>
      </c>
      <c r="BJ152">
        <v>11.08</v>
      </c>
      <c r="BK152">
        <v>11.16</v>
      </c>
      <c r="BL152">
        <v>2.6709999999999998</v>
      </c>
      <c r="BM152">
        <v>89.02</v>
      </c>
      <c r="BN152">
        <v>0.92269999999999996</v>
      </c>
      <c r="BO152" t="s">
        <v>17</v>
      </c>
      <c r="BP152">
        <v>11.09</v>
      </c>
      <c r="BQ152">
        <v>11.16</v>
      </c>
      <c r="BR152">
        <v>2.6680000000000001</v>
      </c>
      <c r="BS152">
        <v>88.936999999999998</v>
      </c>
      <c r="BT152">
        <v>0.89490000000000003</v>
      </c>
      <c r="BU152" t="s">
        <v>17</v>
      </c>
      <c r="BV152">
        <v>11.15</v>
      </c>
      <c r="BW152">
        <v>11.22</v>
      </c>
      <c r="BX152">
        <v>2.6970000000000001</v>
      </c>
      <c r="BY152">
        <v>89.891999999999996</v>
      </c>
      <c r="BZ152">
        <v>0.92979999999999996</v>
      </c>
      <c r="CA152" t="s">
        <v>17</v>
      </c>
    </row>
    <row r="153" spans="1:79" x14ac:dyDescent="0.2">
      <c r="A153" t="s">
        <v>22</v>
      </c>
      <c r="B153">
        <v>1091</v>
      </c>
      <c r="C153">
        <v>1102</v>
      </c>
      <c r="D153" t="s">
        <v>168</v>
      </c>
      <c r="E153">
        <v>5.16</v>
      </c>
      <c r="F153">
        <v>3</v>
      </c>
      <c r="G153">
        <v>10</v>
      </c>
      <c r="H153">
        <v>5.3</v>
      </c>
      <c r="I153">
        <v>5.37</v>
      </c>
      <c r="J153">
        <v>4.9180000000000001</v>
      </c>
      <c r="K153">
        <v>49.179000000000002</v>
      </c>
      <c r="L153">
        <v>0.90490000000000004</v>
      </c>
      <c r="M153" t="s">
        <v>18</v>
      </c>
      <c r="N153">
        <v>5.3</v>
      </c>
      <c r="O153">
        <v>5.37</v>
      </c>
      <c r="P153">
        <v>5.0529999999999999</v>
      </c>
      <c r="Q153">
        <v>50.533000000000001</v>
      </c>
      <c r="R153">
        <v>0.88170000000000004</v>
      </c>
      <c r="S153" t="s">
        <v>18</v>
      </c>
      <c r="T153">
        <v>5.3</v>
      </c>
      <c r="U153">
        <v>5.37</v>
      </c>
      <c r="V153">
        <v>5.0780000000000003</v>
      </c>
      <c r="W153">
        <v>50.779000000000003</v>
      </c>
      <c r="X153">
        <v>0.87570000000000003</v>
      </c>
      <c r="Y153" t="s">
        <v>18</v>
      </c>
      <c r="Z153">
        <v>5.3</v>
      </c>
      <c r="AA153">
        <v>5.37</v>
      </c>
      <c r="AB153">
        <v>5.0350000000000001</v>
      </c>
      <c r="AC153">
        <v>50.351999999999997</v>
      </c>
      <c r="AD153">
        <v>0.86670000000000003</v>
      </c>
      <c r="AE153" t="s">
        <v>18</v>
      </c>
      <c r="AF153">
        <v>5.3</v>
      </c>
      <c r="AG153">
        <v>5.37</v>
      </c>
      <c r="AH153">
        <v>5.0019999999999998</v>
      </c>
      <c r="AI153">
        <v>50.021000000000001</v>
      </c>
      <c r="AJ153">
        <v>0.87680000000000002</v>
      </c>
      <c r="AK153" t="s">
        <v>18</v>
      </c>
      <c r="AL153">
        <v>5.3</v>
      </c>
      <c r="AM153">
        <v>5.37</v>
      </c>
      <c r="AN153">
        <v>4.8810000000000002</v>
      </c>
      <c r="AO153">
        <v>48.811</v>
      </c>
      <c r="AP153">
        <v>0.87560000000000004</v>
      </c>
      <c r="AQ153" t="s">
        <v>18</v>
      </c>
      <c r="AR153">
        <v>5.3</v>
      </c>
      <c r="AS153">
        <v>5.37</v>
      </c>
      <c r="AT153">
        <v>5.1050000000000004</v>
      </c>
      <c r="AU153">
        <v>51.045999999999999</v>
      </c>
      <c r="AV153">
        <v>0.85980000000000001</v>
      </c>
      <c r="AW153" t="s">
        <v>18</v>
      </c>
      <c r="AX153">
        <v>5.3</v>
      </c>
      <c r="AY153">
        <v>5.37</v>
      </c>
      <c r="AZ153">
        <v>4.9669999999999996</v>
      </c>
      <c r="BA153">
        <v>49.670999999999999</v>
      </c>
      <c r="BB153">
        <v>0.84919999999999995</v>
      </c>
      <c r="BC153" t="s">
        <v>18</v>
      </c>
      <c r="BD153">
        <v>5.3</v>
      </c>
      <c r="BE153">
        <v>5.37</v>
      </c>
      <c r="BF153">
        <v>4.8129999999999997</v>
      </c>
      <c r="BG153">
        <v>48.127000000000002</v>
      </c>
      <c r="BH153">
        <v>0.86709999999999998</v>
      </c>
      <c r="BI153" t="s">
        <v>18</v>
      </c>
      <c r="BJ153">
        <v>5.3</v>
      </c>
      <c r="BK153">
        <v>5.37</v>
      </c>
      <c r="BL153">
        <v>5.16</v>
      </c>
      <c r="BM153">
        <v>51.598999999999997</v>
      </c>
      <c r="BN153">
        <v>0.83860000000000001</v>
      </c>
      <c r="BO153" t="s">
        <v>18</v>
      </c>
      <c r="BP153">
        <v>5.3</v>
      </c>
      <c r="BQ153">
        <v>5.37</v>
      </c>
      <c r="BR153">
        <v>4.9539999999999997</v>
      </c>
      <c r="BS153">
        <v>49.539000000000001</v>
      </c>
      <c r="BT153">
        <v>0.84840000000000004</v>
      </c>
      <c r="BU153" t="s">
        <v>18</v>
      </c>
      <c r="BV153">
        <v>5.31</v>
      </c>
      <c r="BW153">
        <v>5.37</v>
      </c>
      <c r="BX153">
        <v>5.1379999999999999</v>
      </c>
      <c r="BY153">
        <v>51.381</v>
      </c>
      <c r="BZ153">
        <v>0.84489999999999998</v>
      </c>
      <c r="CA153" t="s">
        <v>18</v>
      </c>
    </row>
    <row r="154" spans="1:79" x14ac:dyDescent="0.2">
      <c r="A154" t="s">
        <v>22</v>
      </c>
      <c r="B154">
        <v>1093</v>
      </c>
      <c r="C154">
        <v>1102</v>
      </c>
      <c r="D154" t="s">
        <v>169</v>
      </c>
      <c r="E154">
        <v>3.38</v>
      </c>
      <c r="F154">
        <v>1</v>
      </c>
      <c r="G154">
        <v>8</v>
      </c>
      <c r="H154">
        <v>3.55</v>
      </c>
      <c r="I154">
        <v>3.61</v>
      </c>
      <c r="J154">
        <v>3.7330000000000001</v>
      </c>
      <c r="K154">
        <v>46.667000000000002</v>
      </c>
      <c r="L154">
        <v>0.8004</v>
      </c>
      <c r="M154" t="s">
        <v>18</v>
      </c>
      <c r="N154">
        <v>3.53</v>
      </c>
      <c r="O154">
        <v>3.6</v>
      </c>
      <c r="P154">
        <v>3.71</v>
      </c>
      <c r="Q154">
        <v>46.372999999999998</v>
      </c>
      <c r="R154">
        <v>0.82889999999999997</v>
      </c>
      <c r="S154" t="s">
        <v>18</v>
      </c>
      <c r="T154">
        <v>3.48</v>
      </c>
      <c r="U154">
        <v>3.55</v>
      </c>
      <c r="V154">
        <v>3.7330000000000001</v>
      </c>
      <c r="W154">
        <v>46.658999999999999</v>
      </c>
      <c r="X154">
        <v>0.83940000000000003</v>
      </c>
      <c r="Y154" t="s">
        <v>18</v>
      </c>
      <c r="Z154">
        <v>3.42</v>
      </c>
      <c r="AA154">
        <v>3.49</v>
      </c>
      <c r="AB154">
        <v>3.8519999999999999</v>
      </c>
      <c r="AC154">
        <v>48.146000000000001</v>
      </c>
      <c r="AD154">
        <v>0.81340000000000001</v>
      </c>
      <c r="AE154" t="s">
        <v>18</v>
      </c>
      <c r="AF154">
        <v>3.48</v>
      </c>
      <c r="AG154">
        <v>3.55</v>
      </c>
      <c r="AH154">
        <v>3.698</v>
      </c>
      <c r="AI154">
        <v>46.228000000000002</v>
      </c>
      <c r="AJ154">
        <v>0.8246</v>
      </c>
      <c r="AK154" t="s">
        <v>18</v>
      </c>
      <c r="AL154">
        <v>3.48</v>
      </c>
      <c r="AM154">
        <v>3.55</v>
      </c>
      <c r="AN154">
        <v>3.6909999999999998</v>
      </c>
      <c r="AO154">
        <v>46.140999999999998</v>
      </c>
      <c r="AP154">
        <v>0.86299999999999999</v>
      </c>
      <c r="AQ154" t="s">
        <v>18</v>
      </c>
      <c r="AR154">
        <v>3.48</v>
      </c>
      <c r="AS154">
        <v>3.55</v>
      </c>
      <c r="AT154">
        <v>3.7730000000000001</v>
      </c>
      <c r="AU154">
        <v>47.156999999999996</v>
      </c>
      <c r="AV154">
        <v>0.82399999999999995</v>
      </c>
      <c r="AW154" t="s">
        <v>18</v>
      </c>
      <c r="AX154">
        <v>3.48</v>
      </c>
      <c r="AY154">
        <v>3.55</v>
      </c>
      <c r="AZ154">
        <v>3.6120000000000001</v>
      </c>
      <c r="BA154">
        <v>45.146999999999998</v>
      </c>
      <c r="BB154">
        <v>0.86639999999999995</v>
      </c>
      <c r="BC154" t="s">
        <v>18</v>
      </c>
      <c r="BD154">
        <v>3.48</v>
      </c>
      <c r="BE154">
        <v>3.55</v>
      </c>
      <c r="BF154">
        <v>3.7120000000000002</v>
      </c>
      <c r="BG154">
        <v>46.398000000000003</v>
      </c>
      <c r="BH154">
        <v>0.8468</v>
      </c>
      <c r="BI154" t="s">
        <v>18</v>
      </c>
      <c r="BJ154">
        <v>3.48</v>
      </c>
      <c r="BK154">
        <v>3.55</v>
      </c>
      <c r="BL154">
        <v>3.8620000000000001</v>
      </c>
      <c r="BM154">
        <v>48.274999999999999</v>
      </c>
      <c r="BN154">
        <v>0.86460000000000004</v>
      </c>
      <c r="BO154" t="s">
        <v>18</v>
      </c>
      <c r="BP154">
        <v>3.48</v>
      </c>
      <c r="BQ154">
        <v>3.55</v>
      </c>
      <c r="BR154">
        <v>3.9550000000000001</v>
      </c>
      <c r="BS154">
        <v>49.442999999999998</v>
      </c>
      <c r="BT154">
        <v>0.83879999999999999</v>
      </c>
      <c r="BU154" t="s">
        <v>18</v>
      </c>
      <c r="BV154">
        <v>3.48</v>
      </c>
      <c r="BW154">
        <v>3.55</v>
      </c>
      <c r="BX154">
        <v>3.7530000000000001</v>
      </c>
      <c r="BY154">
        <v>46.908999999999999</v>
      </c>
      <c r="BZ154">
        <v>0.84289999999999998</v>
      </c>
      <c r="CA154" t="s">
        <v>18</v>
      </c>
    </row>
    <row r="155" spans="1:79" x14ac:dyDescent="0.2">
      <c r="A155" t="s">
        <v>170</v>
      </c>
      <c r="B155">
        <v>4</v>
      </c>
      <c r="C155">
        <v>12</v>
      </c>
      <c r="D155" t="s">
        <v>23</v>
      </c>
      <c r="E155">
        <v>9.0500000000000007</v>
      </c>
      <c r="F155">
        <v>2</v>
      </c>
      <c r="G155">
        <v>6</v>
      </c>
      <c r="H155">
        <v>9.23</v>
      </c>
      <c r="I155">
        <v>9.3000000000000007</v>
      </c>
      <c r="J155">
        <v>5.0449999999999999</v>
      </c>
      <c r="K155">
        <v>84.076999999999998</v>
      </c>
      <c r="L155">
        <v>0.82410000000000005</v>
      </c>
      <c r="M155" t="s">
        <v>18</v>
      </c>
      <c r="N155">
        <v>9.23</v>
      </c>
      <c r="O155">
        <v>9.31</v>
      </c>
      <c r="P155">
        <v>4.9790000000000001</v>
      </c>
      <c r="Q155">
        <v>82.986000000000004</v>
      </c>
      <c r="R155">
        <v>0.82699999999999996</v>
      </c>
      <c r="S155" t="s">
        <v>18</v>
      </c>
      <c r="T155">
        <v>9.23</v>
      </c>
      <c r="U155">
        <v>9.31</v>
      </c>
      <c r="V155">
        <v>4.9939999999999998</v>
      </c>
      <c r="W155">
        <v>83.241</v>
      </c>
      <c r="X155">
        <v>0.82709999999999995</v>
      </c>
      <c r="Y155" t="s">
        <v>18</v>
      </c>
      <c r="Z155">
        <v>9.24</v>
      </c>
      <c r="AA155">
        <v>9.31</v>
      </c>
      <c r="AB155">
        <v>5.0069999999999997</v>
      </c>
      <c r="AC155">
        <v>83.45</v>
      </c>
      <c r="AD155">
        <v>0.82769999999999999</v>
      </c>
      <c r="AE155" t="s">
        <v>18</v>
      </c>
      <c r="AF155">
        <v>9.23</v>
      </c>
      <c r="AG155">
        <v>9.3000000000000007</v>
      </c>
      <c r="AH155">
        <v>5.0259999999999998</v>
      </c>
      <c r="AI155">
        <v>83.76</v>
      </c>
      <c r="AJ155">
        <v>0.82530000000000003</v>
      </c>
      <c r="AK155" t="s">
        <v>18</v>
      </c>
      <c r="AL155">
        <v>9.24</v>
      </c>
      <c r="AM155">
        <v>9.31</v>
      </c>
      <c r="AN155">
        <v>5.0430000000000001</v>
      </c>
      <c r="AO155">
        <v>84.057000000000002</v>
      </c>
      <c r="AP155">
        <v>0.81769999999999998</v>
      </c>
      <c r="AQ155" t="s">
        <v>18</v>
      </c>
      <c r="AR155">
        <v>9.23</v>
      </c>
      <c r="AS155">
        <v>9.31</v>
      </c>
      <c r="AT155">
        <v>5.01</v>
      </c>
      <c r="AU155">
        <v>83.492000000000004</v>
      </c>
      <c r="AV155">
        <v>0.82379999999999998</v>
      </c>
      <c r="AW155" t="s">
        <v>18</v>
      </c>
      <c r="AX155">
        <v>9.24</v>
      </c>
      <c r="AY155">
        <v>9.31</v>
      </c>
      <c r="AZ155">
        <v>5.0780000000000003</v>
      </c>
      <c r="BA155">
        <v>84.637</v>
      </c>
      <c r="BB155">
        <v>0.82509999999999994</v>
      </c>
      <c r="BC155" t="s">
        <v>18</v>
      </c>
      <c r="BD155">
        <v>9.23</v>
      </c>
      <c r="BE155">
        <v>9.31</v>
      </c>
      <c r="BF155">
        <v>5.0030000000000001</v>
      </c>
      <c r="BG155">
        <v>83.376000000000005</v>
      </c>
      <c r="BH155">
        <v>0.82909999999999995</v>
      </c>
      <c r="BI155" t="s">
        <v>18</v>
      </c>
      <c r="BJ155">
        <v>9.24</v>
      </c>
      <c r="BK155">
        <v>9.31</v>
      </c>
      <c r="BL155">
        <v>5.1100000000000003</v>
      </c>
      <c r="BM155">
        <v>85.171000000000006</v>
      </c>
      <c r="BN155">
        <v>0.83409999999999995</v>
      </c>
      <c r="BO155" t="s">
        <v>18</v>
      </c>
      <c r="BP155">
        <v>9.23</v>
      </c>
      <c r="BQ155">
        <v>9.3000000000000007</v>
      </c>
      <c r="BR155">
        <v>5.08</v>
      </c>
      <c r="BS155">
        <v>84.661000000000001</v>
      </c>
      <c r="BT155">
        <v>0.83879999999999999</v>
      </c>
      <c r="BU155" t="s">
        <v>18</v>
      </c>
      <c r="BV155">
        <v>9.23</v>
      </c>
      <c r="BW155">
        <v>9.31</v>
      </c>
      <c r="BX155">
        <v>5.0860000000000003</v>
      </c>
      <c r="BY155">
        <v>84.763999999999996</v>
      </c>
      <c r="BZ155">
        <v>0.82889999999999997</v>
      </c>
      <c r="CA155" t="s">
        <v>18</v>
      </c>
    </row>
    <row r="156" spans="1:79" x14ac:dyDescent="0.2">
      <c r="A156" t="s">
        <v>170</v>
      </c>
      <c r="B156">
        <v>13</v>
      </c>
      <c r="C156">
        <v>32</v>
      </c>
      <c r="D156" t="s">
        <v>24</v>
      </c>
      <c r="E156">
        <v>3.92</v>
      </c>
      <c r="F156">
        <v>5</v>
      </c>
      <c r="G156">
        <v>17</v>
      </c>
      <c r="H156">
        <v>4.2</v>
      </c>
      <c r="I156">
        <v>4.3</v>
      </c>
      <c r="J156">
        <v>6.9160000000000004</v>
      </c>
      <c r="K156">
        <v>40.682000000000002</v>
      </c>
      <c r="L156">
        <v>0.95650000000000002</v>
      </c>
      <c r="M156" t="s">
        <v>17</v>
      </c>
      <c r="N156">
        <v>4.1900000000000004</v>
      </c>
      <c r="O156">
        <v>4.29</v>
      </c>
      <c r="P156">
        <v>6.85</v>
      </c>
      <c r="Q156">
        <v>40.293999999999997</v>
      </c>
      <c r="R156">
        <v>0.95479999999999998</v>
      </c>
      <c r="S156" t="s">
        <v>17</v>
      </c>
      <c r="T156">
        <v>4.1399999999999997</v>
      </c>
      <c r="U156">
        <v>4.2300000000000004</v>
      </c>
      <c r="V156">
        <v>6.8120000000000003</v>
      </c>
      <c r="W156">
        <v>40.073</v>
      </c>
      <c r="X156">
        <v>0.91120000000000001</v>
      </c>
      <c r="Y156" t="s">
        <v>17</v>
      </c>
      <c r="Z156">
        <v>4.3</v>
      </c>
      <c r="AA156">
        <v>4.37</v>
      </c>
      <c r="AB156">
        <v>6.9749999999999996</v>
      </c>
      <c r="AC156">
        <v>41.030999999999999</v>
      </c>
      <c r="AD156">
        <v>0.89790000000000003</v>
      </c>
      <c r="AE156" t="s">
        <v>17</v>
      </c>
      <c r="AF156">
        <v>4.1900000000000004</v>
      </c>
      <c r="AG156">
        <v>4.29</v>
      </c>
      <c r="AH156">
        <v>6.7569999999999997</v>
      </c>
      <c r="AI156">
        <v>39.747999999999998</v>
      </c>
      <c r="AJ156">
        <v>0.94699999999999995</v>
      </c>
      <c r="AK156" t="s">
        <v>17</v>
      </c>
      <c r="AL156">
        <v>4.1900000000000004</v>
      </c>
      <c r="AM156">
        <v>4.29</v>
      </c>
      <c r="AN156">
        <v>6.7240000000000002</v>
      </c>
      <c r="AO156">
        <v>39.554000000000002</v>
      </c>
      <c r="AP156">
        <v>0.94850000000000001</v>
      </c>
      <c r="AQ156" t="s">
        <v>17</v>
      </c>
      <c r="AR156">
        <v>4.1900000000000004</v>
      </c>
      <c r="AS156">
        <v>4.29</v>
      </c>
      <c r="AT156">
        <v>6.968</v>
      </c>
      <c r="AU156">
        <v>40.988</v>
      </c>
      <c r="AV156">
        <v>0.94850000000000001</v>
      </c>
      <c r="AW156" t="s">
        <v>17</v>
      </c>
      <c r="AX156">
        <v>4.1900000000000004</v>
      </c>
      <c r="AY156">
        <v>4.29</v>
      </c>
      <c r="AZ156">
        <v>7.0359999999999996</v>
      </c>
      <c r="BA156">
        <v>41.386000000000003</v>
      </c>
      <c r="BB156">
        <v>0.94789999999999996</v>
      </c>
      <c r="BC156" t="s">
        <v>17</v>
      </c>
      <c r="BD156">
        <v>4.1900000000000004</v>
      </c>
      <c r="BE156">
        <v>4.29</v>
      </c>
      <c r="BF156">
        <v>7.0609999999999999</v>
      </c>
      <c r="BG156">
        <v>41.533999999999999</v>
      </c>
      <c r="BH156">
        <v>0.94699999999999995</v>
      </c>
      <c r="BI156" t="s">
        <v>17</v>
      </c>
      <c r="BJ156">
        <v>4.3099999999999996</v>
      </c>
      <c r="BK156">
        <v>4.3899999999999997</v>
      </c>
      <c r="BL156">
        <v>6.9539999999999997</v>
      </c>
      <c r="BM156">
        <v>40.902999999999999</v>
      </c>
      <c r="BN156">
        <v>0.93799999999999994</v>
      </c>
      <c r="BO156" t="s">
        <v>17</v>
      </c>
      <c r="BP156">
        <v>4.1900000000000004</v>
      </c>
      <c r="BQ156">
        <v>4.29</v>
      </c>
      <c r="BR156">
        <v>6.86</v>
      </c>
      <c r="BS156">
        <v>40.351999999999997</v>
      </c>
      <c r="BT156">
        <v>0.94969999999999999</v>
      </c>
      <c r="BU156" t="s">
        <v>17</v>
      </c>
      <c r="BV156">
        <v>4.1900000000000004</v>
      </c>
      <c r="BW156">
        <v>4.29</v>
      </c>
      <c r="BX156">
        <v>6.95</v>
      </c>
      <c r="BY156">
        <v>40.881</v>
      </c>
      <c r="BZ156">
        <v>0.94989999999999997</v>
      </c>
      <c r="CA156" t="s">
        <v>17</v>
      </c>
    </row>
    <row r="157" spans="1:79" x14ac:dyDescent="0.2">
      <c r="A157" t="s">
        <v>170</v>
      </c>
      <c r="B157">
        <v>35</v>
      </c>
      <c r="C157">
        <v>41</v>
      </c>
      <c r="D157" t="s">
        <v>25</v>
      </c>
      <c r="E157">
        <v>12.27</v>
      </c>
      <c r="F157">
        <v>2</v>
      </c>
      <c r="G157">
        <v>4</v>
      </c>
      <c r="H157">
        <v>12.41</v>
      </c>
      <c r="I157">
        <v>12.5</v>
      </c>
      <c r="J157">
        <v>0.66800000000000004</v>
      </c>
      <c r="K157">
        <v>16.702000000000002</v>
      </c>
      <c r="L157">
        <v>0.66359999999999997</v>
      </c>
      <c r="M157" t="s">
        <v>18</v>
      </c>
      <c r="N157">
        <v>12.41</v>
      </c>
      <c r="O157">
        <v>12.5</v>
      </c>
      <c r="P157">
        <v>0.69299999999999995</v>
      </c>
      <c r="Q157">
        <v>17.315999999999999</v>
      </c>
      <c r="R157">
        <v>0.72399999999999998</v>
      </c>
      <c r="S157" t="s">
        <v>18</v>
      </c>
      <c r="T157">
        <v>12.41</v>
      </c>
      <c r="U157">
        <v>12.5</v>
      </c>
      <c r="V157">
        <v>0.753</v>
      </c>
      <c r="W157">
        <v>18.829999999999998</v>
      </c>
      <c r="X157">
        <v>0.70860000000000001</v>
      </c>
      <c r="Y157" t="s">
        <v>18</v>
      </c>
      <c r="Z157">
        <v>12.41</v>
      </c>
      <c r="AA157">
        <v>12.51</v>
      </c>
      <c r="AB157">
        <v>1.048</v>
      </c>
      <c r="AC157">
        <v>26.204999999999998</v>
      </c>
      <c r="AD157">
        <v>0.71360000000000001</v>
      </c>
      <c r="AE157" t="s">
        <v>18</v>
      </c>
      <c r="AF157">
        <v>12.35</v>
      </c>
      <c r="AG157">
        <v>12.43</v>
      </c>
      <c r="AH157">
        <v>0.99299999999999999</v>
      </c>
      <c r="AI157">
        <v>24.815000000000001</v>
      </c>
      <c r="AJ157">
        <v>0.64790000000000003</v>
      </c>
      <c r="AK157" t="s">
        <v>18</v>
      </c>
      <c r="AL157">
        <v>12.41</v>
      </c>
      <c r="AM157">
        <v>12.51</v>
      </c>
      <c r="AN157">
        <v>1.022</v>
      </c>
      <c r="AO157">
        <v>25.553999999999998</v>
      </c>
      <c r="AP157">
        <v>0.72270000000000001</v>
      </c>
      <c r="AQ157" t="s">
        <v>18</v>
      </c>
      <c r="AR157">
        <v>12.37</v>
      </c>
      <c r="AS157">
        <v>12.44</v>
      </c>
      <c r="AT157">
        <v>1.2310000000000001</v>
      </c>
      <c r="AU157">
        <v>30.768000000000001</v>
      </c>
      <c r="AV157">
        <v>0.71870000000000001</v>
      </c>
      <c r="AW157" t="s">
        <v>18</v>
      </c>
      <c r="AX157">
        <v>12.42</v>
      </c>
      <c r="AY157">
        <v>12.51</v>
      </c>
      <c r="AZ157">
        <v>1.2250000000000001</v>
      </c>
      <c r="BA157">
        <v>30.620999999999999</v>
      </c>
      <c r="BB157">
        <v>0.69910000000000005</v>
      </c>
      <c r="BC157" t="s">
        <v>18</v>
      </c>
      <c r="BD157">
        <v>12.41</v>
      </c>
      <c r="BE157">
        <v>12.5</v>
      </c>
      <c r="BF157">
        <v>1.1659999999999999</v>
      </c>
      <c r="BG157">
        <v>29.157</v>
      </c>
      <c r="BH157">
        <v>0.73580000000000001</v>
      </c>
      <c r="BI157" t="s">
        <v>18</v>
      </c>
      <c r="BJ157">
        <v>12.42</v>
      </c>
      <c r="BK157">
        <v>12.51</v>
      </c>
      <c r="BL157">
        <v>1.526</v>
      </c>
      <c r="BM157">
        <v>38.139000000000003</v>
      </c>
      <c r="BN157">
        <v>0.70589999999999997</v>
      </c>
      <c r="BO157" t="s">
        <v>18</v>
      </c>
      <c r="BP157">
        <v>12.41</v>
      </c>
      <c r="BQ157">
        <v>12.5</v>
      </c>
      <c r="BR157">
        <v>1.5580000000000001</v>
      </c>
      <c r="BS157">
        <v>38.939</v>
      </c>
      <c r="BT157">
        <v>0.69140000000000001</v>
      </c>
      <c r="BU157" t="s">
        <v>18</v>
      </c>
      <c r="BV157">
        <v>12.37</v>
      </c>
      <c r="BW157">
        <v>12.44</v>
      </c>
      <c r="BX157">
        <v>1.546</v>
      </c>
      <c r="BY157">
        <v>38.639000000000003</v>
      </c>
      <c r="BZ157">
        <v>0.69010000000000005</v>
      </c>
      <c r="CA157" t="s">
        <v>18</v>
      </c>
    </row>
    <row r="158" spans="1:79" x14ac:dyDescent="0.2">
      <c r="A158" t="s">
        <v>170</v>
      </c>
      <c r="B158">
        <v>36</v>
      </c>
      <c r="C158">
        <v>41</v>
      </c>
      <c r="D158" t="s">
        <v>26</v>
      </c>
      <c r="E158">
        <v>10.66</v>
      </c>
      <c r="F158">
        <v>1</v>
      </c>
      <c r="G158">
        <v>3</v>
      </c>
      <c r="H158">
        <v>10.87</v>
      </c>
      <c r="I158">
        <v>10.98</v>
      </c>
      <c r="J158">
        <v>5.0999999999999997E-2</v>
      </c>
      <c r="K158">
        <v>1.712</v>
      </c>
      <c r="L158">
        <v>0.80530000000000002</v>
      </c>
      <c r="M158" t="s">
        <v>18</v>
      </c>
      <c r="N158">
        <v>10.88</v>
      </c>
      <c r="O158">
        <v>10.98</v>
      </c>
      <c r="P158">
        <v>3.2000000000000001E-2</v>
      </c>
      <c r="Q158">
        <v>1.0780000000000001</v>
      </c>
      <c r="R158">
        <v>0.7964</v>
      </c>
      <c r="S158" t="s">
        <v>18</v>
      </c>
      <c r="T158">
        <v>10.88</v>
      </c>
      <c r="U158">
        <v>10.98</v>
      </c>
      <c r="V158">
        <v>4.3999999999999997E-2</v>
      </c>
      <c r="W158">
        <v>1.452</v>
      </c>
      <c r="X158">
        <v>0.80030000000000001</v>
      </c>
      <c r="Y158" t="s">
        <v>18</v>
      </c>
      <c r="Z158">
        <v>10.87</v>
      </c>
      <c r="AA158">
        <v>10.97</v>
      </c>
      <c r="AB158">
        <v>7.4999999999999997E-2</v>
      </c>
      <c r="AC158">
        <v>2.5070000000000001</v>
      </c>
      <c r="AD158">
        <v>0.80630000000000002</v>
      </c>
      <c r="AE158" t="s">
        <v>18</v>
      </c>
      <c r="AF158">
        <v>10.88</v>
      </c>
      <c r="AG158">
        <v>10.98</v>
      </c>
      <c r="AH158">
        <v>5.8000000000000003E-2</v>
      </c>
      <c r="AI158">
        <v>1.9430000000000001</v>
      </c>
      <c r="AJ158">
        <v>0.81369999999999998</v>
      </c>
      <c r="AK158" t="s">
        <v>18</v>
      </c>
      <c r="AL158">
        <v>10.88</v>
      </c>
      <c r="AM158">
        <v>10.98</v>
      </c>
      <c r="AN158">
        <v>8.7999999999999995E-2</v>
      </c>
      <c r="AO158">
        <v>2.9409999999999998</v>
      </c>
      <c r="AP158">
        <v>0.80569999999999997</v>
      </c>
      <c r="AQ158" t="s">
        <v>18</v>
      </c>
      <c r="AR158">
        <v>10.88</v>
      </c>
      <c r="AS158">
        <v>10.98</v>
      </c>
      <c r="AT158">
        <v>0.32100000000000001</v>
      </c>
      <c r="AU158">
        <v>10.709</v>
      </c>
      <c r="AV158">
        <v>0.81279999999999997</v>
      </c>
      <c r="AW158" t="s">
        <v>18</v>
      </c>
      <c r="AX158">
        <v>10.88</v>
      </c>
      <c r="AY158">
        <v>10.98</v>
      </c>
      <c r="AZ158">
        <v>0.29499999999999998</v>
      </c>
      <c r="BA158">
        <v>9.8450000000000006</v>
      </c>
      <c r="BB158">
        <v>0.81659999999999999</v>
      </c>
      <c r="BC158" t="s">
        <v>18</v>
      </c>
      <c r="BD158">
        <v>10.88</v>
      </c>
      <c r="BE158">
        <v>10.98</v>
      </c>
      <c r="BF158">
        <v>0.27</v>
      </c>
      <c r="BG158">
        <v>8.9969999999999999</v>
      </c>
      <c r="BH158">
        <v>0.8155</v>
      </c>
      <c r="BI158" t="s">
        <v>18</v>
      </c>
      <c r="BJ158">
        <v>10.88</v>
      </c>
      <c r="BK158">
        <v>10.98</v>
      </c>
      <c r="BL158">
        <v>0.60599999999999998</v>
      </c>
      <c r="BM158">
        <v>20.193999999999999</v>
      </c>
      <c r="BN158">
        <v>0.82709999999999995</v>
      </c>
      <c r="BO158" t="s">
        <v>18</v>
      </c>
      <c r="BP158">
        <v>10.87</v>
      </c>
      <c r="BQ158">
        <v>10.97</v>
      </c>
      <c r="BR158">
        <v>0.60699999999999998</v>
      </c>
      <c r="BS158">
        <v>20.242999999999999</v>
      </c>
      <c r="BT158">
        <v>0.83140000000000003</v>
      </c>
      <c r="BU158" t="s">
        <v>18</v>
      </c>
      <c r="BV158">
        <v>10.88</v>
      </c>
      <c r="BW158">
        <v>10.98</v>
      </c>
      <c r="BX158">
        <v>0.64700000000000002</v>
      </c>
      <c r="BY158">
        <v>21.574999999999999</v>
      </c>
      <c r="BZ158">
        <v>0.82799999999999996</v>
      </c>
      <c r="CA158" t="s">
        <v>18</v>
      </c>
    </row>
    <row r="159" spans="1:79" x14ac:dyDescent="0.2">
      <c r="A159" t="s">
        <v>170</v>
      </c>
      <c r="B159">
        <v>38</v>
      </c>
      <c r="C159">
        <v>58</v>
      </c>
      <c r="D159" t="s">
        <v>27</v>
      </c>
      <c r="E159">
        <v>10.57</v>
      </c>
      <c r="F159">
        <v>4</v>
      </c>
      <c r="G159">
        <v>17</v>
      </c>
      <c r="H159">
        <v>10.56</v>
      </c>
      <c r="I159">
        <v>10.66</v>
      </c>
      <c r="J159">
        <v>3.5209999999999999</v>
      </c>
      <c r="K159">
        <v>20.712</v>
      </c>
      <c r="L159">
        <v>0.6714</v>
      </c>
      <c r="M159" t="s">
        <v>18</v>
      </c>
      <c r="N159">
        <v>10.57</v>
      </c>
      <c r="O159">
        <v>10.66</v>
      </c>
      <c r="P159">
        <v>3.387</v>
      </c>
      <c r="Q159">
        <v>19.922999999999998</v>
      </c>
      <c r="R159">
        <v>0.70799999999999996</v>
      </c>
      <c r="S159" t="s">
        <v>18</v>
      </c>
      <c r="T159">
        <v>10.57</v>
      </c>
      <c r="U159">
        <v>10.66</v>
      </c>
      <c r="V159">
        <v>3.379</v>
      </c>
      <c r="W159">
        <v>19.879000000000001</v>
      </c>
      <c r="X159">
        <v>0.72340000000000004</v>
      </c>
      <c r="Y159" t="s">
        <v>18</v>
      </c>
      <c r="Z159">
        <v>10.56</v>
      </c>
      <c r="AA159">
        <v>10.65</v>
      </c>
      <c r="AB159">
        <v>4.6230000000000002</v>
      </c>
      <c r="AC159">
        <v>27.196000000000002</v>
      </c>
      <c r="AD159">
        <v>0.77459999999999996</v>
      </c>
      <c r="AE159" t="s">
        <v>18</v>
      </c>
      <c r="AF159">
        <v>10.56</v>
      </c>
      <c r="AG159">
        <v>10.66</v>
      </c>
      <c r="AH159">
        <v>4.3929999999999998</v>
      </c>
      <c r="AI159">
        <v>25.84</v>
      </c>
      <c r="AJ159">
        <v>0.72599999999999998</v>
      </c>
      <c r="AK159" t="s">
        <v>18</v>
      </c>
      <c r="AL159">
        <v>10.57</v>
      </c>
      <c r="AM159">
        <v>10.66</v>
      </c>
      <c r="AN159">
        <v>4.66</v>
      </c>
      <c r="AO159">
        <v>27.414000000000001</v>
      </c>
      <c r="AP159">
        <v>0.74739999999999995</v>
      </c>
      <c r="AQ159" t="s">
        <v>18</v>
      </c>
      <c r="AR159">
        <v>10.57</v>
      </c>
      <c r="AS159">
        <v>10.66</v>
      </c>
      <c r="AT159">
        <v>5.1120000000000001</v>
      </c>
      <c r="AU159">
        <v>30.071000000000002</v>
      </c>
      <c r="AV159">
        <v>0.76139999999999997</v>
      </c>
      <c r="AW159" t="s">
        <v>18</v>
      </c>
      <c r="AX159">
        <v>10.57</v>
      </c>
      <c r="AY159">
        <v>10.66</v>
      </c>
      <c r="AZ159">
        <v>4.7880000000000003</v>
      </c>
      <c r="BA159">
        <v>28.163</v>
      </c>
      <c r="BB159">
        <v>0.68679999999999997</v>
      </c>
      <c r="BC159" t="s">
        <v>18</v>
      </c>
      <c r="BD159">
        <v>10.56</v>
      </c>
      <c r="BE159">
        <v>10.66</v>
      </c>
      <c r="BF159">
        <v>5.0510000000000002</v>
      </c>
      <c r="BG159">
        <v>29.715</v>
      </c>
      <c r="BH159">
        <v>0.75739999999999996</v>
      </c>
      <c r="BI159" t="s">
        <v>18</v>
      </c>
      <c r="BJ159">
        <v>10.57</v>
      </c>
      <c r="BK159">
        <v>10.66</v>
      </c>
      <c r="BL159">
        <v>6.0960000000000001</v>
      </c>
      <c r="BM159">
        <v>35.862000000000002</v>
      </c>
      <c r="BN159">
        <v>0.7238</v>
      </c>
      <c r="BO159" t="s">
        <v>18</v>
      </c>
      <c r="BP159">
        <v>10.56</v>
      </c>
      <c r="BQ159">
        <v>10.66</v>
      </c>
      <c r="BR159">
        <v>5.9379999999999997</v>
      </c>
      <c r="BS159">
        <v>34.927999999999997</v>
      </c>
      <c r="BT159">
        <v>0.65449999999999997</v>
      </c>
      <c r="BU159" t="s">
        <v>18</v>
      </c>
      <c r="BV159">
        <v>10.56</v>
      </c>
      <c r="BW159">
        <v>10.66</v>
      </c>
      <c r="BX159">
        <v>6.0119999999999996</v>
      </c>
      <c r="BY159">
        <v>35.363999999999997</v>
      </c>
      <c r="BZ159">
        <v>0.71140000000000003</v>
      </c>
      <c r="CA159" t="s">
        <v>18</v>
      </c>
    </row>
    <row r="160" spans="1:79" x14ac:dyDescent="0.2">
      <c r="A160" t="s">
        <v>170</v>
      </c>
      <c r="B160">
        <v>42</v>
      </c>
      <c r="C160">
        <v>58</v>
      </c>
      <c r="D160" t="s">
        <v>28</v>
      </c>
      <c r="E160">
        <v>8.39</v>
      </c>
      <c r="F160">
        <v>2</v>
      </c>
      <c r="G160">
        <v>13</v>
      </c>
      <c r="H160">
        <v>8.51</v>
      </c>
      <c r="I160">
        <v>8.61</v>
      </c>
      <c r="J160">
        <v>3.9740000000000002</v>
      </c>
      <c r="K160">
        <v>30.568000000000001</v>
      </c>
      <c r="L160">
        <v>0.92969999999999997</v>
      </c>
      <c r="M160" t="s">
        <v>17</v>
      </c>
      <c r="N160">
        <v>8.51</v>
      </c>
      <c r="O160">
        <v>8.6</v>
      </c>
      <c r="P160">
        <v>3.923</v>
      </c>
      <c r="Q160">
        <v>30.175999999999998</v>
      </c>
      <c r="R160">
        <v>0.93289999999999995</v>
      </c>
      <c r="S160" t="s">
        <v>17</v>
      </c>
      <c r="T160">
        <v>8.51</v>
      </c>
      <c r="U160">
        <v>8.6</v>
      </c>
      <c r="V160">
        <v>3.8940000000000001</v>
      </c>
      <c r="W160">
        <v>29.952999999999999</v>
      </c>
      <c r="X160">
        <v>0.93130000000000002</v>
      </c>
      <c r="Y160" t="s">
        <v>17</v>
      </c>
      <c r="Z160">
        <v>8.51</v>
      </c>
      <c r="AA160">
        <v>8.61</v>
      </c>
      <c r="AB160">
        <v>5.4370000000000003</v>
      </c>
      <c r="AC160">
        <v>41.820999999999998</v>
      </c>
      <c r="AD160">
        <v>0.93510000000000004</v>
      </c>
      <c r="AE160" t="s">
        <v>17</v>
      </c>
      <c r="AF160">
        <v>8.51</v>
      </c>
      <c r="AG160">
        <v>8.6</v>
      </c>
      <c r="AH160">
        <v>5.32</v>
      </c>
      <c r="AI160">
        <v>40.923999999999999</v>
      </c>
      <c r="AJ160">
        <v>0.91969999999999996</v>
      </c>
      <c r="AK160" t="s">
        <v>17</v>
      </c>
      <c r="AL160">
        <v>8.51</v>
      </c>
      <c r="AM160">
        <v>8.61</v>
      </c>
      <c r="AN160">
        <v>5.468</v>
      </c>
      <c r="AO160">
        <v>42.064</v>
      </c>
      <c r="AP160">
        <v>0.92810000000000004</v>
      </c>
      <c r="AQ160" t="s">
        <v>17</v>
      </c>
      <c r="AR160">
        <v>8.51</v>
      </c>
      <c r="AS160">
        <v>8.6</v>
      </c>
      <c r="AT160">
        <v>6.032</v>
      </c>
      <c r="AU160">
        <v>46.398000000000003</v>
      </c>
      <c r="AV160">
        <v>0.92610000000000003</v>
      </c>
      <c r="AW160" t="s">
        <v>17</v>
      </c>
      <c r="AX160">
        <v>8.51</v>
      </c>
      <c r="AY160">
        <v>8.61</v>
      </c>
      <c r="AZ160">
        <v>5.9290000000000003</v>
      </c>
      <c r="BA160">
        <v>45.610999999999997</v>
      </c>
      <c r="BB160">
        <v>0.91700000000000004</v>
      </c>
      <c r="BC160" t="s">
        <v>17</v>
      </c>
      <c r="BD160">
        <v>8.51</v>
      </c>
      <c r="BE160">
        <v>8.6</v>
      </c>
      <c r="BF160">
        <v>5.84</v>
      </c>
      <c r="BG160">
        <v>44.923000000000002</v>
      </c>
      <c r="BH160">
        <v>0.9204</v>
      </c>
      <c r="BI160" t="s">
        <v>17</v>
      </c>
      <c r="BJ160">
        <v>8.56</v>
      </c>
      <c r="BK160">
        <v>8.64</v>
      </c>
      <c r="BL160">
        <v>6.82</v>
      </c>
      <c r="BM160">
        <v>52.465000000000003</v>
      </c>
      <c r="BN160">
        <v>0.91769999999999996</v>
      </c>
      <c r="BO160" t="s">
        <v>17</v>
      </c>
      <c r="BP160">
        <v>8.4600000000000009</v>
      </c>
      <c r="BQ160">
        <v>8.5299999999999994</v>
      </c>
      <c r="BR160">
        <v>6.657</v>
      </c>
      <c r="BS160">
        <v>51.204999999999998</v>
      </c>
      <c r="BT160">
        <v>0.88380000000000003</v>
      </c>
      <c r="BU160" t="s">
        <v>17</v>
      </c>
      <c r="BV160">
        <v>8.51</v>
      </c>
      <c r="BW160">
        <v>8.6</v>
      </c>
      <c r="BX160">
        <v>6.742</v>
      </c>
      <c r="BY160">
        <v>51.859000000000002</v>
      </c>
      <c r="BZ160">
        <v>0.90429999999999999</v>
      </c>
      <c r="CA160" t="s">
        <v>17</v>
      </c>
    </row>
    <row r="161" spans="1:79" x14ac:dyDescent="0.2">
      <c r="A161" t="s">
        <v>170</v>
      </c>
      <c r="B161">
        <v>42</v>
      </c>
      <c r="C161">
        <v>59</v>
      </c>
      <c r="D161" t="s">
        <v>29</v>
      </c>
      <c r="E161">
        <v>9.43</v>
      </c>
      <c r="F161">
        <v>3</v>
      </c>
      <c r="G161">
        <v>14</v>
      </c>
      <c r="H161">
        <v>9.6199999999999992</v>
      </c>
      <c r="I161">
        <v>9.7200000000000006</v>
      </c>
      <c r="J161">
        <v>3.4769999999999999</v>
      </c>
      <c r="K161">
        <v>24.835000000000001</v>
      </c>
      <c r="L161">
        <v>0.88360000000000005</v>
      </c>
      <c r="M161" t="s">
        <v>18</v>
      </c>
      <c r="N161">
        <v>9.6300000000000008</v>
      </c>
      <c r="O161">
        <v>9.7200000000000006</v>
      </c>
      <c r="P161">
        <v>3.4569999999999999</v>
      </c>
      <c r="Q161">
        <v>24.69</v>
      </c>
      <c r="R161">
        <v>0.89590000000000003</v>
      </c>
      <c r="S161" t="s">
        <v>18</v>
      </c>
      <c r="T161">
        <v>9.6300000000000008</v>
      </c>
      <c r="U161">
        <v>9.7200000000000006</v>
      </c>
      <c r="V161">
        <v>3.427</v>
      </c>
      <c r="W161">
        <v>24.481999999999999</v>
      </c>
      <c r="X161">
        <v>0.89070000000000005</v>
      </c>
      <c r="Y161" t="s">
        <v>18</v>
      </c>
      <c r="Z161">
        <v>9.6300000000000008</v>
      </c>
      <c r="AA161">
        <v>9.7200000000000006</v>
      </c>
      <c r="AB161">
        <v>4.8070000000000004</v>
      </c>
      <c r="AC161">
        <v>34.335999999999999</v>
      </c>
      <c r="AD161">
        <v>0.90720000000000001</v>
      </c>
      <c r="AE161" t="s">
        <v>18</v>
      </c>
      <c r="AF161">
        <v>9.6300000000000008</v>
      </c>
      <c r="AG161">
        <v>9.7200000000000006</v>
      </c>
      <c r="AH161">
        <v>4.6429999999999998</v>
      </c>
      <c r="AI161">
        <v>33.161000000000001</v>
      </c>
      <c r="AJ161">
        <v>0.90459999999999996</v>
      </c>
      <c r="AK161" t="s">
        <v>18</v>
      </c>
      <c r="AL161">
        <v>9.6300000000000008</v>
      </c>
      <c r="AM161">
        <v>9.7200000000000006</v>
      </c>
      <c r="AN161">
        <v>4.7569999999999997</v>
      </c>
      <c r="AO161">
        <v>33.981999999999999</v>
      </c>
      <c r="AP161">
        <v>0.90359999999999996</v>
      </c>
      <c r="AQ161" t="s">
        <v>18</v>
      </c>
      <c r="AR161">
        <v>9.6300000000000008</v>
      </c>
      <c r="AS161">
        <v>9.7200000000000006</v>
      </c>
      <c r="AT161">
        <v>5.3120000000000003</v>
      </c>
      <c r="AU161">
        <v>37.942999999999998</v>
      </c>
      <c r="AV161">
        <v>0.91110000000000002</v>
      </c>
      <c r="AW161" t="s">
        <v>18</v>
      </c>
      <c r="AX161">
        <v>9.6300000000000008</v>
      </c>
      <c r="AY161">
        <v>9.7200000000000006</v>
      </c>
      <c r="AZ161">
        <v>5.1829999999999998</v>
      </c>
      <c r="BA161">
        <v>37.018999999999998</v>
      </c>
      <c r="BB161">
        <v>0.89170000000000005</v>
      </c>
      <c r="BC161" t="s">
        <v>18</v>
      </c>
      <c r="BD161">
        <v>9.6300000000000008</v>
      </c>
      <c r="BE161">
        <v>9.7200000000000006</v>
      </c>
      <c r="BF161">
        <v>5.18</v>
      </c>
      <c r="BG161">
        <v>36.999000000000002</v>
      </c>
      <c r="BH161">
        <v>0.90620000000000001</v>
      </c>
      <c r="BI161" t="s">
        <v>18</v>
      </c>
      <c r="BJ161">
        <v>9.6300000000000008</v>
      </c>
      <c r="BK161">
        <v>9.7200000000000006</v>
      </c>
      <c r="BL161">
        <v>6.2370000000000001</v>
      </c>
      <c r="BM161">
        <v>44.546999999999997</v>
      </c>
      <c r="BN161">
        <v>0.9032</v>
      </c>
      <c r="BO161" t="s">
        <v>18</v>
      </c>
      <c r="BP161">
        <v>9.6199999999999992</v>
      </c>
      <c r="BQ161">
        <v>9.7200000000000006</v>
      </c>
      <c r="BR161">
        <v>6.0570000000000004</v>
      </c>
      <c r="BS161">
        <v>43.262</v>
      </c>
      <c r="BT161">
        <v>0.89739999999999998</v>
      </c>
      <c r="BU161" t="s">
        <v>18</v>
      </c>
      <c r="BV161">
        <v>9.6300000000000008</v>
      </c>
      <c r="BW161">
        <v>9.7200000000000006</v>
      </c>
      <c r="BX161">
        <v>6.0709999999999997</v>
      </c>
      <c r="BY161">
        <v>43.363999999999997</v>
      </c>
      <c r="BZ161">
        <v>0.90990000000000004</v>
      </c>
      <c r="CA161" t="s">
        <v>18</v>
      </c>
    </row>
    <row r="162" spans="1:79" x14ac:dyDescent="0.2">
      <c r="A162" t="s">
        <v>170</v>
      </c>
      <c r="B162">
        <v>59</v>
      </c>
      <c r="C162">
        <v>70</v>
      </c>
      <c r="D162" t="s">
        <v>30</v>
      </c>
      <c r="E162">
        <v>6.68</v>
      </c>
      <c r="F162">
        <v>3</v>
      </c>
      <c r="G162">
        <v>10</v>
      </c>
      <c r="H162">
        <v>6.78</v>
      </c>
      <c r="I162">
        <v>6.88</v>
      </c>
      <c r="J162">
        <v>0.44800000000000001</v>
      </c>
      <c r="K162">
        <v>4.4809999999999999</v>
      </c>
      <c r="L162">
        <v>0.90010000000000001</v>
      </c>
      <c r="M162" t="s">
        <v>18</v>
      </c>
      <c r="N162">
        <v>6.78</v>
      </c>
      <c r="O162">
        <v>6.87</v>
      </c>
      <c r="P162">
        <v>0.4</v>
      </c>
      <c r="Q162">
        <v>3.9950000000000001</v>
      </c>
      <c r="R162">
        <v>0.9123</v>
      </c>
      <c r="S162" t="s">
        <v>18</v>
      </c>
      <c r="T162">
        <v>6.78</v>
      </c>
      <c r="U162">
        <v>6.87</v>
      </c>
      <c r="V162">
        <v>0.44</v>
      </c>
      <c r="W162">
        <v>4.4000000000000004</v>
      </c>
      <c r="X162">
        <v>0.9133</v>
      </c>
      <c r="Y162" t="s">
        <v>18</v>
      </c>
      <c r="Z162">
        <v>6.79</v>
      </c>
      <c r="AA162">
        <v>6.88</v>
      </c>
      <c r="AB162">
        <v>1.175</v>
      </c>
      <c r="AC162">
        <v>11.746</v>
      </c>
      <c r="AD162">
        <v>0.90200000000000002</v>
      </c>
      <c r="AE162" t="s">
        <v>18</v>
      </c>
      <c r="AF162">
        <v>6.79</v>
      </c>
      <c r="AG162">
        <v>6.88</v>
      </c>
      <c r="AH162">
        <v>1.222</v>
      </c>
      <c r="AI162">
        <v>12.22</v>
      </c>
      <c r="AJ162">
        <v>0.90759999999999996</v>
      </c>
      <c r="AK162" t="s">
        <v>18</v>
      </c>
      <c r="AL162">
        <v>6.79</v>
      </c>
      <c r="AM162">
        <v>6.88</v>
      </c>
      <c r="AN162">
        <v>1.17</v>
      </c>
      <c r="AO162">
        <v>11.7</v>
      </c>
      <c r="AP162">
        <v>0.92210000000000003</v>
      </c>
      <c r="AQ162" t="s">
        <v>18</v>
      </c>
      <c r="AR162">
        <v>6.78</v>
      </c>
      <c r="AS162">
        <v>6.87</v>
      </c>
      <c r="AT162">
        <v>1.6060000000000001</v>
      </c>
      <c r="AU162">
        <v>16.056000000000001</v>
      </c>
      <c r="AV162">
        <v>0.91090000000000004</v>
      </c>
      <c r="AW162" t="s">
        <v>18</v>
      </c>
      <c r="AX162">
        <v>6.79</v>
      </c>
      <c r="AY162">
        <v>6.88</v>
      </c>
      <c r="AZ162">
        <v>1.6020000000000001</v>
      </c>
      <c r="BA162">
        <v>16.016999999999999</v>
      </c>
      <c r="BB162">
        <v>0.88119999999999998</v>
      </c>
      <c r="BC162" t="s">
        <v>18</v>
      </c>
      <c r="BD162">
        <v>6.78</v>
      </c>
      <c r="BE162">
        <v>6.87</v>
      </c>
      <c r="BF162">
        <v>1.6040000000000001</v>
      </c>
      <c r="BG162">
        <v>16.036000000000001</v>
      </c>
      <c r="BH162">
        <v>0.90649999999999997</v>
      </c>
      <c r="BI162" t="s">
        <v>18</v>
      </c>
      <c r="BJ162">
        <v>6.78</v>
      </c>
      <c r="BK162">
        <v>6.87</v>
      </c>
      <c r="BL162">
        <v>2.8410000000000002</v>
      </c>
      <c r="BM162">
        <v>28.408999999999999</v>
      </c>
      <c r="BN162">
        <v>0.90029999999999999</v>
      </c>
      <c r="BO162" t="s">
        <v>18</v>
      </c>
      <c r="BP162">
        <v>6.78</v>
      </c>
      <c r="BQ162">
        <v>6.87</v>
      </c>
      <c r="BR162">
        <v>2.6949999999999998</v>
      </c>
      <c r="BS162">
        <v>26.946999999999999</v>
      </c>
      <c r="BT162">
        <v>0.90280000000000005</v>
      </c>
      <c r="BU162" t="s">
        <v>18</v>
      </c>
      <c r="BV162">
        <v>6.78</v>
      </c>
      <c r="BW162">
        <v>6.87</v>
      </c>
      <c r="BX162">
        <v>2.7719999999999998</v>
      </c>
      <c r="BY162">
        <v>27.725000000000001</v>
      </c>
      <c r="BZ162">
        <v>0.89590000000000003</v>
      </c>
      <c r="CA162" t="s">
        <v>18</v>
      </c>
    </row>
    <row r="163" spans="1:79" x14ac:dyDescent="0.2">
      <c r="A163" t="s">
        <v>170</v>
      </c>
      <c r="B163">
        <v>59</v>
      </c>
      <c r="C163">
        <v>72</v>
      </c>
      <c r="D163" t="s">
        <v>31</v>
      </c>
      <c r="E163">
        <v>5.97</v>
      </c>
      <c r="F163">
        <v>2</v>
      </c>
      <c r="G163">
        <v>12</v>
      </c>
      <c r="H163">
        <v>6.11</v>
      </c>
      <c r="I163">
        <v>6.2</v>
      </c>
      <c r="J163">
        <v>0.39800000000000002</v>
      </c>
      <c r="K163">
        <v>3.3170000000000002</v>
      </c>
      <c r="L163">
        <v>0.88039999999999996</v>
      </c>
      <c r="M163" t="s">
        <v>18</v>
      </c>
      <c r="N163">
        <v>6.11</v>
      </c>
      <c r="O163">
        <v>6.2</v>
      </c>
      <c r="P163">
        <v>0.38700000000000001</v>
      </c>
      <c r="Q163">
        <v>3.2290000000000001</v>
      </c>
      <c r="R163">
        <v>0.86629999999999996</v>
      </c>
      <c r="S163" t="s">
        <v>18</v>
      </c>
      <c r="T163">
        <v>6.11</v>
      </c>
      <c r="U163">
        <v>6.2</v>
      </c>
      <c r="V163">
        <v>0.314</v>
      </c>
      <c r="W163">
        <v>2.62</v>
      </c>
      <c r="X163">
        <v>0.87839999999999996</v>
      </c>
      <c r="Y163" t="s">
        <v>18</v>
      </c>
      <c r="Z163">
        <v>6.11</v>
      </c>
      <c r="AA163">
        <v>6.2</v>
      </c>
      <c r="AB163">
        <v>0.98199999999999998</v>
      </c>
      <c r="AC163">
        <v>8.1839999999999993</v>
      </c>
      <c r="AD163">
        <v>0.87729999999999997</v>
      </c>
      <c r="AE163" t="s">
        <v>18</v>
      </c>
      <c r="AF163">
        <v>6.11</v>
      </c>
      <c r="AG163">
        <v>6.2</v>
      </c>
      <c r="AH163">
        <v>1.0740000000000001</v>
      </c>
      <c r="AI163">
        <v>8.9469999999999992</v>
      </c>
      <c r="AJ163">
        <v>0.86240000000000006</v>
      </c>
      <c r="AK163" t="s">
        <v>18</v>
      </c>
      <c r="AL163">
        <v>6.11</v>
      </c>
      <c r="AM163">
        <v>6.21</v>
      </c>
      <c r="AN163">
        <v>1.0289999999999999</v>
      </c>
      <c r="AO163">
        <v>8.5790000000000006</v>
      </c>
      <c r="AP163">
        <v>0.88670000000000004</v>
      </c>
      <c r="AQ163" t="s">
        <v>18</v>
      </c>
      <c r="AR163">
        <v>6.11</v>
      </c>
      <c r="AS163">
        <v>6.2</v>
      </c>
      <c r="AT163">
        <v>1.35</v>
      </c>
      <c r="AU163">
        <v>11.247</v>
      </c>
      <c r="AV163">
        <v>0.88119999999999998</v>
      </c>
      <c r="AW163" t="s">
        <v>18</v>
      </c>
      <c r="AX163">
        <v>6.11</v>
      </c>
      <c r="AY163">
        <v>6.21</v>
      </c>
      <c r="AZ163">
        <v>1.4119999999999999</v>
      </c>
      <c r="BA163">
        <v>11.766999999999999</v>
      </c>
      <c r="BB163">
        <v>0.87309999999999999</v>
      </c>
      <c r="BC163" t="s">
        <v>18</v>
      </c>
      <c r="BD163">
        <v>6.11</v>
      </c>
      <c r="BE163">
        <v>6.2</v>
      </c>
      <c r="BF163">
        <v>1.486</v>
      </c>
      <c r="BG163">
        <v>12.385999999999999</v>
      </c>
      <c r="BH163">
        <v>0.87109999999999999</v>
      </c>
      <c r="BI163" t="s">
        <v>18</v>
      </c>
      <c r="BJ163">
        <v>6.11</v>
      </c>
      <c r="BK163">
        <v>6.2</v>
      </c>
      <c r="BL163">
        <v>3.1629999999999998</v>
      </c>
      <c r="BM163">
        <v>26.356999999999999</v>
      </c>
      <c r="BN163">
        <v>0.83630000000000004</v>
      </c>
      <c r="BO163" t="s">
        <v>18</v>
      </c>
      <c r="BP163">
        <v>6.11</v>
      </c>
      <c r="BQ163">
        <v>6.2</v>
      </c>
      <c r="BR163">
        <v>3.0390000000000001</v>
      </c>
      <c r="BS163">
        <v>25.326000000000001</v>
      </c>
      <c r="BT163">
        <v>0.82089999999999996</v>
      </c>
      <c r="BU163" t="s">
        <v>18</v>
      </c>
      <c r="BV163">
        <v>6.11</v>
      </c>
      <c r="BW163">
        <v>6.2</v>
      </c>
      <c r="BX163">
        <v>3.0579999999999998</v>
      </c>
      <c r="BY163">
        <v>25.486000000000001</v>
      </c>
      <c r="BZ163">
        <v>0.85209999999999997</v>
      </c>
      <c r="CA163" t="s">
        <v>18</v>
      </c>
    </row>
    <row r="164" spans="1:79" x14ac:dyDescent="0.2">
      <c r="A164" t="s">
        <v>170</v>
      </c>
      <c r="B164">
        <v>60</v>
      </c>
      <c r="C164">
        <v>75</v>
      </c>
      <c r="D164" t="s">
        <v>32</v>
      </c>
      <c r="E164">
        <v>8.2799999999999994</v>
      </c>
      <c r="F164">
        <v>3</v>
      </c>
      <c r="G164">
        <v>14</v>
      </c>
      <c r="H164">
        <v>8.41</v>
      </c>
      <c r="I164">
        <v>8.51</v>
      </c>
      <c r="J164">
        <v>0.246</v>
      </c>
      <c r="K164">
        <v>1.7589999999999999</v>
      </c>
      <c r="L164">
        <v>0.92979999999999996</v>
      </c>
      <c r="M164" t="s">
        <v>17</v>
      </c>
      <c r="N164">
        <v>8.41</v>
      </c>
      <c r="O164">
        <v>8.5</v>
      </c>
      <c r="P164">
        <v>0.23200000000000001</v>
      </c>
      <c r="Q164">
        <v>1.657</v>
      </c>
      <c r="R164">
        <v>0.93479999999999996</v>
      </c>
      <c r="S164" t="s">
        <v>17</v>
      </c>
      <c r="T164">
        <v>8.41</v>
      </c>
      <c r="U164">
        <v>8.5</v>
      </c>
      <c r="V164">
        <v>0.23200000000000001</v>
      </c>
      <c r="W164">
        <v>1.6579999999999999</v>
      </c>
      <c r="X164">
        <v>0.92569999999999997</v>
      </c>
      <c r="Y164" t="s">
        <v>17</v>
      </c>
      <c r="Z164">
        <v>8.41</v>
      </c>
      <c r="AA164">
        <v>8.51</v>
      </c>
      <c r="AB164">
        <v>0.58699999999999997</v>
      </c>
      <c r="AC164">
        <v>4.1909999999999998</v>
      </c>
      <c r="AD164">
        <v>0.92879999999999996</v>
      </c>
      <c r="AE164" t="s">
        <v>17</v>
      </c>
      <c r="AF164">
        <v>8.41</v>
      </c>
      <c r="AG164">
        <v>8.5</v>
      </c>
      <c r="AH164">
        <v>0.55200000000000005</v>
      </c>
      <c r="AI164">
        <v>3.9390000000000001</v>
      </c>
      <c r="AJ164">
        <v>0.93169999999999997</v>
      </c>
      <c r="AK164" t="s">
        <v>17</v>
      </c>
      <c r="AL164">
        <v>8.41</v>
      </c>
      <c r="AM164">
        <v>8.51</v>
      </c>
      <c r="AN164">
        <v>0.55200000000000005</v>
      </c>
      <c r="AO164">
        <v>3.9460000000000002</v>
      </c>
      <c r="AP164">
        <v>0.92910000000000004</v>
      </c>
      <c r="AQ164" t="s">
        <v>17</v>
      </c>
      <c r="AR164">
        <v>8.41</v>
      </c>
      <c r="AS164">
        <v>8.5</v>
      </c>
      <c r="AT164">
        <v>0.93799999999999994</v>
      </c>
      <c r="AU164">
        <v>6.6989999999999998</v>
      </c>
      <c r="AV164">
        <v>0.93130000000000002</v>
      </c>
      <c r="AW164" t="s">
        <v>17</v>
      </c>
      <c r="AX164">
        <v>8.41</v>
      </c>
      <c r="AY164">
        <v>8.51</v>
      </c>
      <c r="AZ164">
        <v>0.871</v>
      </c>
      <c r="BA164">
        <v>6.22</v>
      </c>
      <c r="BB164">
        <v>0.93</v>
      </c>
      <c r="BC164" t="s">
        <v>17</v>
      </c>
      <c r="BD164">
        <v>8.41</v>
      </c>
      <c r="BE164">
        <v>8.5</v>
      </c>
      <c r="BF164">
        <v>0.88600000000000001</v>
      </c>
      <c r="BG164">
        <v>6.3280000000000003</v>
      </c>
      <c r="BH164">
        <v>0.93049999999999999</v>
      </c>
      <c r="BI164" t="s">
        <v>17</v>
      </c>
      <c r="BJ164">
        <v>8.41</v>
      </c>
      <c r="BK164">
        <v>8.51</v>
      </c>
      <c r="BL164">
        <v>2.427</v>
      </c>
      <c r="BM164">
        <v>17.335999999999999</v>
      </c>
      <c r="BN164">
        <v>0.9083</v>
      </c>
      <c r="BO164" t="s">
        <v>17</v>
      </c>
      <c r="BP164">
        <v>8.41</v>
      </c>
      <c r="BQ164">
        <v>8.5</v>
      </c>
      <c r="BR164">
        <v>2.3450000000000002</v>
      </c>
      <c r="BS164">
        <v>16.751999999999999</v>
      </c>
      <c r="BT164">
        <v>0.90410000000000001</v>
      </c>
      <c r="BU164" t="s">
        <v>17</v>
      </c>
      <c r="BV164">
        <v>8.41</v>
      </c>
      <c r="BW164">
        <v>8.5</v>
      </c>
      <c r="BX164">
        <v>2.407</v>
      </c>
      <c r="BY164">
        <v>17.192</v>
      </c>
      <c r="BZ164">
        <v>0.90880000000000005</v>
      </c>
      <c r="CA164" t="s">
        <v>17</v>
      </c>
    </row>
    <row r="165" spans="1:79" x14ac:dyDescent="0.2">
      <c r="A165" t="s">
        <v>170</v>
      </c>
      <c r="B165">
        <v>79</v>
      </c>
      <c r="C165">
        <v>84</v>
      </c>
      <c r="D165" t="s">
        <v>33</v>
      </c>
      <c r="E165">
        <v>6.26</v>
      </c>
      <c r="F165">
        <v>1</v>
      </c>
      <c r="G165">
        <v>4</v>
      </c>
      <c r="H165">
        <v>6.48</v>
      </c>
      <c r="I165">
        <v>6.57</v>
      </c>
      <c r="J165">
        <v>2.1970000000000001</v>
      </c>
      <c r="K165">
        <v>54.927</v>
      </c>
      <c r="L165">
        <v>0.92259999999999998</v>
      </c>
      <c r="M165" t="s">
        <v>18</v>
      </c>
      <c r="N165">
        <v>6.48</v>
      </c>
      <c r="O165">
        <v>6.57</v>
      </c>
      <c r="P165">
        <v>2.1459999999999999</v>
      </c>
      <c r="Q165">
        <v>53.652000000000001</v>
      </c>
      <c r="R165">
        <v>0.92410000000000003</v>
      </c>
      <c r="S165" t="s">
        <v>18</v>
      </c>
      <c r="T165">
        <v>6.48</v>
      </c>
      <c r="U165">
        <v>6.57</v>
      </c>
      <c r="V165">
        <v>2.129</v>
      </c>
      <c r="W165">
        <v>53.234999999999999</v>
      </c>
      <c r="X165">
        <v>0.92359999999999998</v>
      </c>
      <c r="Y165" t="s">
        <v>18</v>
      </c>
      <c r="Z165">
        <v>6.48</v>
      </c>
      <c r="AA165">
        <v>6.57</v>
      </c>
      <c r="AB165">
        <v>3.1240000000000001</v>
      </c>
      <c r="AC165">
        <v>78.102000000000004</v>
      </c>
      <c r="AD165">
        <v>0.92900000000000005</v>
      </c>
      <c r="AE165" t="s">
        <v>18</v>
      </c>
      <c r="AF165">
        <v>6.48</v>
      </c>
      <c r="AG165">
        <v>6.57</v>
      </c>
      <c r="AH165">
        <v>3.2109999999999999</v>
      </c>
      <c r="AI165">
        <v>80.287000000000006</v>
      </c>
      <c r="AJ165">
        <v>0.92249999999999999</v>
      </c>
      <c r="AK165" t="s">
        <v>18</v>
      </c>
      <c r="AL165">
        <v>6.48</v>
      </c>
      <c r="AM165">
        <v>6.58</v>
      </c>
      <c r="AN165">
        <v>3.173</v>
      </c>
      <c r="AO165">
        <v>79.335999999999999</v>
      </c>
      <c r="AP165">
        <v>0.9194</v>
      </c>
      <c r="AQ165" t="s">
        <v>18</v>
      </c>
      <c r="AR165">
        <v>6.48</v>
      </c>
      <c r="AS165">
        <v>6.57</v>
      </c>
      <c r="AT165">
        <v>3.3610000000000002</v>
      </c>
      <c r="AU165">
        <v>84.034000000000006</v>
      </c>
      <c r="AV165">
        <v>0.92859999999999998</v>
      </c>
      <c r="AW165" t="s">
        <v>18</v>
      </c>
      <c r="AX165">
        <v>6.48</v>
      </c>
      <c r="AY165">
        <v>6.58</v>
      </c>
      <c r="AZ165">
        <v>3.399</v>
      </c>
      <c r="BA165">
        <v>84.980999999999995</v>
      </c>
      <c r="BB165">
        <v>0.9234</v>
      </c>
      <c r="BC165" t="s">
        <v>18</v>
      </c>
      <c r="BD165">
        <v>6.48</v>
      </c>
      <c r="BE165">
        <v>6.57</v>
      </c>
      <c r="BF165">
        <v>3.4129999999999998</v>
      </c>
      <c r="BG165">
        <v>85.314999999999998</v>
      </c>
      <c r="BH165">
        <v>0.91810000000000003</v>
      </c>
      <c r="BI165" t="s">
        <v>18</v>
      </c>
      <c r="BJ165">
        <v>6.48</v>
      </c>
      <c r="BK165">
        <v>6.57</v>
      </c>
      <c r="BL165">
        <v>3.492</v>
      </c>
      <c r="BM165">
        <v>87.305999999999997</v>
      </c>
      <c r="BN165">
        <v>0.92310000000000003</v>
      </c>
      <c r="BO165" t="s">
        <v>18</v>
      </c>
      <c r="BP165">
        <v>6.48</v>
      </c>
      <c r="BQ165">
        <v>6.57</v>
      </c>
      <c r="BR165">
        <v>3.456</v>
      </c>
      <c r="BS165">
        <v>86.406999999999996</v>
      </c>
      <c r="BT165">
        <v>0.92110000000000003</v>
      </c>
      <c r="BU165" t="s">
        <v>18</v>
      </c>
      <c r="BV165">
        <v>6.48</v>
      </c>
      <c r="BW165">
        <v>6.57</v>
      </c>
      <c r="BX165">
        <v>3.444</v>
      </c>
      <c r="BY165">
        <v>86.09</v>
      </c>
      <c r="BZ165">
        <v>0.92059999999999997</v>
      </c>
      <c r="CA165" t="s">
        <v>18</v>
      </c>
    </row>
    <row r="166" spans="1:79" x14ac:dyDescent="0.2">
      <c r="A166" t="s">
        <v>170</v>
      </c>
      <c r="B166">
        <v>79</v>
      </c>
      <c r="C166">
        <v>86</v>
      </c>
      <c r="D166" t="s">
        <v>34</v>
      </c>
      <c r="E166">
        <v>6.15</v>
      </c>
      <c r="F166">
        <v>1</v>
      </c>
      <c r="G166">
        <v>6</v>
      </c>
      <c r="H166">
        <v>6.37</v>
      </c>
      <c r="I166">
        <v>6.47</v>
      </c>
      <c r="J166">
        <v>3.2949999999999999</v>
      </c>
      <c r="K166">
        <v>54.911999999999999</v>
      </c>
      <c r="L166">
        <v>0.92810000000000004</v>
      </c>
      <c r="M166" t="s">
        <v>17</v>
      </c>
      <c r="N166">
        <v>6.37</v>
      </c>
      <c r="O166">
        <v>6.47</v>
      </c>
      <c r="P166">
        <v>3.2919999999999998</v>
      </c>
      <c r="Q166">
        <v>54.872</v>
      </c>
      <c r="R166">
        <v>0.93179999999999996</v>
      </c>
      <c r="S166" t="s">
        <v>17</v>
      </c>
      <c r="T166">
        <v>6.37</v>
      </c>
      <c r="U166">
        <v>6.47</v>
      </c>
      <c r="V166">
        <v>3.2879999999999998</v>
      </c>
      <c r="W166">
        <v>54.801000000000002</v>
      </c>
      <c r="X166">
        <v>0.93979999999999997</v>
      </c>
      <c r="Y166" t="s">
        <v>17</v>
      </c>
      <c r="Z166">
        <v>6.37</v>
      </c>
      <c r="AA166">
        <v>6.47</v>
      </c>
      <c r="AB166">
        <v>4.3620000000000001</v>
      </c>
      <c r="AC166">
        <v>72.694999999999993</v>
      </c>
      <c r="AD166">
        <v>0.9325</v>
      </c>
      <c r="AE166" t="s">
        <v>17</v>
      </c>
      <c r="AF166">
        <v>6.37</v>
      </c>
      <c r="AG166">
        <v>6.47</v>
      </c>
      <c r="AH166">
        <v>4.4279999999999999</v>
      </c>
      <c r="AI166">
        <v>73.802000000000007</v>
      </c>
      <c r="AJ166">
        <v>0.93530000000000002</v>
      </c>
      <c r="AK166" t="s">
        <v>17</v>
      </c>
      <c r="AL166">
        <v>6.37</v>
      </c>
      <c r="AM166">
        <v>6.47</v>
      </c>
      <c r="AN166">
        <v>4.4489999999999998</v>
      </c>
      <c r="AO166">
        <v>74.144999999999996</v>
      </c>
      <c r="AP166">
        <v>0.92869999999999997</v>
      </c>
      <c r="AQ166" t="s">
        <v>17</v>
      </c>
      <c r="AR166">
        <v>6.37</v>
      </c>
      <c r="AS166">
        <v>6.47</v>
      </c>
      <c r="AT166">
        <v>4.6399999999999997</v>
      </c>
      <c r="AU166">
        <v>77.334000000000003</v>
      </c>
      <c r="AV166">
        <v>0.92390000000000005</v>
      </c>
      <c r="AW166" t="s">
        <v>17</v>
      </c>
      <c r="AX166">
        <v>6.37</v>
      </c>
      <c r="AY166">
        <v>6.48</v>
      </c>
      <c r="AZ166">
        <v>4.6520000000000001</v>
      </c>
      <c r="BA166">
        <v>77.528000000000006</v>
      </c>
      <c r="BB166">
        <v>0.93500000000000005</v>
      </c>
      <c r="BC166" t="s">
        <v>17</v>
      </c>
      <c r="BD166">
        <v>6.37</v>
      </c>
      <c r="BE166">
        <v>6.47</v>
      </c>
      <c r="BF166">
        <v>4.68</v>
      </c>
      <c r="BG166">
        <v>78.004000000000005</v>
      </c>
      <c r="BH166">
        <v>0.93410000000000004</v>
      </c>
      <c r="BI166" t="s">
        <v>17</v>
      </c>
      <c r="BJ166">
        <v>6.42</v>
      </c>
      <c r="BK166">
        <v>6.49</v>
      </c>
      <c r="BL166">
        <v>4.7229999999999999</v>
      </c>
      <c r="BM166">
        <v>78.718999999999994</v>
      </c>
      <c r="BN166">
        <v>0.9304</v>
      </c>
      <c r="BO166" t="s">
        <v>17</v>
      </c>
      <c r="BP166">
        <v>6.33</v>
      </c>
      <c r="BQ166">
        <v>6.39</v>
      </c>
      <c r="BR166">
        <v>4.7290000000000001</v>
      </c>
      <c r="BS166">
        <v>78.81</v>
      </c>
      <c r="BT166">
        <v>0.92130000000000001</v>
      </c>
      <c r="BU166" t="s">
        <v>17</v>
      </c>
      <c r="BV166">
        <v>6.37</v>
      </c>
      <c r="BW166">
        <v>6.47</v>
      </c>
      <c r="BX166">
        <v>4.742</v>
      </c>
      <c r="BY166">
        <v>79.037999999999997</v>
      </c>
      <c r="BZ166">
        <v>0.92530000000000001</v>
      </c>
      <c r="CA166" t="s">
        <v>17</v>
      </c>
    </row>
    <row r="167" spans="1:79" x14ac:dyDescent="0.2">
      <c r="A167" t="s">
        <v>170</v>
      </c>
      <c r="B167">
        <v>85</v>
      </c>
      <c r="C167">
        <v>99</v>
      </c>
      <c r="D167" t="s">
        <v>35</v>
      </c>
      <c r="E167">
        <v>11.31</v>
      </c>
      <c r="F167">
        <v>4</v>
      </c>
      <c r="G167">
        <v>12</v>
      </c>
      <c r="H167">
        <v>11.45</v>
      </c>
      <c r="I167">
        <v>11.52</v>
      </c>
      <c r="J167">
        <v>0.51100000000000001</v>
      </c>
      <c r="K167">
        <v>4.26</v>
      </c>
      <c r="L167">
        <v>0.76</v>
      </c>
      <c r="M167" t="s">
        <v>18</v>
      </c>
      <c r="N167">
        <v>11.45</v>
      </c>
      <c r="O167">
        <v>11.52</v>
      </c>
      <c r="P167">
        <v>0.5</v>
      </c>
      <c r="Q167">
        <v>4.1660000000000004</v>
      </c>
      <c r="R167">
        <v>0.80979999999999996</v>
      </c>
      <c r="S167" t="s">
        <v>18</v>
      </c>
      <c r="T167">
        <v>11.45</v>
      </c>
      <c r="U167">
        <v>11.52</v>
      </c>
      <c r="V167">
        <v>0.56399999999999995</v>
      </c>
      <c r="W167">
        <v>4.6970000000000001</v>
      </c>
      <c r="X167">
        <v>0.78049999999999997</v>
      </c>
      <c r="Y167" t="s">
        <v>18</v>
      </c>
      <c r="Z167">
        <v>11.44</v>
      </c>
      <c r="AA167">
        <v>11.52</v>
      </c>
      <c r="AB167">
        <v>1.484</v>
      </c>
      <c r="AC167">
        <v>12.368</v>
      </c>
      <c r="AD167">
        <v>0.81599999999999995</v>
      </c>
      <c r="AE167" t="s">
        <v>18</v>
      </c>
      <c r="AF167">
        <v>11.45</v>
      </c>
      <c r="AG167">
        <v>11.52</v>
      </c>
      <c r="AH167">
        <v>1.4470000000000001</v>
      </c>
      <c r="AI167">
        <v>12.055999999999999</v>
      </c>
      <c r="AJ167">
        <v>0.77690000000000003</v>
      </c>
      <c r="AK167" t="s">
        <v>18</v>
      </c>
      <c r="AL167">
        <v>11.45</v>
      </c>
      <c r="AM167">
        <v>11.53</v>
      </c>
      <c r="AN167">
        <v>1.4770000000000001</v>
      </c>
      <c r="AO167">
        <v>12.31</v>
      </c>
      <c r="AP167">
        <v>0.77470000000000006</v>
      </c>
      <c r="AQ167" t="s">
        <v>18</v>
      </c>
      <c r="AR167">
        <v>11.45</v>
      </c>
      <c r="AS167">
        <v>11.52</v>
      </c>
      <c r="AT167">
        <v>1.792</v>
      </c>
      <c r="AU167">
        <v>14.935</v>
      </c>
      <c r="AV167">
        <v>0.78169999999999995</v>
      </c>
      <c r="AW167" t="s">
        <v>18</v>
      </c>
      <c r="AX167">
        <v>11.45</v>
      </c>
      <c r="AY167">
        <v>11.53</v>
      </c>
      <c r="AZ167">
        <v>1.786</v>
      </c>
      <c r="BA167">
        <v>14.882999999999999</v>
      </c>
      <c r="BB167">
        <v>0.7419</v>
      </c>
      <c r="BC167" t="s">
        <v>18</v>
      </c>
      <c r="BD167">
        <v>11.45</v>
      </c>
      <c r="BE167">
        <v>11.52</v>
      </c>
      <c r="BF167">
        <v>1.7330000000000001</v>
      </c>
      <c r="BG167">
        <v>14.445</v>
      </c>
      <c r="BH167">
        <v>0.74719999999999998</v>
      </c>
      <c r="BI167" t="s">
        <v>18</v>
      </c>
      <c r="BJ167">
        <v>11.45</v>
      </c>
      <c r="BK167">
        <v>11.53</v>
      </c>
      <c r="BL167">
        <v>2.2320000000000002</v>
      </c>
      <c r="BM167">
        <v>18.597000000000001</v>
      </c>
      <c r="BN167">
        <v>0.77790000000000004</v>
      </c>
      <c r="BO167" t="s">
        <v>18</v>
      </c>
      <c r="BP167">
        <v>11.44</v>
      </c>
      <c r="BQ167">
        <v>11.52</v>
      </c>
      <c r="BR167">
        <v>2.3069999999999999</v>
      </c>
      <c r="BS167">
        <v>19.227</v>
      </c>
      <c r="BT167">
        <v>0.7379</v>
      </c>
      <c r="BU167" t="s">
        <v>18</v>
      </c>
      <c r="BV167">
        <v>11.45</v>
      </c>
      <c r="BW167">
        <v>11.52</v>
      </c>
      <c r="BX167">
        <v>2.21</v>
      </c>
      <c r="BY167">
        <v>18.417000000000002</v>
      </c>
      <c r="BZ167">
        <v>0.74460000000000004</v>
      </c>
      <c r="CA167" t="s">
        <v>18</v>
      </c>
    </row>
    <row r="168" spans="1:79" x14ac:dyDescent="0.2">
      <c r="A168" t="s">
        <v>170</v>
      </c>
      <c r="B168">
        <v>87</v>
      </c>
      <c r="C168">
        <v>99</v>
      </c>
      <c r="D168" t="s">
        <v>36</v>
      </c>
      <c r="E168">
        <v>10.45</v>
      </c>
      <c r="F168">
        <v>2</v>
      </c>
      <c r="G168">
        <v>10</v>
      </c>
      <c r="H168">
        <v>10.5</v>
      </c>
      <c r="I168">
        <v>10.58</v>
      </c>
      <c r="J168">
        <v>0.28299999999999997</v>
      </c>
      <c r="K168">
        <v>2.8340000000000001</v>
      </c>
      <c r="L168">
        <v>0.91669999999999996</v>
      </c>
      <c r="M168" t="s">
        <v>18</v>
      </c>
      <c r="N168">
        <v>10.51</v>
      </c>
      <c r="O168">
        <v>10.58</v>
      </c>
      <c r="P168">
        <v>0.28799999999999998</v>
      </c>
      <c r="Q168">
        <v>2.8809999999999998</v>
      </c>
      <c r="R168">
        <v>0.91220000000000001</v>
      </c>
      <c r="S168" t="s">
        <v>18</v>
      </c>
      <c r="T168">
        <v>10.51</v>
      </c>
      <c r="U168">
        <v>10.58</v>
      </c>
      <c r="V168">
        <v>0.311</v>
      </c>
      <c r="W168">
        <v>3.109</v>
      </c>
      <c r="X168">
        <v>0.8962</v>
      </c>
      <c r="Y168" t="s">
        <v>18</v>
      </c>
      <c r="Z168">
        <v>10.5</v>
      </c>
      <c r="AA168">
        <v>10.58</v>
      </c>
      <c r="AB168">
        <v>0.621</v>
      </c>
      <c r="AC168">
        <v>6.2080000000000002</v>
      </c>
      <c r="AD168">
        <v>0.90710000000000002</v>
      </c>
      <c r="AE168" t="s">
        <v>18</v>
      </c>
      <c r="AF168">
        <v>10.5</v>
      </c>
      <c r="AG168">
        <v>10.59</v>
      </c>
      <c r="AH168">
        <v>0.59199999999999997</v>
      </c>
      <c r="AI168">
        <v>5.9219999999999997</v>
      </c>
      <c r="AJ168">
        <v>0.91400000000000003</v>
      </c>
      <c r="AK168" t="s">
        <v>18</v>
      </c>
      <c r="AL168">
        <v>10.51</v>
      </c>
      <c r="AM168">
        <v>10.59</v>
      </c>
      <c r="AN168">
        <v>0.63600000000000001</v>
      </c>
      <c r="AO168">
        <v>6.3550000000000004</v>
      </c>
      <c r="AP168">
        <v>0.89670000000000005</v>
      </c>
      <c r="AQ168" t="s">
        <v>18</v>
      </c>
      <c r="AR168">
        <v>10.51</v>
      </c>
      <c r="AS168">
        <v>10.58</v>
      </c>
      <c r="AT168">
        <v>0.73299999999999998</v>
      </c>
      <c r="AU168">
        <v>7.3289999999999997</v>
      </c>
      <c r="AV168">
        <v>0.91120000000000001</v>
      </c>
      <c r="AW168" t="s">
        <v>18</v>
      </c>
      <c r="AX168">
        <v>10.51</v>
      </c>
      <c r="AY168">
        <v>10.59</v>
      </c>
      <c r="AZ168">
        <v>0.68600000000000005</v>
      </c>
      <c r="BA168">
        <v>6.8570000000000002</v>
      </c>
      <c r="BB168">
        <v>0.90410000000000001</v>
      </c>
      <c r="BC168" t="s">
        <v>18</v>
      </c>
      <c r="BD168">
        <v>10.51</v>
      </c>
      <c r="BE168">
        <v>10.58</v>
      </c>
      <c r="BF168">
        <v>0.71299999999999997</v>
      </c>
      <c r="BG168">
        <v>7.133</v>
      </c>
      <c r="BH168">
        <v>0.90180000000000005</v>
      </c>
      <c r="BI168" t="s">
        <v>18</v>
      </c>
      <c r="BJ168">
        <v>10.51</v>
      </c>
      <c r="BK168">
        <v>10.59</v>
      </c>
      <c r="BL168">
        <v>1.095</v>
      </c>
      <c r="BM168">
        <v>10.946</v>
      </c>
      <c r="BN168">
        <v>0.89900000000000002</v>
      </c>
      <c r="BO168" t="s">
        <v>18</v>
      </c>
      <c r="BP168">
        <v>10.5</v>
      </c>
      <c r="BQ168">
        <v>10.58</v>
      </c>
      <c r="BR168">
        <v>1.046</v>
      </c>
      <c r="BS168">
        <v>10.455</v>
      </c>
      <c r="BT168">
        <v>0.89200000000000002</v>
      </c>
      <c r="BU168" t="s">
        <v>18</v>
      </c>
      <c r="BV168">
        <v>10.51</v>
      </c>
      <c r="BW168">
        <v>10.58</v>
      </c>
      <c r="BX168">
        <v>1.081</v>
      </c>
      <c r="BY168">
        <v>10.808999999999999</v>
      </c>
      <c r="BZ168">
        <v>0.90390000000000004</v>
      </c>
      <c r="CA168" t="s">
        <v>18</v>
      </c>
    </row>
    <row r="169" spans="1:79" x14ac:dyDescent="0.2">
      <c r="A169" t="s">
        <v>170</v>
      </c>
      <c r="B169">
        <v>88</v>
      </c>
      <c r="C169">
        <v>98</v>
      </c>
      <c r="D169" t="s">
        <v>37</v>
      </c>
      <c r="E169">
        <v>8.5</v>
      </c>
      <c r="F169">
        <v>3</v>
      </c>
      <c r="G169">
        <v>8</v>
      </c>
      <c r="H169">
        <v>8.6</v>
      </c>
      <c r="I169">
        <v>8.67</v>
      </c>
      <c r="J169">
        <v>0.40500000000000003</v>
      </c>
      <c r="K169">
        <v>5.0579999999999998</v>
      </c>
      <c r="L169">
        <v>0.75060000000000004</v>
      </c>
      <c r="M169" t="s">
        <v>18</v>
      </c>
      <c r="N169">
        <v>8.59</v>
      </c>
      <c r="O169">
        <v>8.67</v>
      </c>
      <c r="P169">
        <v>0.36399999999999999</v>
      </c>
      <c r="Q169">
        <v>4.5469999999999997</v>
      </c>
      <c r="R169">
        <v>0.8075</v>
      </c>
      <c r="S169" t="s">
        <v>18</v>
      </c>
      <c r="T169">
        <v>8.59</v>
      </c>
      <c r="U169">
        <v>8.67</v>
      </c>
      <c r="V169">
        <v>0.39</v>
      </c>
      <c r="W169">
        <v>4.87</v>
      </c>
      <c r="X169">
        <v>0.81330000000000002</v>
      </c>
      <c r="Y169" t="s">
        <v>18</v>
      </c>
      <c r="Z169">
        <v>8.6</v>
      </c>
      <c r="AA169">
        <v>8.67</v>
      </c>
      <c r="AB169">
        <v>0.86399999999999999</v>
      </c>
      <c r="AC169">
        <v>10.795</v>
      </c>
      <c r="AD169">
        <v>0.84</v>
      </c>
      <c r="AE169" t="s">
        <v>18</v>
      </c>
      <c r="AF169">
        <v>8.6</v>
      </c>
      <c r="AG169">
        <v>8.67</v>
      </c>
      <c r="AH169">
        <v>0.78900000000000003</v>
      </c>
      <c r="AI169">
        <v>9.8629999999999995</v>
      </c>
      <c r="AJ169">
        <v>0.82599999999999996</v>
      </c>
      <c r="AK169" t="s">
        <v>18</v>
      </c>
      <c r="AL169">
        <v>8.6</v>
      </c>
      <c r="AM169">
        <v>8.67</v>
      </c>
      <c r="AN169">
        <v>0.82399999999999995</v>
      </c>
      <c r="AO169">
        <v>10.294</v>
      </c>
      <c r="AP169">
        <v>0.85609999999999997</v>
      </c>
      <c r="AQ169" t="s">
        <v>18</v>
      </c>
      <c r="AR169">
        <v>8.59</v>
      </c>
      <c r="AS169">
        <v>8.67</v>
      </c>
      <c r="AT169">
        <v>0.96299999999999997</v>
      </c>
      <c r="AU169">
        <v>12.039</v>
      </c>
      <c r="AV169">
        <v>0.86929999999999996</v>
      </c>
      <c r="AW169" t="s">
        <v>18</v>
      </c>
      <c r="AX169">
        <v>8.6</v>
      </c>
      <c r="AY169">
        <v>8.67</v>
      </c>
      <c r="AZ169">
        <v>0.92600000000000005</v>
      </c>
      <c r="BA169">
        <v>11.574</v>
      </c>
      <c r="BB169">
        <v>0.80379999999999996</v>
      </c>
      <c r="BC169" t="s">
        <v>18</v>
      </c>
      <c r="BD169">
        <v>8.59</v>
      </c>
      <c r="BE169">
        <v>8.67</v>
      </c>
      <c r="BF169">
        <v>1.0149999999999999</v>
      </c>
      <c r="BG169">
        <v>12.69</v>
      </c>
      <c r="BH169">
        <v>0.8458</v>
      </c>
      <c r="BI169" t="s">
        <v>18</v>
      </c>
      <c r="BJ169">
        <v>8.6</v>
      </c>
      <c r="BK169">
        <v>8.67</v>
      </c>
      <c r="BL169">
        <v>1.3180000000000001</v>
      </c>
      <c r="BM169">
        <v>16.472000000000001</v>
      </c>
      <c r="BN169">
        <v>0.81620000000000004</v>
      </c>
      <c r="BO169" t="s">
        <v>18</v>
      </c>
      <c r="BP169">
        <v>8.59</v>
      </c>
      <c r="BQ169">
        <v>8.67</v>
      </c>
      <c r="BR169">
        <v>1.2529999999999999</v>
      </c>
      <c r="BS169">
        <v>15.661</v>
      </c>
      <c r="BT169">
        <v>0.78979999999999995</v>
      </c>
      <c r="BU169" t="s">
        <v>18</v>
      </c>
      <c r="BV169">
        <v>8.59</v>
      </c>
      <c r="BW169">
        <v>8.67</v>
      </c>
      <c r="BX169">
        <v>1.3420000000000001</v>
      </c>
      <c r="BY169">
        <v>16.774999999999999</v>
      </c>
      <c r="BZ169">
        <v>0.83899999999999997</v>
      </c>
      <c r="CA169" t="s">
        <v>18</v>
      </c>
    </row>
    <row r="170" spans="1:79" x14ac:dyDescent="0.2">
      <c r="A170" t="s">
        <v>170</v>
      </c>
      <c r="B170">
        <v>100</v>
      </c>
      <c r="C170">
        <v>106</v>
      </c>
      <c r="D170" t="s">
        <v>38</v>
      </c>
      <c r="E170">
        <v>6.04</v>
      </c>
      <c r="F170">
        <v>2</v>
      </c>
      <c r="G170">
        <v>5</v>
      </c>
      <c r="H170">
        <v>6.26</v>
      </c>
      <c r="I170">
        <v>6.34</v>
      </c>
      <c r="J170">
        <v>1.6759999999999999</v>
      </c>
      <c r="K170">
        <v>33.515000000000001</v>
      </c>
      <c r="L170">
        <v>0.92449999999999999</v>
      </c>
      <c r="M170" t="s">
        <v>17</v>
      </c>
      <c r="N170">
        <v>6.26</v>
      </c>
      <c r="O170">
        <v>6.33</v>
      </c>
      <c r="P170">
        <v>1.6930000000000001</v>
      </c>
      <c r="Q170">
        <v>33.856999999999999</v>
      </c>
      <c r="R170">
        <v>0.90920000000000001</v>
      </c>
      <c r="S170" t="s">
        <v>17</v>
      </c>
      <c r="T170">
        <v>6.26</v>
      </c>
      <c r="U170">
        <v>6.34</v>
      </c>
      <c r="V170">
        <v>1.6679999999999999</v>
      </c>
      <c r="W170">
        <v>33.354999999999997</v>
      </c>
      <c r="X170">
        <v>0.92689999999999995</v>
      </c>
      <c r="Y170" t="s">
        <v>17</v>
      </c>
      <c r="Z170">
        <v>6.26</v>
      </c>
      <c r="AA170">
        <v>6.34</v>
      </c>
      <c r="AB170">
        <v>2.8079999999999998</v>
      </c>
      <c r="AC170">
        <v>56.154000000000003</v>
      </c>
      <c r="AD170">
        <v>0.93820000000000003</v>
      </c>
      <c r="AE170" t="s">
        <v>17</v>
      </c>
      <c r="AF170">
        <v>6.26</v>
      </c>
      <c r="AG170">
        <v>6.33</v>
      </c>
      <c r="AH170">
        <v>2.823</v>
      </c>
      <c r="AI170">
        <v>56.457999999999998</v>
      </c>
      <c r="AJ170">
        <v>0.93459999999999999</v>
      </c>
      <c r="AK170" t="s">
        <v>17</v>
      </c>
      <c r="AL170">
        <v>6.26</v>
      </c>
      <c r="AM170">
        <v>6.34</v>
      </c>
      <c r="AN170">
        <v>2.8359999999999999</v>
      </c>
      <c r="AO170">
        <v>56.716000000000001</v>
      </c>
      <c r="AP170">
        <v>0.92620000000000002</v>
      </c>
      <c r="AQ170" t="s">
        <v>17</v>
      </c>
      <c r="AR170">
        <v>6.26</v>
      </c>
      <c r="AS170">
        <v>6.33</v>
      </c>
      <c r="AT170">
        <v>2.9340000000000002</v>
      </c>
      <c r="AU170">
        <v>58.685000000000002</v>
      </c>
      <c r="AV170">
        <v>0.9355</v>
      </c>
      <c r="AW170" t="s">
        <v>17</v>
      </c>
      <c r="AX170">
        <v>6.27</v>
      </c>
      <c r="AY170">
        <v>6.34</v>
      </c>
      <c r="AZ170">
        <v>2.8660000000000001</v>
      </c>
      <c r="BA170">
        <v>57.316000000000003</v>
      </c>
      <c r="BB170">
        <v>0.92789999999999995</v>
      </c>
      <c r="BC170" t="s">
        <v>17</v>
      </c>
      <c r="BD170">
        <v>6.26</v>
      </c>
      <c r="BE170">
        <v>6.33</v>
      </c>
      <c r="BF170">
        <v>2.9289999999999998</v>
      </c>
      <c r="BG170">
        <v>58.582000000000001</v>
      </c>
      <c r="BH170">
        <v>0.92689999999999995</v>
      </c>
      <c r="BI170" t="s">
        <v>17</v>
      </c>
      <c r="BJ170">
        <v>6.18</v>
      </c>
      <c r="BK170">
        <v>6.24</v>
      </c>
      <c r="BL170">
        <v>3.2109999999999999</v>
      </c>
      <c r="BM170">
        <v>64.23</v>
      </c>
      <c r="BN170">
        <v>0.91039999999999999</v>
      </c>
      <c r="BO170" t="s">
        <v>17</v>
      </c>
      <c r="BP170">
        <v>6.29</v>
      </c>
      <c r="BQ170">
        <v>6.36</v>
      </c>
      <c r="BR170">
        <v>3.2149999999999999</v>
      </c>
      <c r="BS170">
        <v>64.296999999999997</v>
      </c>
      <c r="BT170">
        <v>0.84930000000000005</v>
      </c>
      <c r="BU170" t="s">
        <v>18</v>
      </c>
      <c r="BV170">
        <v>6.19</v>
      </c>
      <c r="BW170">
        <v>6.27</v>
      </c>
      <c r="BX170">
        <v>3.14</v>
      </c>
      <c r="BY170">
        <v>62.792999999999999</v>
      </c>
      <c r="BZ170">
        <v>0.91239999999999999</v>
      </c>
      <c r="CA170" t="s">
        <v>17</v>
      </c>
    </row>
    <row r="171" spans="1:79" x14ac:dyDescent="0.2">
      <c r="A171" t="s">
        <v>170</v>
      </c>
      <c r="B171">
        <v>107</v>
      </c>
      <c r="C171">
        <v>118</v>
      </c>
      <c r="D171" t="s">
        <v>39</v>
      </c>
      <c r="E171">
        <v>9.59</v>
      </c>
      <c r="F171">
        <v>2</v>
      </c>
      <c r="G171">
        <v>10</v>
      </c>
      <c r="H171">
        <v>9.5299999999999994</v>
      </c>
      <c r="I171">
        <v>9.61</v>
      </c>
      <c r="J171">
        <v>1.028</v>
      </c>
      <c r="K171">
        <v>10.282</v>
      </c>
      <c r="L171">
        <v>0.80200000000000005</v>
      </c>
      <c r="M171" t="s">
        <v>18</v>
      </c>
      <c r="N171">
        <v>9.5299999999999994</v>
      </c>
      <c r="O171">
        <v>9.61</v>
      </c>
      <c r="P171">
        <v>0.96299999999999997</v>
      </c>
      <c r="Q171">
        <v>9.6280000000000001</v>
      </c>
      <c r="R171">
        <v>0.80589999999999995</v>
      </c>
      <c r="S171" t="s">
        <v>18</v>
      </c>
      <c r="T171">
        <v>9.5299999999999994</v>
      </c>
      <c r="U171">
        <v>9.61</v>
      </c>
      <c r="V171">
        <v>1.014</v>
      </c>
      <c r="W171">
        <v>10.137</v>
      </c>
      <c r="X171">
        <v>0.81510000000000005</v>
      </c>
      <c r="Y171" t="s">
        <v>18</v>
      </c>
      <c r="Z171">
        <v>9.5399999999999991</v>
      </c>
      <c r="AA171">
        <v>9.61</v>
      </c>
      <c r="AB171">
        <v>2.0979999999999999</v>
      </c>
      <c r="AC171">
        <v>20.981000000000002</v>
      </c>
      <c r="AD171">
        <v>0.81379999999999997</v>
      </c>
      <c r="AE171" t="s">
        <v>18</v>
      </c>
      <c r="AF171">
        <v>9.5399999999999991</v>
      </c>
      <c r="AG171">
        <v>9.61</v>
      </c>
      <c r="AH171">
        <v>2.1589999999999998</v>
      </c>
      <c r="AI171">
        <v>21.593</v>
      </c>
      <c r="AJ171">
        <v>0.79859999999999998</v>
      </c>
      <c r="AK171" t="s">
        <v>18</v>
      </c>
      <c r="AL171">
        <v>9.5399999999999991</v>
      </c>
      <c r="AM171">
        <v>9.61</v>
      </c>
      <c r="AN171">
        <v>2.133</v>
      </c>
      <c r="AO171">
        <v>21.334</v>
      </c>
      <c r="AP171">
        <v>0.82099999999999995</v>
      </c>
      <c r="AQ171" t="s">
        <v>18</v>
      </c>
      <c r="AR171">
        <v>9.5299999999999994</v>
      </c>
      <c r="AS171">
        <v>9.61</v>
      </c>
      <c r="AT171">
        <v>3.1360000000000001</v>
      </c>
      <c r="AU171">
        <v>31.358000000000001</v>
      </c>
      <c r="AV171">
        <v>0.80630000000000002</v>
      </c>
      <c r="AW171" t="s">
        <v>18</v>
      </c>
      <c r="AX171">
        <v>9.5399999999999991</v>
      </c>
      <c r="AY171">
        <v>9.61</v>
      </c>
      <c r="AZ171">
        <v>3.1320000000000001</v>
      </c>
      <c r="BA171">
        <v>31.321999999999999</v>
      </c>
      <c r="BB171">
        <v>0.77490000000000003</v>
      </c>
      <c r="BC171" t="s">
        <v>18</v>
      </c>
      <c r="BD171">
        <v>9.5299999999999994</v>
      </c>
      <c r="BE171">
        <v>9.61</v>
      </c>
      <c r="BF171">
        <v>3.1669999999999998</v>
      </c>
      <c r="BG171">
        <v>31.667999999999999</v>
      </c>
      <c r="BH171">
        <v>0.79520000000000002</v>
      </c>
      <c r="BI171" t="s">
        <v>18</v>
      </c>
      <c r="BJ171">
        <v>9.5399999999999991</v>
      </c>
      <c r="BK171">
        <v>9.61</v>
      </c>
      <c r="BL171">
        <v>5.0940000000000003</v>
      </c>
      <c r="BM171">
        <v>50.941000000000003</v>
      </c>
      <c r="BN171">
        <v>0.74980000000000002</v>
      </c>
      <c r="BO171" t="s">
        <v>18</v>
      </c>
      <c r="BP171">
        <v>9.5299999999999994</v>
      </c>
      <c r="BQ171">
        <v>9.61</v>
      </c>
      <c r="BR171">
        <v>4.9939999999999998</v>
      </c>
      <c r="BS171">
        <v>49.935000000000002</v>
      </c>
      <c r="BT171">
        <v>0.75760000000000005</v>
      </c>
      <c r="BU171" t="s">
        <v>18</v>
      </c>
      <c r="BV171">
        <v>9.5299999999999994</v>
      </c>
      <c r="BW171">
        <v>9.61</v>
      </c>
      <c r="BX171">
        <v>5.05</v>
      </c>
      <c r="BY171">
        <v>50.503999999999998</v>
      </c>
      <c r="BZ171">
        <v>0.76149999999999995</v>
      </c>
      <c r="CA171" t="s">
        <v>18</v>
      </c>
    </row>
    <row r="172" spans="1:79" x14ac:dyDescent="0.2">
      <c r="A172" t="s">
        <v>170</v>
      </c>
      <c r="B172">
        <v>114</v>
      </c>
      <c r="C172">
        <v>121</v>
      </c>
      <c r="D172" t="s">
        <v>40</v>
      </c>
      <c r="E172">
        <v>8.83</v>
      </c>
      <c r="F172">
        <v>1</v>
      </c>
      <c r="G172">
        <v>6</v>
      </c>
      <c r="H172">
        <v>9.0299999999999994</v>
      </c>
      <c r="I172">
        <v>9.1</v>
      </c>
      <c r="J172">
        <v>1.0209999999999999</v>
      </c>
      <c r="K172">
        <v>17.016999999999999</v>
      </c>
      <c r="L172">
        <v>0.87429999999999997</v>
      </c>
      <c r="M172" t="s">
        <v>18</v>
      </c>
      <c r="N172">
        <v>9.02</v>
      </c>
      <c r="O172">
        <v>9.1</v>
      </c>
      <c r="P172">
        <v>0.98</v>
      </c>
      <c r="Q172">
        <v>16.331</v>
      </c>
      <c r="R172">
        <v>0.88419999999999999</v>
      </c>
      <c r="S172" t="s">
        <v>18</v>
      </c>
      <c r="T172">
        <v>9.02</v>
      </c>
      <c r="U172">
        <v>9.1</v>
      </c>
      <c r="V172">
        <v>1.0009999999999999</v>
      </c>
      <c r="W172">
        <v>16.675999999999998</v>
      </c>
      <c r="X172">
        <v>0.88270000000000004</v>
      </c>
      <c r="Y172" t="s">
        <v>18</v>
      </c>
      <c r="Z172">
        <v>9.0299999999999994</v>
      </c>
      <c r="AA172">
        <v>9.1</v>
      </c>
      <c r="AB172">
        <v>1.377</v>
      </c>
      <c r="AC172">
        <v>22.949000000000002</v>
      </c>
      <c r="AD172">
        <v>0.89180000000000004</v>
      </c>
      <c r="AE172" t="s">
        <v>18</v>
      </c>
      <c r="AF172">
        <v>9.02</v>
      </c>
      <c r="AG172">
        <v>9.1</v>
      </c>
      <c r="AH172">
        <v>1.46</v>
      </c>
      <c r="AI172">
        <v>24.331</v>
      </c>
      <c r="AJ172">
        <v>0.88990000000000002</v>
      </c>
      <c r="AK172" t="s">
        <v>18</v>
      </c>
      <c r="AL172">
        <v>9.0299999999999994</v>
      </c>
      <c r="AM172">
        <v>9.1</v>
      </c>
      <c r="AN172">
        <v>1.3959999999999999</v>
      </c>
      <c r="AO172">
        <v>23.265999999999998</v>
      </c>
      <c r="AP172">
        <v>0.8861</v>
      </c>
      <c r="AQ172" t="s">
        <v>18</v>
      </c>
      <c r="AR172">
        <v>9.02</v>
      </c>
      <c r="AS172">
        <v>9.1</v>
      </c>
      <c r="AT172">
        <v>1.4710000000000001</v>
      </c>
      <c r="AU172">
        <v>24.515999999999998</v>
      </c>
      <c r="AV172">
        <v>0.88239999999999996</v>
      </c>
      <c r="AW172" t="s">
        <v>18</v>
      </c>
      <c r="AX172">
        <v>9.0299999999999994</v>
      </c>
      <c r="AY172">
        <v>9.1</v>
      </c>
      <c r="AZ172">
        <v>1.524</v>
      </c>
      <c r="BA172">
        <v>25.404</v>
      </c>
      <c r="BB172">
        <v>0.88380000000000003</v>
      </c>
      <c r="BC172" t="s">
        <v>18</v>
      </c>
      <c r="BD172">
        <v>9.02</v>
      </c>
      <c r="BE172">
        <v>9.1</v>
      </c>
      <c r="BF172">
        <v>1.464</v>
      </c>
      <c r="BG172">
        <v>24.407</v>
      </c>
      <c r="BH172">
        <v>0.88570000000000004</v>
      </c>
      <c r="BI172" t="s">
        <v>18</v>
      </c>
      <c r="BJ172">
        <v>9.0299999999999994</v>
      </c>
      <c r="BK172">
        <v>9.1</v>
      </c>
      <c r="BL172">
        <v>2.1070000000000002</v>
      </c>
      <c r="BM172">
        <v>35.119999999999997</v>
      </c>
      <c r="BN172">
        <v>0.88349999999999995</v>
      </c>
      <c r="BO172" t="s">
        <v>18</v>
      </c>
      <c r="BP172">
        <v>9.02</v>
      </c>
      <c r="BQ172">
        <v>9.1</v>
      </c>
      <c r="BR172">
        <v>2.1280000000000001</v>
      </c>
      <c r="BS172">
        <v>35.466999999999999</v>
      </c>
      <c r="BT172">
        <v>0.87919999999999998</v>
      </c>
      <c r="BU172" t="s">
        <v>18</v>
      </c>
      <c r="BV172">
        <v>9.02</v>
      </c>
      <c r="BW172">
        <v>9.1</v>
      </c>
      <c r="BX172">
        <v>2.0739999999999998</v>
      </c>
      <c r="BY172">
        <v>34.569000000000003</v>
      </c>
      <c r="BZ172">
        <v>0.87980000000000003</v>
      </c>
      <c r="CA172" t="s">
        <v>18</v>
      </c>
    </row>
    <row r="173" spans="1:79" x14ac:dyDescent="0.2">
      <c r="A173" t="s">
        <v>170</v>
      </c>
      <c r="B173">
        <v>122</v>
      </c>
      <c r="C173">
        <v>137</v>
      </c>
      <c r="D173" t="s">
        <v>41</v>
      </c>
      <c r="E173">
        <v>7.53</v>
      </c>
      <c r="F173">
        <v>4</v>
      </c>
      <c r="G173">
        <v>13</v>
      </c>
      <c r="H173">
        <v>7.72</v>
      </c>
      <c r="I173">
        <v>7.79</v>
      </c>
      <c r="J173">
        <v>0.38300000000000001</v>
      </c>
      <c r="K173">
        <v>2.9430000000000001</v>
      </c>
      <c r="L173">
        <v>0.90639999999999998</v>
      </c>
      <c r="M173" t="s">
        <v>18</v>
      </c>
      <c r="N173">
        <v>7.71</v>
      </c>
      <c r="O173">
        <v>7.79</v>
      </c>
      <c r="P173">
        <v>0.40300000000000002</v>
      </c>
      <c r="Q173">
        <v>3.101</v>
      </c>
      <c r="R173">
        <v>0.90269999999999995</v>
      </c>
      <c r="S173" t="s">
        <v>17</v>
      </c>
      <c r="T173">
        <v>7.71</v>
      </c>
      <c r="U173">
        <v>7.79</v>
      </c>
      <c r="V173">
        <v>0.40899999999999997</v>
      </c>
      <c r="W173">
        <v>3.1469999999999998</v>
      </c>
      <c r="X173">
        <v>0.91279999999999994</v>
      </c>
      <c r="Y173" t="s">
        <v>17</v>
      </c>
      <c r="Z173">
        <v>7.72</v>
      </c>
      <c r="AA173">
        <v>7.79</v>
      </c>
      <c r="AB173">
        <v>1.379</v>
      </c>
      <c r="AC173">
        <v>10.606</v>
      </c>
      <c r="AD173">
        <v>0.9113</v>
      </c>
      <c r="AE173" t="s">
        <v>17</v>
      </c>
      <c r="AF173">
        <v>7.71</v>
      </c>
      <c r="AG173">
        <v>7.79</v>
      </c>
      <c r="AH173">
        <v>1.4</v>
      </c>
      <c r="AI173">
        <v>10.77</v>
      </c>
      <c r="AJ173">
        <v>0.90739999999999998</v>
      </c>
      <c r="AK173" t="s">
        <v>18</v>
      </c>
      <c r="AL173">
        <v>7.72</v>
      </c>
      <c r="AM173">
        <v>7.79</v>
      </c>
      <c r="AN173">
        <v>1.4470000000000001</v>
      </c>
      <c r="AO173">
        <v>11.134</v>
      </c>
      <c r="AP173">
        <v>0.91990000000000005</v>
      </c>
      <c r="AQ173" t="s">
        <v>17</v>
      </c>
      <c r="AR173">
        <v>7.71</v>
      </c>
      <c r="AS173">
        <v>7.79</v>
      </c>
      <c r="AT173">
        <v>2.2029999999999998</v>
      </c>
      <c r="AU173">
        <v>16.946000000000002</v>
      </c>
      <c r="AV173">
        <v>0.91149999999999998</v>
      </c>
      <c r="AW173" t="s">
        <v>18</v>
      </c>
      <c r="AX173">
        <v>7.72</v>
      </c>
      <c r="AY173">
        <v>7.79</v>
      </c>
      <c r="AZ173">
        <v>2.13</v>
      </c>
      <c r="BA173">
        <v>16.388000000000002</v>
      </c>
      <c r="BB173">
        <v>0.90459999999999996</v>
      </c>
      <c r="BC173" t="s">
        <v>18</v>
      </c>
      <c r="BD173">
        <v>7.71</v>
      </c>
      <c r="BE173">
        <v>7.79</v>
      </c>
      <c r="BF173">
        <v>2.1269999999999998</v>
      </c>
      <c r="BG173">
        <v>16.359000000000002</v>
      </c>
      <c r="BH173">
        <v>0.91249999999999998</v>
      </c>
      <c r="BI173" t="s">
        <v>17</v>
      </c>
      <c r="BJ173">
        <v>7.71</v>
      </c>
      <c r="BK173">
        <v>7.79</v>
      </c>
      <c r="BL173">
        <v>3.1360000000000001</v>
      </c>
      <c r="BM173">
        <v>24.125</v>
      </c>
      <c r="BN173">
        <v>0.90359999999999996</v>
      </c>
      <c r="BO173" t="s">
        <v>18</v>
      </c>
      <c r="BP173">
        <v>7.71</v>
      </c>
      <c r="BQ173">
        <v>7.79</v>
      </c>
      <c r="BR173">
        <v>2.9020000000000001</v>
      </c>
      <c r="BS173">
        <v>22.324000000000002</v>
      </c>
      <c r="BT173">
        <v>0.92230000000000001</v>
      </c>
      <c r="BU173" t="s">
        <v>18</v>
      </c>
      <c r="BV173">
        <v>7.71</v>
      </c>
      <c r="BW173">
        <v>7.79</v>
      </c>
      <c r="BX173">
        <v>3.0419999999999998</v>
      </c>
      <c r="BY173">
        <v>23.402000000000001</v>
      </c>
      <c r="BZ173">
        <v>0.91020000000000001</v>
      </c>
      <c r="CA173" t="s">
        <v>18</v>
      </c>
    </row>
    <row r="174" spans="1:79" s="15" customFormat="1" x14ac:dyDescent="0.2">
      <c r="A174" s="15" t="s">
        <v>170</v>
      </c>
      <c r="B174" s="15">
        <v>122</v>
      </c>
      <c r="C174" s="15">
        <v>149</v>
      </c>
      <c r="D174" s="15" t="s">
        <v>42</v>
      </c>
      <c r="E174" s="15">
        <v>6.41</v>
      </c>
      <c r="F174" s="15">
        <v>5</v>
      </c>
      <c r="G174" s="15">
        <v>23</v>
      </c>
      <c r="H174" s="15">
        <v>6.61</v>
      </c>
      <c r="I174" s="15">
        <v>6.68</v>
      </c>
      <c r="J174" s="15">
        <v>1.996</v>
      </c>
      <c r="K174" s="15">
        <v>8.6769999999999996</v>
      </c>
      <c r="L174" s="15">
        <v>0.94640000000000002</v>
      </c>
      <c r="M174" s="15" t="s">
        <v>17</v>
      </c>
      <c r="N174" s="15">
        <v>6.6</v>
      </c>
      <c r="O174" s="15">
        <v>6.68</v>
      </c>
      <c r="P174" s="15">
        <v>2.0369999999999999</v>
      </c>
      <c r="Q174" s="15">
        <v>8.8580000000000005</v>
      </c>
      <c r="R174" s="15">
        <v>0.94210000000000005</v>
      </c>
      <c r="S174" s="15" t="s">
        <v>17</v>
      </c>
      <c r="T174" s="15">
        <v>6.6</v>
      </c>
      <c r="U174" s="15">
        <v>6.68</v>
      </c>
      <c r="V174" s="15">
        <v>2.0150000000000001</v>
      </c>
      <c r="W174" s="15">
        <v>8.7590000000000003</v>
      </c>
      <c r="X174" s="15">
        <v>0.9466</v>
      </c>
      <c r="Y174" s="15" t="s">
        <v>17</v>
      </c>
      <c r="Z174" s="15">
        <v>6.6</v>
      </c>
      <c r="AA174" s="15">
        <v>6.68</v>
      </c>
      <c r="AB174" s="15">
        <v>4.2590000000000003</v>
      </c>
      <c r="AC174" s="15">
        <v>18.516999999999999</v>
      </c>
      <c r="AD174" s="15">
        <v>0.94399999999999995</v>
      </c>
      <c r="AE174" s="15" t="s">
        <v>17</v>
      </c>
      <c r="AF174" s="15">
        <v>6.6</v>
      </c>
      <c r="AG174" s="15">
        <v>6.69</v>
      </c>
      <c r="AH174" s="15">
        <v>4.2510000000000003</v>
      </c>
      <c r="AI174" s="15">
        <v>18.484000000000002</v>
      </c>
      <c r="AJ174" s="15">
        <v>0.94689999999999996</v>
      </c>
      <c r="AK174" s="15" t="s">
        <v>17</v>
      </c>
      <c r="AL174" s="15">
        <v>6.61</v>
      </c>
      <c r="AM174" s="15">
        <v>6.68</v>
      </c>
      <c r="AN174" s="15">
        <v>4.4610000000000003</v>
      </c>
      <c r="AO174" s="15">
        <v>19.396000000000001</v>
      </c>
      <c r="AP174" s="15">
        <v>0.94430000000000003</v>
      </c>
      <c r="AQ174" s="15" t="s">
        <v>17</v>
      </c>
      <c r="AR174" s="15">
        <v>6.6</v>
      </c>
      <c r="AS174" s="15">
        <v>6.68</v>
      </c>
      <c r="AT174" s="15">
        <v>5.5620000000000003</v>
      </c>
      <c r="AU174" s="15">
        <v>24.181999999999999</v>
      </c>
      <c r="AV174" s="15">
        <v>0.94650000000000001</v>
      </c>
      <c r="AW174" s="15" t="s">
        <v>17</v>
      </c>
      <c r="AX174" s="15">
        <v>6.61</v>
      </c>
      <c r="AY174" s="15">
        <v>6.68</v>
      </c>
      <c r="AZ174" s="15">
        <v>5.13</v>
      </c>
      <c r="BA174" s="15">
        <v>22.302</v>
      </c>
      <c r="BB174" s="15">
        <v>0.94440000000000002</v>
      </c>
      <c r="BC174" s="15" t="s">
        <v>17</v>
      </c>
      <c r="BD174" s="15">
        <v>6.6</v>
      </c>
      <c r="BE174" s="15">
        <v>6.68</v>
      </c>
      <c r="BF174" s="15">
        <v>5.4610000000000003</v>
      </c>
      <c r="BG174" s="15">
        <v>23.745000000000001</v>
      </c>
      <c r="BH174" s="15">
        <v>0.94289999999999996</v>
      </c>
      <c r="BI174" s="15" t="s">
        <v>17</v>
      </c>
      <c r="BJ174" s="15">
        <v>6.6</v>
      </c>
      <c r="BK174" s="15">
        <v>6.68</v>
      </c>
      <c r="BL174" s="15">
        <v>6.6040000000000001</v>
      </c>
      <c r="BM174" s="15">
        <v>28.713999999999999</v>
      </c>
      <c r="BN174" s="15">
        <v>0.93289999999999995</v>
      </c>
      <c r="BO174" s="15" t="s">
        <v>17</v>
      </c>
      <c r="BP174" s="15">
        <v>6.47</v>
      </c>
      <c r="BQ174" s="15">
        <v>6.54</v>
      </c>
      <c r="BR174" s="15">
        <v>5.9909999999999997</v>
      </c>
      <c r="BS174" s="15">
        <v>26.047999999999998</v>
      </c>
      <c r="BT174" s="15">
        <v>0.90339999999999998</v>
      </c>
      <c r="BU174" s="15" t="s">
        <v>17</v>
      </c>
      <c r="BV174" s="15">
        <v>6.6</v>
      </c>
      <c r="BW174" s="15">
        <v>6.68</v>
      </c>
      <c r="BX174" s="15">
        <v>6.2220000000000004</v>
      </c>
      <c r="BY174" s="15">
        <v>27.052</v>
      </c>
      <c r="BZ174" s="15">
        <v>0.94420000000000004</v>
      </c>
      <c r="CA174" s="15" t="s">
        <v>17</v>
      </c>
    </row>
    <row r="175" spans="1:79" x14ac:dyDescent="0.2">
      <c r="A175" t="s">
        <v>170</v>
      </c>
      <c r="B175">
        <v>122</v>
      </c>
      <c r="C175">
        <v>157</v>
      </c>
      <c r="D175" t="s">
        <v>43</v>
      </c>
      <c r="E175">
        <v>8.7200000000000006</v>
      </c>
      <c r="F175">
        <v>5</v>
      </c>
      <c r="G175">
        <v>31</v>
      </c>
      <c r="H175">
        <v>8.73</v>
      </c>
      <c r="I175">
        <v>8.81</v>
      </c>
      <c r="J175">
        <v>1.7709999999999999</v>
      </c>
      <c r="K175">
        <v>5.7130000000000001</v>
      </c>
      <c r="L175">
        <v>0.91669999999999996</v>
      </c>
      <c r="M175" t="s">
        <v>17</v>
      </c>
      <c r="N175">
        <v>8.73</v>
      </c>
      <c r="O175">
        <v>8.8000000000000007</v>
      </c>
      <c r="P175">
        <v>1.724</v>
      </c>
      <c r="Q175">
        <v>5.56</v>
      </c>
      <c r="R175">
        <v>0.92330000000000001</v>
      </c>
      <c r="S175" t="s">
        <v>17</v>
      </c>
      <c r="T175">
        <v>8.73</v>
      </c>
      <c r="U175">
        <v>8.8000000000000007</v>
      </c>
      <c r="V175">
        <v>1.7350000000000001</v>
      </c>
      <c r="W175">
        <v>5.5960000000000001</v>
      </c>
      <c r="X175">
        <v>0.93100000000000005</v>
      </c>
      <c r="Y175" t="s">
        <v>17</v>
      </c>
      <c r="Z175">
        <v>8.73</v>
      </c>
      <c r="AA175">
        <v>8.81</v>
      </c>
      <c r="AB175">
        <v>4.5090000000000003</v>
      </c>
      <c r="AC175">
        <v>14.545999999999999</v>
      </c>
      <c r="AD175">
        <v>0.91779999999999995</v>
      </c>
      <c r="AE175" t="s">
        <v>17</v>
      </c>
      <c r="AF175">
        <v>8.73</v>
      </c>
      <c r="AG175">
        <v>8.8000000000000007</v>
      </c>
      <c r="AH175">
        <v>4.5030000000000001</v>
      </c>
      <c r="AI175">
        <v>14.526999999999999</v>
      </c>
      <c r="AJ175">
        <v>0.9133</v>
      </c>
      <c r="AK175" t="s">
        <v>17</v>
      </c>
      <c r="AL175">
        <v>8.73</v>
      </c>
      <c r="AM175">
        <v>8.81</v>
      </c>
      <c r="AN175">
        <v>4.5970000000000004</v>
      </c>
      <c r="AO175">
        <v>14.831</v>
      </c>
      <c r="AP175">
        <v>0.91579999999999995</v>
      </c>
      <c r="AQ175" t="s">
        <v>17</v>
      </c>
      <c r="AR175">
        <v>8.73</v>
      </c>
      <c r="AS175">
        <v>8.8000000000000007</v>
      </c>
      <c r="AT175">
        <v>6.452</v>
      </c>
      <c r="AU175">
        <v>20.811</v>
      </c>
      <c r="AV175">
        <v>0.91869999999999996</v>
      </c>
      <c r="AW175" t="s">
        <v>17</v>
      </c>
      <c r="AX175">
        <v>8.73</v>
      </c>
      <c r="AY175">
        <v>8.81</v>
      </c>
      <c r="AZ175">
        <v>6.359</v>
      </c>
      <c r="BA175">
        <v>20.512</v>
      </c>
      <c r="BB175">
        <v>0.90490000000000004</v>
      </c>
      <c r="BC175" t="s">
        <v>17</v>
      </c>
      <c r="BD175">
        <v>8.73</v>
      </c>
      <c r="BE175">
        <v>8.8000000000000007</v>
      </c>
      <c r="BF175">
        <v>6.2960000000000003</v>
      </c>
      <c r="BG175">
        <v>20.309000000000001</v>
      </c>
      <c r="BH175">
        <v>0.91439999999999999</v>
      </c>
      <c r="BI175" t="s">
        <v>17</v>
      </c>
      <c r="BJ175">
        <v>8.73</v>
      </c>
      <c r="BK175">
        <v>8.81</v>
      </c>
      <c r="BL175">
        <v>9.4060000000000006</v>
      </c>
      <c r="BM175">
        <v>30.341999999999999</v>
      </c>
      <c r="BN175">
        <v>0.9052</v>
      </c>
      <c r="BO175" t="s">
        <v>17</v>
      </c>
      <c r="BP175">
        <v>8.73</v>
      </c>
      <c r="BQ175">
        <v>8.8000000000000007</v>
      </c>
      <c r="BR175">
        <v>8.94</v>
      </c>
      <c r="BS175">
        <v>28.838000000000001</v>
      </c>
      <c r="BT175">
        <v>0.89529999999999998</v>
      </c>
      <c r="BU175" t="s">
        <v>17</v>
      </c>
      <c r="BV175">
        <v>8.73</v>
      </c>
      <c r="BW175">
        <v>8.8000000000000007</v>
      </c>
      <c r="BX175">
        <v>8.9700000000000006</v>
      </c>
      <c r="BY175">
        <v>28.936</v>
      </c>
      <c r="BZ175">
        <v>0.88849999999999996</v>
      </c>
      <c r="CA175" t="s">
        <v>18</v>
      </c>
    </row>
    <row r="176" spans="1:79" x14ac:dyDescent="0.2">
      <c r="A176" t="s">
        <v>170</v>
      </c>
      <c r="B176">
        <v>125</v>
      </c>
      <c r="C176">
        <v>157</v>
      </c>
      <c r="D176" t="s">
        <v>44</v>
      </c>
      <c r="E176">
        <v>8.68</v>
      </c>
      <c r="F176">
        <v>5</v>
      </c>
      <c r="G176">
        <v>28</v>
      </c>
      <c r="H176">
        <v>8.74</v>
      </c>
      <c r="I176">
        <v>8.82</v>
      </c>
      <c r="J176">
        <v>1.6160000000000001</v>
      </c>
      <c r="K176">
        <v>5.7709999999999999</v>
      </c>
      <c r="L176">
        <v>0.83830000000000005</v>
      </c>
      <c r="M176" t="s">
        <v>18</v>
      </c>
      <c r="N176">
        <v>8.74</v>
      </c>
      <c r="O176">
        <v>8.81</v>
      </c>
      <c r="P176">
        <v>1.645</v>
      </c>
      <c r="Q176">
        <v>5.875</v>
      </c>
      <c r="R176">
        <v>0.85470000000000002</v>
      </c>
      <c r="S176" t="s">
        <v>18</v>
      </c>
      <c r="T176">
        <v>8.74</v>
      </c>
      <c r="U176">
        <v>8.81</v>
      </c>
      <c r="V176">
        <v>1.53</v>
      </c>
      <c r="W176">
        <v>5.4630000000000001</v>
      </c>
      <c r="X176">
        <v>0.84440000000000004</v>
      </c>
      <c r="Y176" t="s">
        <v>18</v>
      </c>
      <c r="Z176">
        <v>8.74</v>
      </c>
      <c r="AA176">
        <v>8.82</v>
      </c>
      <c r="AB176">
        <v>4.2389999999999999</v>
      </c>
      <c r="AC176">
        <v>15.138</v>
      </c>
      <c r="AD176">
        <v>0.81920000000000004</v>
      </c>
      <c r="AE176" t="s">
        <v>18</v>
      </c>
      <c r="AF176">
        <v>8.74</v>
      </c>
      <c r="AG176">
        <v>8.81</v>
      </c>
      <c r="AH176">
        <v>4.431</v>
      </c>
      <c r="AI176">
        <v>15.824999999999999</v>
      </c>
      <c r="AJ176">
        <v>0.81579999999999997</v>
      </c>
      <c r="AK176" t="s">
        <v>18</v>
      </c>
      <c r="AL176">
        <v>8.74</v>
      </c>
      <c r="AM176">
        <v>8.82</v>
      </c>
      <c r="AN176">
        <v>4.5060000000000002</v>
      </c>
      <c r="AO176">
        <v>16.091000000000001</v>
      </c>
      <c r="AP176">
        <v>0.8014</v>
      </c>
      <c r="AQ176" t="s">
        <v>18</v>
      </c>
      <c r="AR176">
        <v>8.74</v>
      </c>
      <c r="AS176">
        <v>8.81</v>
      </c>
      <c r="AT176">
        <v>6.1349999999999998</v>
      </c>
      <c r="AU176">
        <v>21.911999999999999</v>
      </c>
      <c r="AV176">
        <v>0.81869999999999998</v>
      </c>
      <c r="AW176" t="s">
        <v>18</v>
      </c>
      <c r="AX176">
        <v>8.74</v>
      </c>
      <c r="AY176">
        <v>8.82</v>
      </c>
      <c r="AZ176">
        <v>5.8769999999999998</v>
      </c>
      <c r="BA176">
        <v>20.989000000000001</v>
      </c>
      <c r="BB176">
        <v>0.77949999999999997</v>
      </c>
      <c r="BC176" t="s">
        <v>18</v>
      </c>
      <c r="BD176">
        <v>8.74</v>
      </c>
      <c r="BE176">
        <v>8.81</v>
      </c>
      <c r="BF176">
        <v>5.6509999999999998</v>
      </c>
      <c r="BG176">
        <v>20.181999999999999</v>
      </c>
      <c r="BH176">
        <v>0.80640000000000001</v>
      </c>
      <c r="BI176" t="s">
        <v>18</v>
      </c>
      <c r="BJ176">
        <v>8.74</v>
      </c>
      <c r="BK176">
        <v>8.82</v>
      </c>
      <c r="BL176">
        <v>8.3759999999999994</v>
      </c>
      <c r="BM176">
        <v>29.913</v>
      </c>
      <c r="BN176">
        <v>0.79579999999999995</v>
      </c>
      <c r="BO176" t="s">
        <v>18</v>
      </c>
      <c r="BP176">
        <v>8.73</v>
      </c>
      <c r="BQ176">
        <v>8.81</v>
      </c>
      <c r="BR176">
        <v>8.0790000000000006</v>
      </c>
      <c r="BS176">
        <v>28.852</v>
      </c>
      <c r="BT176">
        <v>0.77410000000000001</v>
      </c>
      <c r="BU176" t="s">
        <v>18</v>
      </c>
      <c r="BV176">
        <v>8.74</v>
      </c>
      <c r="BW176">
        <v>8.81</v>
      </c>
      <c r="BX176">
        <v>8.3320000000000007</v>
      </c>
      <c r="BY176">
        <v>29.757000000000001</v>
      </c>
      <c r="BZ176">
        <v>0.79100000000000004</v>
      </c>
      <c r="CA176" t="s">
        <v>18</v>
      </c>
    </row>
    <row r="177" spans="1:79" x14ac:dyDescent="0.2">
      <c r="A177" t="s">
        <v>170</v>
      </c>
      <c r="B177">
        <v>138</v>
      </c>
      <c r="C177">
        <v>157</v>
      </c>
      <c r="D177" t="s">
        <v>45</v>
      </c>
      <c r="E177">
        <v>9.74</v>
      </c>
      <c r="F177">
        <v>4</v>
      </c>
      <c r="G177">
        <v>16</v>
      </c>
      <c r="H177">
        <v>9.92</v>
      </c>
      <c r="I177">
        <v>9.98</v>
      </c>
      <c r="J177">
        <v>1.625</v>
      </c>
      <c r="K177">
        <v>10.156000000000001</v>
      </c>
      <c r="L177">
        <v>0.84250000000000003</v>
      </c>
      <c r="M177" t="s">
        <v>18</v>
      </c>
      <c r="N177">
        <v>9.92</v>
      </c>
      <c r="O177">
        <v>9.99</v>
      </c>
      <c r="P177">
        <v>1.6120000000000001</v>
      </c>
      <c r="Q177">
        <v>10.073</v>
      </c>
      <c r="R177">
        <v>0.86750000000000005</v>
      </c>
      <c r="S177" t="s">
        <v>18</v>
      </c>
      <c r="T177">
        <v>9.92</v>
      </c>
      <c r="U177">
        <v>9.99</v>
      </c>
      <c r="V177">
        <v>1.6060000000000001</v>
      </c>
      <c r="W177">
        <v>10.038</v>
      </c>
      <c r="X177">
        <v>0.86309999999999998</v>
      </c>
      <c r="Y177" t="s">
        <v>18</v>
      </c>
      <c r="Z177">
        <v>9.92</v>
      </c>
      <c r="AA177">
        <v>9.99</v>
      </c>
      <c r="AB177">
        <v>3.5720000000000001</v>
      </c>
      <c r="AC177">
        <v>22.326000000000001</v>
      </c>
      <c r="AD177">
        <v>0.84709999999999996</v>
      </c>
      <c r="AE177" t="s">
        <v>18</v>
      </c>
      <c r="AF177">
        <v>9.92</v>
      </c>
      <c r="AG177">
        <v>9.99</v>
      </c>
      <c r="AH177">
        <v>3.6419999999999999</v>
      </c>
      <c r="AI177">
        <v>22.762</v>
      </c>
      <c r="AJ177">
        <v>0.83819999999999995</v>
      </c>
      <c r="AK177" t="s">
        <v>18</v>
      </c>
      <c r="AL177">
        <v>9.92</v>
      </c>
      <c r="AM177">
        <v>9.99</v>
      </c>
      <c r="AN177">
        <v>3.6070000000000002</v>
      </c>
      <c r="AO177">
        <v>22.542999999999999</v>
      </c>
      <c r="AP177">
        <v>0.82389999999999997</v>
      </c>
      <c r="AQ177" t="s">
        <v>18</v>
      </c>
      <c r="AR177">
        <v>9.92</v>
      </c>
      <c r="AS177">
        <v>9.99</v>
      </c>
      <c r="AT177">
        <v>4.9550000000000001</v>
      </c>
      <c r="AU177">
        <v>30.969000000000001</v>
      </c>
      <c r="AV177">
        <v>0.82720000000000005</v>
      </c>
      <c r="AW177" t="s">
        <v>18</v>
      </c>
      <c r="AX177">
        <v>9.92</v>
      </c>
      <c r="AY177">
        <v>9.99</v>
      </c>
      <c r="AZ177">
        <v>5.0869999999999997</v>
      </c>
      <c r="BA177">
        <v>31.795999999999999</v>
      </c>
      <c r="BB177">
        <v>0.81110000000000004</v>
      </c>
      <c r="BC177" t="s">
        <v>18</v>
      </c>
      <c r="BD177">
        <v>9.92</v>
      </c>
      <c r="BE177">
        <v>9.99</v>
      </c>
      <c r="BF177">
        <v>4.7880000000000003</v>
      </c>
      <c r="BG177">
        <v>29.927</v>
      </c>
      <c r="BH177">
        <v>0.81479999999999997</v>
      </c>
      <c r="BI177" t="s">
        <v>18</v>
      </c>
      <c r="BJ177">
        <v>9.92</v>
      </c>
      <c r="BK177">
        <v>9.99</v>
      </c>
      <c r="BL177">
        <v>6.9749999999999996</v>
      </c>
      <c r="BM177">
        <v>43.593000000000004</v>
      </c>
      <c r="BN177">
        <v>0.82430000000000003</v>
      </c>
      <c r="BO177" t="s">
        <v>18</v>
      </c>
      <c r="BP177">
        <v>9.92</v>
      </c>
      <c r="BQ177">
        <v>9.98</v>
      </c>
      <c r="BR177">
        <v>6.8789999999999996</v>
      </c>
      <c r="BS177">
        <v>42.994999999999997</v>
      </c>
      <c r="BT177">
        <v>0.81</v>
      </c>
      <c r="BU177" t="s">
        <v>18</v>
      </c>
      <c r="BV177">
        <v>9.92</v>
      </c>
      <c r="BW177">
        <v>9.99</v>
      </c>
      <c r="BX177">
        <v>6.891</v>
      </c>
      <c r="BY177">
        <v>43.07</v>
      </c>
      <c r="BZ177">
        <v>0.81599999999999995</v>
      </c>
      <c r="CA177" t="s">
        <v>18</v>
      </c>
    </row>
    <row r="178" spans="1:79" x14ac:dyDescent="0.2">
      <c r="A178" t="s">
        <v>170</v>
      </c>
      <c r="B178">
        <v>150</v>
      </c>
      <c r="C178">
        <v>157</v>
      </c>
      <c r="D178" t="s">
        <v>46</v>
      </c>
      <c r="E178">
        <v>9.15</v>
      </c>
      <c r="F178">
        <v>2</v>
      </c>
      <c r="G178">
        <v>6</v>
      </c>
      <c r="H178">
        <v>9.32</v>
      </c>
      <c r="I178">
        <v>9.39</v>
      </c>
      <c r="J178">
        <v>0.16300000000000001</v>
      </c>
      <c r="K178">
        <v>2.71</v>
      </c>
      <c r="L178">
        <v>0.89339999999999997</v>
      </c>
      <c r="M178" t="s">
        <v>18</v>
      </c>
      <c r="N178">
        <v>9.32</v>
      </c>
      <c r="O178">
        <v>9.39</v>
      </c>
      <c r="P178">
        <v>8.8999999999999996E-2</v>
      </c>
      <c r="Q178">
        <v>1.4910000000000001</v>
      </c>
      <c r="R178">
        <v>0.89580000000000004</v>
      </c>
      <c r="S178" t="s">
        <v>18</v>
      </c>
      <c r="T178">
        <v>9.32</v>
      </c>
      <c r="U178">
        <v>9.39</v>
      </c>
      <c r="V178">
        <v>0.104</v>
      </c>
      <c r="W178">
        <v>1.7390000000000001</v>
      </c>
      <c r="X178">
        <v>0.89729999999999999</v>
      </c>
      <c r="Y178" t="s">
        <v>18</v>
      </c>
      <c r="Z178">
        <v>9.33</v>
      </c>
      <c r="AA178">
        <v>9.4</v>
      </c>
      <c r="AB178">
        <v>0.40500000000000003</v>
      </c>
      <c r="AC178">
        <v>6.7439999999999998</v>
      </c>
      <c r="AD178">
        <v>0.90200000000000002</v>
      </c>
      <c r="AE178" t="s">
        <v>18</v>
      </c>
      <c r="AF178">
        <v>9.32</v>
      </c>
      <c r="AG178">
        <v>9.39</v>
      </c>
      <c r="AH178">
        <v>0.438</v>
      </c>
      <c r="AI178">
        <v>7.306</v>
      </c>
      <c r="AJ178">
        <v>0.89649999999999996</v>
      </c>
      <c r="AK178" t="s">
        <v>18</v>
      </c>
      <c r="AL178">
        <v>9.33</v>
      </c>
      <c r="AM178">
        <v>9.39</v>
      </c>
      <c r="AN178">
        <v>0.46300000000000002</v>
      </c>
      <c r="AO178">
        <v>7.7149999999999999</v>
      </c>
      <c r="AP178">
        <v>0.90269999999999995</v>
      </c>
      <c r="AQ178" t="s">
        <v>18</v>
      </c>
      <c r="AR178">
        <v>9.33</v>
      </c>
      <c r="AS178">
        <v>9.39</v>
      </c>
      <c r="AT178">
        <v>1.0509999999999999</v>
      </c>
      <c r="AU178">
        <v>17.513000000000002</v>
      </c>
      <c r="AV178">
        <v>0.89490000000000003</v>
      </c>
      <c r="AW178" t="s">
        <v>18</v>
      </c>
      <c r="AX178">
        <v>9.33</v>
      </c>
      <c r="AY178">
        <v>9.4</v>
      </c>
      <c r="AZ178">
        <v>1.073</v>
      </c>
      <c r="BA178">
        <v>17.885000000000002</v>
      </c>
      <c r="BB178">
        <v>0.88560000000000005</v>
      </c>
      <c r="BC178" t="s">
        <v>18</v>
      </c>
      <c r="BD178">
        <v>9.32</v>
      </c>
      <c r="BE178">
        <v>9.39</v>
      </c>
      <c r="BF178">
        <v>1.0680000000000001</v>
      </c>
      <c r="BG178">
        <v>17.797999999999998</v>
      </c>
      <c r="BH178">
        <v>0.89739999999999998</v>
      </c>
      <c r="BI178" t="s">
        <v>18</v>
      </c>
      <c r="BJ178">
        <v>9.33</v>
      </c>
      <c r="BK178">
        <v>9.4</v>
      </c>
      <c r="BL178">
        <v>2.1629999999999998</v>
      </c>
      <c r="BM178">
        <v>36.052999999999997</v>
      </c>
      <c r="BN178">
        <v>0.88970000000000005</v>
      </c>
      <c r="BO178" t="s">
        <v>18</v>
      </c>
      <c r="BP178">
        <v>9.32</v>
      </c>
      <c r="BQ178">
        <v>9.39</v>
      </c>
      <c r="BR178">
        <v>2.1080000000000001</v>
      </c>
      <c r="BS178">
        <v>35.134999999999998</v>
      </c>
      <c r="BT178">
        <v>0.88780000000000003</v>
      </c>
      <c r="BU178" t="s">
        <v>18</v>
      </c>
      <c r="BV178">
        <v>9.32</v>
      </c>
      <c r="BW178">
        <v>9.39</v>
      </c>
      <c r="BX178">
        <v>2.1509999999999998</v>
      </c>
      <c r="BY178">
        <v>35.841999999999999</v>
      </c>
      <c r="BZ178">
        <v>0.8921</v>
      </c>
      <c r="CA178" t="s">
        <v>18</v>
      </c>
    </row>
    <row r="179" spans="1:79" x14ac:dyDescent="0.2">
      <c r="A179" t="s">
        <v>170</v>
      </c>
      <c r="B179">
        <v>151</v>
      </c>
      <c r="C179">
        <v>157</v>
      </c>
      <c r="D179" t="s">
        <v>47</v>
      </c>
      <c r="E179">
        <v>8.1199999999999992</v>
      </c>
      <c r="F179">
        <v>2</v>
      </c>
      <c r="G179">
        <v>5</v>
      </c>
      <c r="H179">
        <v>8.32</v>
      </c>
      <c r="I179">
        <v>8.4</v>
      </c>
      <c r="J179">
        <v>8.8999999999999996E-2</v>
      </c>
      <c r="K179">
        <v>1.77</v>
      </c>
      <c r="L179">
        <v>0.93810000000000004</v>
      </c>
      <c r="M179" t="s">
        <v>18</v>
      </c>
      <c r="N179">
        <v>8.32</v>
      </c>
      <c r="O179">
        <v>8.39</v>
      </c>
      <c r="P179">
        <v>8.5999999999999993E-2</v>
      </c>
      <c r="Q179">
        <v>1.722</v>
      </c>
      <c r="R179">
        <v>0.9335</v>
      </c>
      <c r="S179" t="s">
        <v>18</v>
      </c>
      <c r="T179">
        <v>8.32</v>
      </c>
      <c r="U179">
        <v>8.39</v>
      </c>
      <c r="V179">
        <v>0.13100000000000001</v>
      </c>
      <c r="W179">
        <v>2.6139999999999999</v>
      </c>
      <c r="X179">
        <v>0.9113</v>
      </c>
      <c r="Y179" t="s">
        <v>18</v>
      </c>
      <c r="Z179">
        <v>8.32</v>
      </c>
      <c r="AA179">
        <v>8.4</v>
      </c>
      <c r="AB179">
        <v>0.373</v>
      </c>
      <c r="AC179">
        <v>7.468</v>
      </c>
      <c r="AD179">
        <v>0.92410000000000003</v>
      </c>
      <c r="AE179" t="s">
        <v>18</v>
      </c>
      <c r="AF179">
        <v>8.32</v>
      </c>
      <c r="AG179">
        <v>8.4</v>
      </c>
      <c r="AH179">
        <v>0.40200000000000002</v>
      </c>
      <c r="AI179">
        <v>8.0470000000000006</v>
      </c>
      <c r="AJ179">
        <v>0.9335</v>
      </c>
      <c r="AK179" t="s">
        <v>18</v>
      </c>
      <c r="AL179">
        <v>8.32</v>
      </c>
      <c r="AM179">
        <v>8.4</v>
      </c>
      <c r="AN179">
        <v>0.45100000000000001</v>
      </c>
      <c r="AO179">
        <v>9.0250000000000004</v>
      </c>
      <c r="AP179">
        <v>0.92569999999999997</v>
      </c>
      <c r="AQ179" t="s">
        <v>18</v>
      </c>
      <c r="AR179">
        <v>8.32</v>
      </c>
      <c r="AS179">
        <v>8.39</v>
      </c>
      <c r="AT179">
        <v>1.008</v>
      </c>
      <c r="AU179">
        <v>20.164000000000001</v>
      </c>
      <c r="AV179">
        <v>0.92559999999999998</v>
      </c>
      <c r="AW179" t="s">
        <v>18</v>
      </c>
      <c r="AX179">
        <v>8.32</v>
      </c>
      <c r="AY179">
        <v>8.4</v>
      </c>
      <c r="AZ179">
        <v>1.022</v>
      </c>
      <c r="BA179">
        <v>20.448</v>
      </c>
      <c r="BB179">
        <v>0.9294</v>
      </c>
      <c r="BC179" t="s">
        <v>18</v>
      </c>
      <c r="BD179">
        <v>8.32</v>
      </c>
      <c r="BE179">
        <v>8.39</v>
      </c>
      <c r="BF179">
        <v>0.999</v>
      </c>
      <c r="BG179">
        <v>19.984999999999999</v>
      </c>
      <c r="BH179">
        <v>0.92610000000000003</v>
      </c>
      <c r="BI179" t="s">
        <v>18</v>
      </c>
      <c r="BJ179">
        <v>8.32</v>
      </c>
      <c r="BK179">
        <v>8.4</v>
      </c>
      <c r="BL179">
        <v>1.7929999999999999</v>
      </c>
      <c r="BM179">
        <v>35.856999999999999</v>
      </c>
      <c r="BN179">
        <v>0.91649999999999998</v>
      </c>
      <c r="BO179" t="s">
        <v>18</v>
      </c>
      <c r="BP179">
        <v>8.31</v>
      </c>
      <c r="BQ179">
        <v>8.39</v>
      </c>
      <c r="BR179">
        <v>1.7430000000000001</v>
      </c>
      <c r="BS179">
        <v>34.863</v>
      </c>
      <c r="BT179">
        <v>0.93589999999999995</v>
      </c>
      <c r="BU179" t="s">
        <v>18</v>
      </c>
      <c r="BV179">
        <v>8.32</v>
      </c>
      <c r="BW179">
        <v>8.39</v>
      </c>
      <c r="BX179">
        <v>1.7450000000000001</v>
      </c>
      <c r="BY179">
        <v>34.9</v>
      </c>
      <c r="BZ179">
        <v>0.90759999999999996</v>
      </c>
      <c r="CA179" t="s">
        <v>18</v>
      </c>
    </row>
    <row r="180" spans="1:79" x14ac:dyDescent="0.2">
      <c r="A180" t="s">
        <v>170</v>
      </c>
      <c r="B180">
        <v>158</v>
      </c>
      <c r="C180">
        <v>164</v>
      </c>
      <c r="D180" t="s">
        <v>48</v>
      </c>
      <c r="E180">
        <v>8.23</v>
      </c>
      <c r="F180">
        <v>1</v>
      </c>
      <c r="G180">
        <v>5</v>
      </c>
      <c r="H180">
        <v>8.44</v>
      </c>
      <c r="I180">
        <v>8.51</v>
      </c>
      <c r="J180">
        <v>0.621</v>
      </c>
      <c r="K180">
        <v>12.416</v>
      </c>
      <c r="L180">
        <v>0.93630000000000002</v>
      </c>
      <c r="M180" t="s">
        <v>17</v>
      </c>
      <c r="N180">
        <v>8.43</v>
      </c>
      <c r="O180">
        <v>8.51</v>
      </c>
      <c r="P180">
        <v>0.629</v>
      </c>
      <c r="Q180">
        <v>12.571999999999999</v>
      </c>
      <c r="R180">
        <v>0.9173</v>
      </c>
      <c r="S180" t="s">
        <v>17</v>
      </c>
      <c r="T180">
        <v>8.43</v>
      </c>
      <c r="U180">
        <v>8.51</v>
      </c>
      <c r="V180">
        <v>0.60699999999999998</v>
      </c>
      <c r="W180">
        <v>12.148999999999999</v>
      </c>
      <c r="X180">
        <v>0.93</v>
      </c>
      <c r="Y180" t="s">
        <v>17</v>
      </c>
      <c r="Z180">
        <v>8.44</v>
      </c>
      <c r="AA180">
        <v>8.51</v>
      </c>
      <c r="AB180">
        <v>1.218</v>
      </c>
      <c r="AC180">
        <v>24.356000000000002</v>
      </c>
      <c r="AD180">
        <v>0.91959999999999997</v>
      </c>
      <c r="AE180" t="s">
        <v>17</v>
      </c>
      <c r="AF180">
        <v>8.44</v>
      </c>
      <c r="AG180">
        <v>8.51</v>
      </c>
      <c r="AH180">
        <v>1.2729999999999999</v>
      </c>
      <c r="AI180">
        <v>25.456</v>
      </c>
      <c r="AJ180">
        <v>0.93489999999999995</v>
      </c>
      <c r="AK180" t="s">
        <v>17</v>
      </c>
      <c r="AL180">
        <v>8.44</v>
      </c>
      <c r="AM180">
        <v>8.51</v>
      </c>
      <c r="AN180">
        <v>1.258</v>
      </c>
      <c r="AO180">
        <v>25.152999999999999</v>
      </c>
      <c r="AP180">
        <v>0.92610000000000003</v>
      </c>
      <c r="AQ180" t="s">
        <v>17</v>
      </c>
      <c r="AR180">
        <v>8.44</v>
      </c>
      <c r="AS180">
        <v>8.51</v>
      </c>
      <c r="AT180">
        <v>2.3029999999999999</v>
      </c>
      <c r="AU180">
        <v>46.061</v>
      </c>
      <c r="AV180">
        <v>0.92390000000000005</v>
      </c>
      <c r="AW180" t="s">
        <v>17</v>
      </c>
      <c r="AX180">
        <v>8.44</v>
      </c>
      <c r="AY180">
        <v>8.51</v>
      </c>
      <c r="AZ180">
        <v>2.3180000000000001</v>
      </c>
      <c r="BA180">
        <v>46.363</v>
      </c>
      <c r="BB180">
        <v>0.91949999999999998</v>
      </c>
      <c r="BC180" t="s">
        <v>17</v>
      </c>
      <c r="BD180">
        <v>8.43</v>
      </c>
      <c r="BE180">
        <v>8.51</v>
      </c>
      <c r="BF180">
        <v>2.2629999999999999</v>
      </c>
      <c r="BG180">
        <v>45.256999999999998</v>
      </c>
      <c r="BH180">
        <v>0.92390000000000005</v>
      </c>
      <c r="BI180" t="s">
        <v>17</v>
      </c>
      <c r="BJ180">
        <v>8.44</v>
      </c>
      <c r="BK180">
        <v>8.51</v>
      </c>
      <c r="BL180">
        <v>3.165</v>
      </c>
      <c r="BM180">
        <v>63.295999999999999</v>
      </c>
      <c r="BN180">
        <v>0.9133</v>
      </c>
      <c r="BO180" t="s">
        <v>17</v>
      </c>
      <c r="BP180">
        <v>8.43</v>
      </c>
      <c r="BQ180">
        <v>8.51</v>
      </c>
      <c r="BR180">
        <v>3.0529999999999999</v>
      </c>
      <c r="BS180">
        <v>61.055</v>
      </c>
      <c r="BT180">
        <v>0.91290000000000004</v>
      </c>
      <c r="BU180" t="s">
        <v>17</v>
      </c>
      <c r="BV180">
        <v>8.43</v>
      </c>
      <c r="BW180">
        <v>8.51</v>
      </c>
      <c r="BX180">
        <v>3.0680000000000001</v>
      </c>
      <c r="BY180">
        <v>61.360999999999997</v>
      </c>
      <c r="BZ180">
        <v>0.90639999999999998</v>
      </c>
      <c r="CA180" t="s">
        <v>17</v>
      </c>
    </row>
    <row r="181" spans="1:79" x14ac:dyDescent="0.2">
      <c r="A181" t="s">
        <v>170</v>
      </c>
      <c r="B181">
        <v>158</v>
      </c>
      <c r="C181">
        <v>173</v>
      </c>
      <c r="D181" t="s">
        <v>49</v>
      </c>
      <c r="E181">
        <v>10.34</v>
      </c>
      <c r="F181">
        <v>2</v>
      </c>
      <c r="G181">
        <v>14</v>
      </c>
      <c r="H181">
        <v>10.54</v>
      </c>
      <c r="I181">
        <v>10.61</v>
      </c>
      <c r="J181">
        <v>3.278</v>
      </c>
      <c r="K181">
        <v>23.413</v>
      </c>
      <c r="L181">
        <v>0.89359999999999995</v>
      </c>
      <c r="M181" t="s">
        <v>18</v>
      </c>
      <c r="N181">
        <v>10.54</v>
      </c>
      <c r="O181">
        <v>10.62</v>
      </c>
      <c r="P181">
        <v>3.214</v>
      </c>
      <c r="Q181">
        <v>22.959</v>
      </c>
      <c r="R181">
        <v>0.89329999999999998</v>
      </c>
      <c r="S181" t="s">
        <v>18</v>
      </c>
      <c r="T181">
        <v>10.54</v>
      </c>
      <c r="U181">
        <v>10.62</v>
      </c>
      <c r="V181">
        <v>3.16</v>
      </c>
      <c r="W181">
        <v>22.57</v>
      </c>
      <c r="X181">
        <v>0.89339999999999997</v>
      </c>
      <c r="Y181" t="s">
        <v>18</v>
      </c>
      <c r="Z181">
        <v>10.54</v>
      </c>
      <c r="AA181">
        <v>10.62</v>
      </c>
      <c r="AB181">
        <v>4.9930000000000003</v>
      </c>
      <c r="AC181">
        <v>35.662999999999997</v>
      </c>
      <c r="AD181">
        <v>0.88690000000000002</v>
      </c>
      <c r="AE181" t="s">
        <v>18</v>
      </c>
      <c r="AF181">
        <v>10.54</v>
      </c>
      <c r="AG181">
        <v>10.62</v>
      </c>
      <c r="AH181">
        <v>4.9240000000000004</v>
      </c>
      <c r="AI181">
        <v>35.168999999999997</v>
      </c>
      <c r="AJ181">
        <v>0.87739999999999996</v>
      </c>
      <c r="AK181" t="s">
        <v>18</v>
      </c>
      <c r="AL181">
        <v>10.54</v>
      </c>
      <c r="AM181">
        <v>10.62</v>
      </c>
      <c r="AN181">
        <v>4.9809999999999999</v>
      </c>
      <c r="AO181">
        <v>35.576999999999998</v>
      </c>
      <c r="AP181">
        <v>0.86839999999999995</v>
      </c>
      <c r="AQ181" t="s">
        <v>18</v>
      </c>
      <c r="AR181">
        <v>10.54</v>
      </c>
      <c r="AS181">
        <v>10.62</v>
      </c>
      <c r="AT181">
        <v>6.117</v>
      </c>
      <c r="AU181">
        <v>43.695</v>
      </c>
      <c r="AV181">
        <v>0.87319999999999998</v>
      </c>
      <c r="AW181" t="s">
        <v>18</v>
      </c>
      <c r="AX181">
        <v>10.55</v>
      </c>
      <c r="AY181">
        <v>10.62</v>
      </c>
      <c r="AZ181">
        <v>5.9249999999999998</v>
      </c>
      <c r="BA181">
        <v>42.320999999999998</v>
      </c>
      <c r="BB181">
        <v>0.86140000000000005</v>
      </c>
      <c r="BC181" t="s">
        <v>18</v>
      </c>
      <c r="BD181">
        <v>10.54</v>
      </c>
      <c r="BE181">
        <v>10.62</v>
      </c>
      <c r="BF181">
        <v>6.0030000000000001</v>
      </c>
      <c r="BG181">
        <v>42.88</v>
      </c>
      <c r="BH181">
        <v>0.86260000000000003</v>
      </c>
      <c r="BI181" t="s">
        <v>18</v>
      </c>
      <c r="BJ181">
        <v>10.54</v>
      </c>
      <c r="BK181">
        <v>10.62</v>
      </c>
      <c r="BL181">
        <v>6.96</v>
      </c>
      <c r="BM181">
        <v>49.716999999999999</v>
      </c>
      <c r="BN181">
        <v>0.88360000000000005</v>
      </c>
      <c r="BO181" t="s">
        <v>18</v>
      </c>
      <c r="BP181">
        <v>10.54</v>
      </c>
      <c r="BQ181">
        <v>10.61</v>
      </c>
      <c r="BR181">
        <v>6.5359999999999996</v>
      </c>
      <c r="BS181">
        <v>46.686</v>
      </c>
      <c r="BT181">
        <v>0.87580000000000002</v>
      </c>
      <c r="BU181" t="s">
        <v>18</v>
      </c>
      <c r="BV181">
        <v>10.54</v>
      </c>
      <c r="BW181">
        <v>10.62</v>
      </c>
      <c r="BX181">
        <v>6.7240000000000002</v>
      </c>
      <c r="BY181">
        <v>48.030999999999999</v>
      </c>
      <c r="BZ181">
        <v>0.85860000000000003</v>
      </c>
      <c r="CA181" t="s">
        <v>18</v>
      </c>
    </row>
    <row r="182" spans="1:79" x14ac:dyDescent="0.2">
      <c r="A182" t="s">
        <v>170</v>
      </c>
      <c r="B182">
        <v>158</v>
      </c>
      <c r="C182">
        <v>174</v>
      </c>
      <c r="D182" t="s">
        <v>50</v>
      </c>
      <c r="E182">
        <v>9.9</v>
      </c>
      <c r="F182">
        <v>2</v>
      </c>
      <c r="G182">
        <v>15</v>
      </c>
      <c r="H182">
        <v>10.08</v>
      </c>
      <c r="I182">
        <v>10.14</v>
      </c>
      <c r="J182">
        <v>3.2879999999999998</v>
      </c>
      <c r="K182">
        <v>21.919</v>
      </c>
      <c r="L182">
        <v>0.92030000000000001</v>
      </c>
      <c r="M182" t="s">
        <v>18</v>
      </c>
      <c r="N182">
        <v>10.08</v>
      </c>
      <c r="O182">
        <v>10.15</v>
      </c>
      <c r="P182">
        <v>3.2570000000000001</v>
      </c>
      <c r="Q182">
        <v>21.713000000000001</v>
      </c>
      <c r="R182">
        <v>0.92610000000000003</v>
      </c>
      <c r="S182" t="s">
        <v>18</v>
      </c>
      <c r="T182">
        <v>10.08</v>
      </c>
      <c r="U182">
        <v>10.15</v>
      </c>
      <c r="V182">
        <v>3.19</v>
      </c>
      <c r="W182">
        <v>21.265000000000001</v>
      </c>
      <c r="X182">
        <v>0.93269999999999997</v>
      </c>
      <c r="Y182" t="s">
        <v>18</v>
      </c>
      <c r="Z182">
        <v>10.08</v>
      </c>
      <c r="AA182">
        <v>10.14</v>
      </c>
      <c r="AB182">
        <v>4.9850000000000003</v>
      </c>
      <c r="AC182">
        <v>33.234000000000002</v>
      </c>
      <c r="AD182">
        <v>0.92049999999999998</v>
      </c>
      <c r="AE182" t="s">
        <v>18</v>
      </c>
      <c r="AF182">
        <v>10.08</v>
      </c>
      <c r="AG182">
        <v>10.15</v>
      </c>
      <c r="AH182">
        <v>4.97</v>
      </c>
      <c r="AI182">
        <v>33.134999999999998</v>
      </c>
      <c r="AJ182">
        <v>0.92900000000000005</v>
      </c>
      <c r="AK182" t="s">
        <v>18</v>
      </c>
      <c r="AL182">
        <v>10.08</v>
      </c>
      <c r="AM182">
        <v>10.15</v>
      </c>
      <c r="AN182">
        <v>5.0540000000000003</v>
      </c>
      <c r="AO182">
        <v>33.694000000000003</v>
      </c>
      <c r="AP182">
        <v>0.92479999999999996</v>
      </c>
      <c r="AQ182" t="s">
        <v>18</v>
      </c>
      <c r="AR182">
        <v>10.08</v>
      </c>
      <c r="AS182">
        <v>10.15</v>
      </c>
      <c r="AT182">
        <v>6.3789999999999996</v>
      </c>
      <c r="AU182">
        <v>42.524000000000001</v>
      </c>
      <c r="AV182">
        <v>0.90500000000000003</v>
      </c>
      <c r="AW182" t="s">
        <v>18</v>
      </c>
      <c r="AX182">
        <v>10.08</v>
      </c>
      <c r="AY182">
        <v>10.15</v>
      </c>
      <c r="AZ182">
        <v>6.2569999999999997</v>
      </c>
      <c r="BA182">
        <v>41.713999999999999</v>
      </c>
      <c r="BB182">
        <v>0.91800000000000004</v>
      </c>
      <c r="BC182" t="s">
        <v>18</v>
      </c>
      <c r="BD182">
        <v>10.08</v>
      </c>
      <c r="BE182">
        <v>10.15</v>
      </c>
      <c r="BF182">
        <v>6.3040000000000003</v>
      </c>
      <c r="BG182">
        <v>42.027000000000001</v>
      </c>
      <c r="BH182">
        <v>0.91820000000000002</v>
      </c>
      <c r="BI182" t="s">
        <v>18</v>
      </c>
      <c r="BJ182">
        <v>10.08</v>
      </c>
      <c r="BK182">
        <v>10.15</v>
      </c>
      <c r="BL182">
        <v>7.4290000000000003</v>
      </c>
      <c r="BM182">
        <v>49.526000000000003</v>
      </c>
      <c r="BN182">
        <v>0.91279999999999994</v>
      </c>
      <c r="BO182" t="s">
        <v>18</v>
      </c>
      <c r="BP182">
        <v>10.08</v>
      </c>
      <c r="BQ182">
        <v>10.14</v>
      </c>
      <c r="BR182">
        <v>7.0369999999999999</v>
      </c>
      <c r="BS182">
        <v>46.914000000000001</v>
      </c>
      <c r="BT182">
        <v>0.91679999999999995</v>
      </c>
      <c r="BU182" t="s">
        <v>18</v>
      </c>
      <c r="BV182">
        <v>10.08</v>
      </c>
      <c r="BW182">
        <v>10.15</v>
      </c>
      <c r="BX182">
        <v>7.2370000000000001</v>
      </c>
      <c r="BY182">
        <v>48.244999999999997</v>
      </c>
      <c r="BZ182">
        <v>0.90900000000000003</v>
      </c>
      <c r="CA182" t="s">
        <v>18</v>
      </c>
    </row>
    <row r="183" spans="1:79" x14ac:dyDescent="0.2">
      <c r="A183" t="s">
        <v>170</v>
      </c>
      <c r="B183">
        <v>165</v>
      </c>
      <c r="C183">
        <v>175</v>
      </c>
      <c r="D183" t="s">
        <v>51</v>
      </c>
      <c r="E183">
        <v>10.56</v>
      </c>
      <c r="F183">
        <v>2</v>
      </c>
      <c r="G183">
        <v>9</v>
      </c>
      <c r="H183">
        <v>10.69</v>
      </c>
      <c r="I183">
        <v>10.77</v>
      </c>
      <c r="J183">
        <v>1.1890000000000001</v>
      </c>
      <c r="K183">
        <v>13.21</v>
      </c>
      <c r="L183">
        <v>0.78790000000000004</v>
      </c>
      <c r="M183" t="s">
        <v>18</v>
      </c>
      <c r="N183">
        <v>10.69</v>
      </c>
      <c r="O183">
        <v>10.77</v>
      </c>
      <c r="P183">
        <v>1.1850000000000001</v>
      </c>
      <c r="Q183">
        <v>13.169</v>
      </c>
      <c r="R183">
        <v>0.79590000000000005</v>
      </c>
      <c r="S183" t="s">
        <v>18</v>
      </c>
      <c r="T183">
        <v>10.69</v>
      </c>
      <c r="U183">
        <v>10.77</v>
      </c>
      <c r="V183">
        <v>1.175</v>
      </c>
      <c r="W183">
        <v>13.058999999999999</v>
      </c>
      <c r="X183">
        <v>0.79549999999999998</v>
      </c>
      <c r="Y183" t="s">
        <v>18</v>
      </c>
      <c r="Z183">
        <v>10.69</v>
      </c>
      <c r="AA183">
        <v>10.76</v>
      </c>
      <c r="AB183">
        <v>2.3050000000000002</v>
      </c>
      <c r="AC183">
        <v>25.61</v>
      </c>
      <c r="AD183">
        <v>0.78190000000000004</v>
      </c>
      <c r="AE183" t="s">
        <v>18</v>
      </c>
      <c r="AF183">
        <v>10.7</v>
      </c>
      <c r="AG183">
        <v>10.77</v>
      </c>
      <c r="AH183">
        <v>2.3679999999999999</v>
      </c>
      <c r="AI183">
        <v>26.31</v>
      </c>
      <c r="AJ183">
        <v>0.77680000000000005</v>
      </c>
      <c r="AK183" t="s">
        <v>18</v>
      </c>
      <c r="AL183">
        <v>10.7</v>
      </c>
      <c r="AM183">
        <v>10.77</v>
      </c>
      <c r="AN183">
        <v>2.3959999999999999</v>
      </c>
      <c r="AO183">
        <v>26.617999999999999</v>
      </c>
      <c r="AP183">
        <v>0.78590000000000004</v>
      </c>
      <c r="AQ183" t="s">
        <v>18</v>
      </c>
      <c r="AR183">
        <v>10.69</v>
      </c>
      <c r="AS183">
        <v>10.77</v>
      </c>
      <c r="AT183">
        <v>2.7469999999999999</v>
      </c>
      <c r="AU183">
        <v>30.518000000000001</v>
      </c>
      <c r="AV183">
        <v>0.79330000000000001</v>
      </c>
      <c r="AW183" t="s">
        <v>18</v>
      </c>
      <c r="AX183">
        <v>10.7</v>
      </c>
      <c r="AY183">
        <v>10.77</v>
      </c>
      <c r="AZ183">
        <v>2.6880000000000002</v>
      </c>
      <c r="BA183">
        <v>29.864999999999998</v>
      </c>
      <c r="BB183">
        <v>0.78149999999999997</v>
      </c>
      <c r="BC183" t="s">
        <v>18</v>
      </c>
      <c r="BD183">
        <v>10.69</v>
      </c>
      <c r="BE183">
        <v>10.77</v>
      </c>
      <c r="BF183">
        <v>2.6760000000000002</v>
      </c>
      <c r="BG183">
        <v>29.728999999999999</v>
      </c>
      <c r="BH183">
        <v>0.79659999999999997</v>
      </c>
      <c r="BI183" t="s">
        <v>18</v>
      </c>
      <c r="BJ183">
        <v>10.7</v>
      </c>
      <c r="BK183">
        <v>10.77</v>
      </c>
      <c r="BL183">
        <v>2.972</v>
      </c>
      <c r="BM183">
        <v>33.026000000000003</v>
      </c>
      <c r="BN183">
        <v>0.8004</v>
      </c>
      <c r="BO183" t="s">
        <v>18</v>
      </c>
      <c r="BP183">
        <v>10.69</v>
      </c>
      <c r="BQ183">
        <v>10.76</v>
      </c>
      <c r="BR183">
        <v>2.83</v>
      </c>
      <c r="BS183">
        <v>31.45</v>
      </c>
      <c r="BT183">
        <v>0.7954</v>
      </c>
      <c r="BU183" t="s">
        <v>18</v>
      </c>
      <c r="BV183">
        <v>10.69</v>
      </c>
      <c r="BW183">
        <v>10.77</v>
      </c>
      <c r="BX183">
        <v>2.9089999999999998</v>
      </c>
      <c r="BY183">
        <v>32.319000000000003</v>
      </c>
      <c r="BZ183">
        <v>0.77910000000000001</v>
      </c>
      <c r="CA183" t="s">
        <v>18</v>
      </c>
    </row>
    <row r="184" spans="1:79" x14ac:dyDescent="0.2">
      <c r="A184" t="s">
        <v>170</v>
      </c>
      <c r="B184">
        <v>174</v>
      </c>
      <c r="C184">
        <v>182</v>
      </c>
      <c r="D184" t="s">
        <v>52</v>
      </c>
      <c r="E184">
        <v>7</v>
      </c>
      <c r="F184">
        <v>2</v>
      </c>
      <c r="G184">
        <v>7</v>
      </c>
      <c r="H184">
        <v>7.35</v>
      </c>
      <c r="I184">
        <v>7.42</v>
      </c>
      <c r="J184">
        <v>8.6999999999999994E-2</v>
      </c>
      <c r="K184">
        <v>1.25</v>
      </c>
      <c r="L184">
        <v>0.93989999999999996</v>
      </c>
      <c r="M184" t="s">
        <v>18</v>
      </c>
      <c r="N184">
        <v>7.34</v>
      </c>
      <c r="O184">
        <v>7.42</v>
      </c>
      <c r="P184">
        <v>8.5999999999999993E-2</v>
      </c>
      <c r="Q184">
        <v>1.226</v>
      </c>
      <c r="R184">
        <v>0.91720000000000002</v>
      </c>
      <c r="S184" t="s">
        <v>18</v>
      </c>
      <c r="T184">
        <v>7.34</v>
      </c>
      <c r="U184">
        <v>7.42</v>
      </c>
      <c r="V184">
        <v>9.0999999999999998E-2</v>
      </c>
      <c r="W184">
        <v>1.296</v>
      </c>
      <c r="X184">
        <v>0.91869999999999996</v>
      </c>
      <c r="Y184" t="s">
        <v>18</v>
      </c>
      <c r="Z184">
        <v>7.35</v>
      </c>
      <c r="AA184">
        <v>7.42</v>
      </c>
      <c r="AB184">
        <v>0.184</v>
      </c>
      <c r="AC184">
        <v>2.633</v>
      </c>
      <c r="AD184">
        <v>0.91839999999999999</v>
      </c>
      <c r="AE184" t="s">
        <v>18</v>
      </c>
      <c r="AF184">
        <v>7.35</v>
      </c>
      <c r="AG184">
        <v>7.42</v>
      </c>
      <c r="AH184">
        <v>0.23799999999999999</v>
      </c>
      <c r="AI184">
        <v>3.395</v>
      </c>
      <c r="AJ184">
        <v>0.90490000000000004</v>
      </c>
      <c r="AK184" t="s">
        <v>18</v>
      </c>
      <c r="AL184">
        <v>7.35</v>
      </c>
      <c r="AM184">
        <v>7.42</v>
      </c>
      <c r="AN184">
        <v>0.23499999999999999</v>
      </c>
      <c r="AO184">
        <v>3.3530000000000002</v>
      </c>
      <c r="AP184">
        <v>0.89280000000000004</v>
      </c>
      <c r="AQ184" t="s">
        <v>18</v>
      </c>
      <c r="AR184">
        <v>7.34</v>
      </c>
      <c r="AS184">
        <v>7.42</v>
      </c>
      <c r="AT184">
        <v>0.54400000000000004</v>
      </c>
      <c r="AU184">
        <v>7.7679999999999998</v>
      </c>
      <c r="AV184">
        <v>0.88449999999999995</v>
      </c>
      <c r="AW184" t="s">
        <v>18</v>
      </c>
      <c r="AX184">
        <v>7.35</v>
      </c>
      <c r="AY184">
        <v>7.42</v>
      </c>
      <c r="AZ184">
        <v>0.57099999999999995</v>
      </c>
      <c r="BA184">
        <v>8.1590000000000007</v>
      </c>
      <c r="BB184">
        <v>0.91720000000000002</v>
      </c>
      <c r="BC184" t="s">
        <v>18</v>
      </c>
      <c r="BD184">
        <v>7.34</v>
      </c>
      <c r="BE184">
        <v>7.42</v>
      </c>
      <c r="BF184">
        <v>0.59899999999999998</v>
      </c>
      <c r="BG184">
        <v>8.5559999999999992</v>
      </c>
      <c r="BH184">
        <v>0.90720000000000001</v>
      </c>
      <c r="BI184" t="s">
        <v>18</v>
      </c>
      <c r="BJ184">
        <v>7.34</v>
      </c>
      <c r="BK184">
        <v>7.42</v>
      </c>
      <c r="BL184">
        <v>0.97099999999999997</v>
      </c>
      <c r="BM184">
        <v>13.867000000000001</v>
      </c>
      <c r="BN184">
        <v>0.91890000000000005</v>
      </c>
      <c r="BO184" t="s">
        <v>18</v>
      </c>
      <c r="BP184">
        <v>7.34</v>
      </c>
      <c r="BQ184">
        <v>7.42</v>
      </c>
      <c r="BR184">
        <v>0.97299999999999998</v>
      </c>
      <c r="BS184">
        <v>13.898</v>
      </c>
      <c r="BT184">
        <v>0.91139999999999999</v>
      </c>
      <c r="BU184" t="s">
        <v>18</v>
      </c>
      <c r="BV184">
        <v>7.34</v>
      </c>
      <c r="BW184">
        <v>7.42</v>
      </c>
      <c r="BX184">
        <v>0.96499999999999997</v>
      </c>
      <c r="BY184">
        <v>13.78</v>
      </c>
      <c r="BZ184">
        <v>0.91180000000000005</v>
      </c>
      <c r="CA184" t="s">
        <v>18</v>
      </c>
    </row>
    <row r="185" spans="1:79" x14ac:dyDescent="0.2">
      <c r="A185" t="s">
        <v>170</v>
      </c>
      <c r="B185">
        <v>174</v>
      </c>
      <c r="C185">
        <v>195</v>
      </c>
      <c r="D185" t="s">
        <v>53</v>
      </c>
      <c r="E185">
        <v>8.2799999999999994</v>
      </c>
      <c r="F185">
        <v>5</v>
      </c>
      <c r="G185">
        <v>18</v>
      </c>
      <c r="H185">
        <v>8.32</v>
      </c>
      <c r="I185">
        <v>8.41</v>
      </c>
      <c r="J185">
        <v>1.0640000000000001</v>
      </c>
      <c r="K185">
        <v>5.91</v>
      </c>
      <c r="L185">
        <v>0.89800000000000002</v>
      </c>
      <c r="M185" t="s">
        <v>18</v>
      </c>
      <c r="N185">
        <v>8.32</v>
      </c>
      <c r="O185">
        <v>8.4</v>
      </c>
      <c r="P185">
        <v>0.97399999999999998</v>
      </c>
      <c r="Q185">
        <v>5.4130000000000003</v>
      </c>
      <c r="R185">
        <v>0.91310000000000002</v>
      </c>
      <c r="S185" t="s">
        <v>17</v>
      </c>
      <c r="T185">
        <v>8.32</v>
      </c>
      <c r="U185">
        <v>8.4</v>
      </c>
      <c r="V185">
        <v>1.095</v>
      </c>
      <c r="W185">
        <v>6.0860000000000003</v>
      </c>
      <c r="X185">
        <v>0.89970000000000006</v>
      </c>
      <c r="Y185" t="s">
        <v>17</v>
      </c>
      <c r="Z185">
        <v>8.32</v>
      </c>
      <c r="AA185">
        <v>8.41</v>
      </c>
      <c r="AB185">
        <v>2.048</v>
      </c>
      <c r="AC185">
        <v>11.375999999999999</v>
      </c>
      <c r="AD185">
        <v>0.93179999999999996</v>
      </c>
      <c r="AE185" t="s">
        <v>17</v>
      </c>
      <c r="AF185">
        <v>8.32</v>
      </c>
      <c r="AG185">
        <v>8.4</v>
      </c>
      <c r="AH185">
        <v>2.0649999999999999</v>
      </c>
      <c r="AI185">
        <v>11.471</v>
      </c>
      <c r="AJ185">
        <v>0.9022</v>
      </c>
      <c r="AK185" t="s">
        <v>17</v>
      </c>
      <c r="AL185">
        <v>8.32</v>
      </c>
      <c r="AM185">
        <v>8.4</v>
      </c>
      <c r="AN185">
        <v>2.0379999999999998</v>
      </c>
      <c r="AO185">
        <v>11.321</v>
      </c>
      <c r="AP185">
        <v>0.91679999999999995</v>
      </c>
      <c r="AQ185" t="s">
        <v>17</v>
      </c>
      <c r="AR185">
        <v>8.32</v>
      </c>
      <c r="AS185">
        <v>8.4</v>
      </c>
      <c r="AT185">
        <v>3.6360000000000001</v>
      </c>
      <c r="AU185">
        <v>20.199000000000002</v>
      </c>
      <c r="AV185">
        <v>0.92810000000000004</v>
      </c>
      <c r="AW185" t="s">
        <v>17</v>
      </c>
      <c r="AX185">
        <v>8.32</v>
      </c>
      <c r="AY185">
        <v>8.41</v>
      </c>
      <c r="AZ185">
        <v>3.673</v>
      </c>
      <c r="BA185">
        <v>20.402999999999999</v>
      </c>
      <c r="BB185">
        <v>0.86680000000000001</v>
      </c>
      <c r="BC185" t="s">
        <v>18</v>
      </c>
      <c r="BD185">
        <v>8.32</v>
      </c>
      <c r="BE185">
        <v>8.4</v>
      </c>
      <c r="BF185">
        <v>3.5779999999999998</v>
      </c>
      <c r="BG185">
        <v>19.876999999999999</v>
      </c>
      <c r="BH185">
        <v>0.91159999999999997</v>
      </c>
      <c r="BI185" t="s">
        <v>17</v>
      </c>
      <c r="BJ185">
        <v>8.32</v>
      </c>
      <c r="BK185">
        <v>8.41</v>
      </c>
      <c r="BL185">
        <v>5.8940000000000001</v>
      </c>
      <c r="BM185">
        <v>32.743000000000002</v>
      </c>
      <c r="BN185">
        <v>0.91510000000000002</v>
      </c>
      <c r="BO185" t="s">
        <v>17</v>
      </c>
      <c r="BP185">
        <v>8.31</v>
      </c>
      <c r="BQ185">
        <v>8.4</v>
      </c>
      <c r="BR185">
        <v>5.6749999999999998</v>
      </c>
      <c r="BS185">
        <v>31.527000000000001</v>
      </c>
      <c r="BT185">
        <v>0.8831</v>
      </c>
      <c r="BU185" t="s">
        <v>18</v>
      </c>
      <c r="BV185">
        <v>8.32</v>
      </c>
      <c r="BW185">
        <v>8.4</v>
      </c>
      <c r="BX185">
        <v>5.7910000000000004</v>
      </c>
      <c r="BY185">
        <v>32.171999999999997</v>
      </c>
      <c r="BZ185">
        <v>0.89729999999999999</v>
      </c>
      <c r="CA185" t="s">
        <v>17</v>
      </c>
    </row>
    <row r="186" spans="1:79" x14ac:dyDescent="0.2">
      <c r="A186" t="s">
        <v>170</v>
      </c>
      <c r="B186">
        <v>175</v>
      </c>
      <c r="C186">
        <v>182</v>
      </c>
      <c r="D186" t="s">
        <v>54</v>
      </c>
      <c r="E186">
        <v>6.2</v>
      </c>
      <c r="F186">
        <v>2</v>
      </c>
      <c r="G186">
        <v>6</v>
      </c>
      <c r="H186">
        <v>6.36</v>
      </c>
      <c r="I186">
        <v>6.44</v>
      </c>
      <c r="J186">
        <v>4.2000000000000003E-2</v>
      </c>
      <c r="K186">
        <v>0.69799999999999995</v>
      </c>
      <c r="L186">
        <v>0.90990000000000004</v>
      </c>
      <c r="M186" t="s">
        <v>18</v>
      </c>
      <c r="N186">
        <v>6.36</v>
      </c>
      <c r="O186">
        <v>6.44</v>
      </c>
      <c r="P186">
        <v>4.7E-2</v>
      </c>
      <c r="Q186">
        <v>0.77900000000000003</v>
      </c>
      <c r="R186">
        <v>0.92179999999999995</v>
      </c>
      <c r="S186" t="s">
        <v>18</v>
      </c>
      <c r="T186">
        <v>6.36</v>
      </c>
      <c r="U186">
        <v>6.44</v>
      </c>
      <c r="V186">
        <v>9.9000000000000005E-2</v>
      </c>
      <c r="W186">
        <v>1.643</v>
      </c>
      <c r="X186">
        <v>0.90890000000000004</v>
      </c>
      <c r="Y186" t="s">
        <v>18</v>
      </c>
      <c r="Z186">
        <v>6.36</v>
      </c>
      <c r="AA186">
        <v>6.44</v>
      </c>
      <c r="AB186">
        <v>0.19800000000000001</v>
      </c>
      <c r="AC186">
        <v>3.3</v>
      </c>
      <c r="AD186">
        <v>0.93789999999999996</v>
      </c>
      <c r="AE186" t="s">
        <v>18</v>
      </c>
      <c r="AF186">
        <v>6.36</v>
      </c>
      <c r="AG186">
        <v>6.43</v>
      </c>
      <c r="AH186">
        <v>0.24</v>
      </c>
      <c r="AI186">
        <v>3.9940000000000002</v>
      </c>
      <c r="AJ186">
        <v>0.92249999999999999</v>
      </c>
      <c r="AK186" t="s">
        <v>18</v>
      </c>
      <c r="AL186">
        <v>6.37</v>
      </c>
      <c r="AM186">
        <v>6.44</v>
      </c>
      <c r="AN186">
        <v>0.23200000000000001</v>
      </c>
      <c r="AO186">
        <v>3.8639999999999999</v>
      </c>
      <c r="AP186">
        <v>0.93459999999999999</v>
      </c>
      <c r="AQ186" t="s">
        <v>18</v>
      </c>
      <c r="AR186">
        <v>6.36</v>
      </c>
      <c r="AS186">
        <v>6.43</v>
      </c>
      <c r="AT186">
        <v>0.61499999999999999</v>
      </c>
      <c r="AU186">
        <v>10.253</v>
      </c>
      <c r="AV186">
        <v>0.92610000000000003</v>
      </c>
      <c r="AW186" t="s">
        <v>18</v>
      </c>
      <c r="AX186">
        <v>6.37</v>
      </c>
      <c r="AY186">
        <v>6.44</v>
      </c>
      <c r="AZ186">
        <v>0.65500000000000003</v>
      </c>
      <c r="BA186">
        <v>10.92</v>
      </c>
      <c r="BB186">
        <v>0.89749999999999996</v>
      </c>
      <c r="BC186" t="s">
        <v>18</v>
      </c>
      <c r="BD186">
        <v>6.36</v>
      </c>
      <c r="BE186">
        <v>6.44</v>
      </c>
      <c r="BF186">
        <v>0.63600000000000001</v>
      </c>
      <c r="BG186">
        <v>10.595000000000001</v>
      </c>
      <c r="BH186">
        <v>0.90800000000000003</v>
      </c>
      <c r="BI186" t="s">
        <v>18</v>
      </c>
      <c r="BJ186">
        <v>6.36</v>
      </c>
      <c r="BK186">
        <v>6.44</v>
      </c>
      <c r="BL186">
        <v>1.028</v>
      </c>
      <c r="BM186">
        <v>17.126999999999999</v>
      </c>
      <c r="BN186">
        <v>0.90900000000000003</v>
      </c>
      <c r="BO186" t="s">
        <v>18</v>
      </c>
      <c r="BP186">
        <v>6.36</v>
      </c>
      <c r="BQ186">
        <v>6.43</v>
      </c>
      <c r="BR186">
        <v>1.0649999999999999</v>
      </c>
      <c r="BS186">
        <v>17.751000000000001</v>
      </c>
      <c r="BT186">
        <v>0.87709999999999999</v>
      </c>
      <c r="BU186" t="s">
        <v>18</v>
      </c>
      <c r="BV186">
        <v>6.36</v>
      </c>
      <c r="BW186">
        <v>6.44</v>
      </c>
      <c r="BX186">
        <v>1</v>
      </c>
      <c r="BY186">
        <v>16.667000000000002</v>
      </c>
      <c r="BZ186">
        <v>0.90900000000000003</v>
      </c>
      <c r="CA186" t="s">
        <v>18</v>
      </c>
    </row>
    <row r="187" spans="1:79" x14ac:dyDescent="0.2">
      <c r="A187" t="s">
        <v>170</v>
      </c>
      <c r="B187">
        <v>175</v>
      </c>
      <c r="C187">
        <v>187</v>
      </c>
      <c r="D187" t="s">
        <v>55</v>
      </c>
      <c r="E187">
        <v>7.17</v>
      </c>
      <c r="F187">
        <v>3</v>
      </c>
      <c r="G187">
        <v>10</v>
      </c>
      <c r="H187">
        <v>7.27</v>
      </c>
      <c r="I187">
        <v>7.35</v>
      </c>
      <c r="J187">
        <v>0.1</v>
      </c>
      <c r="K187">
        <v>1.002</v>
      </c>
      <c r="L187">
        <v>0.78520000000000001</v>
      </c>
      <c r="M187" t="s">
        <v>18</v>
      </c>
      <c r="N187">
        <v>7.27</v>
      </c>
      <c r="O187">
        <v>7.34</v>
      </c>
      <c r="P187">
        <v>0.112</v>
      </c>
      <c r="Q187">
        <v>1.1160000000000001</v>
      </c>
      <c r="R187">
        <v>0.81469999999999998</v>
      </c>
      <c r="S187" t="s">
        <v>18</v>
      </c>
      <c r="T187">
        <v>7.27</v>
      </c>
      <c r="U187">
        <v>7.34</v>
      </c>
      <c r="V187">
        <v>0.114</v>
      </c>
      <c r="W187">
        <v>1.137</v>
      </c>
      <c r="X187">
        <v>0.82</v>
      </c>
      <c r="Y187" t="s">
        <v>18</v>
      </c>
      <c r="Z187">
        <v>7.27</v>
      </c>
      <c r="AA187">
        <v>7.35</v>
      </c>
      <c r="AB187">
        <v>0.249</v>
      </c>
      <c r="AC187">
        <v>2.4849999999999999</v>
      </c>
      <c r="AD187">
        <v>0.81489999999999996</v>
      </c>
      <c r="AE187" t="s">
        <v>18</v>
      </c>
      <c r="AF187">
        <v>7.27</v>
      </c>
      <c r="AG187">
        <v>7.35</v>
      </c>
      <c r="AH187">
        <v>0.31900000000000001</v>
      </c>
      <c r="AI187">
        <v>3.1890000000000001</v>
      </c>
      <c r="AJ187">
        <v>0.72819999999999996</v>
      </c>
      <c r="AK187" t="s">
        <v>18</v>
      </c>
      <c r="AL187">
        <v>7.27</v>
      </c>
      <c r="AM187">
        <v>7.35</v>
      </c>
      <c r="AN187">
        <v>0.28399999999999997</v>
      </c>
      <c r="AO187">
        <v>2.8420000000000001</v>
      </c>
      <c r="AP187">
        <v>0.81879999999999997</v>
      </c>
      <c r="AQ187" t="s">
        <v>18</v>
      </c>
      <c r="AR187">
        <v>7.27</v>
      </c>
      <c r="AS187">
        <v>7.34</v>
      </c>
      <c r="AT187">
        <v>0.85299999999999998</v>
      </c>
      <c r="AU187">
        <v>8.532</v>
      </c>
      <c r="AV187">
        <v>0.81279999999999997</v>
      </c>
      <c r="AW187" t="s">
        <v>18</v>
      </c>
      <c r="AX187">
        <v>7.36</v>
      </c>
      <c r="AY187">
        <v>7.43</v>
      </c>
      <c r="AZ187">
        <v>0.85</v>
      </c>
      <c r="BA187">
        <v>8.4960000000000004</v>
      </c>
      <c r="BB187">
        <v>0.8085</v>
      </c>
      <c r="BC187" t="s">
        <v>18</v>
      </c>
      <c r="BD187">
        <v>7.27</v>
      </c>
      <c r="BE187">
        <v>7.34</v>
      </c>
      <c r="BF187">
        <v>0.86499999999999999</v>
      </c>
      <c r="BG187">
        <v>8.6519999999999992</v>
      </c>
      <c r="BH187">
        <v>0.80130000000000001</v>
      </c>
      <c r="BI187" t="s">
        <v>18</v>
      </c>
      <c r="BJ187">
        <v>7.27</v>
      </c>
      <c r="BK187">
        <v>7.34</v>
      </c>
      <c r="BL187">
        <v>1.9350000000000001</v>
      </c>
      <c r="BM187">
        <v>19.347999999999999</v>
      </c>
      <c r="BN187">
        <v>0.8165</v>
      </c>
      <c r="BO187" t="s">
        <v>18</v>
      </c>
      <c r="BP187">
        <v>7.27</v>
      </c>
      <c r="BQ187">
        <v>7.34</v>
      </c>
      <c r="BR187">
        <v>1.9039999999999999</v>
      </c>
      <c r="BS187">
        <v>19.041</v>
      </c>
      <c r="BT187">
        <v>0.77</v>
      </c>
      <c r="BU187" t="s">
        <v>18</v>
      </c>
      <c r="BV187">
        <v>7.27</v>
      </c>
      <c r="BW187">
        <v>7.34</v>
      </c>
      <c r="BX187">
        <v>1.9550000000000001</v>
      </c>
      <c r="BY187">
        <v>19.548999999999999</v>
      </c>
      <c r="BZ187">
        <v>0.79390000000000005</v>
      </c>
      <c r="CA187" t="s">
        <v>18</v>
      </c>
    </row>
    <row r="188" spans="1:79" x14ac:dyDescent="0.2">
      <c r="A188" t="s">
        <v>170</v>
      </c>
      <c r="B188">
        <v>183</v>
      </c>
      <c r="C188">
        <v>195</v>
      </c>
      <c r="D188" t="s">
        <v>56</v>
      </c>
      <c r="E188">
        <v>6.78</v>
      </c>
      <c r="F188">
        <v>3</v>
      </c>
      <c r="G188">
        <v>10</v>
      </c>
      <c r="H188">
        <v>7.08</v>
      </c>
      <c r="I188">
        <v>7.15</v>
      </c>
      <c r="J188">
        <v>1.0660000000000001</v>
      </c>
      <c r="K188">
        <v>10.66</v>
      </c>
      <c r="L188">
        <v>0.90959999999999996</v>
      </c>
      <c r="M188" t="s">
        <v>17</v>
      </c>
      <c r="N188">
        <v>7.07</v>
      </c>
      <c r="O188">
        <v>7.15</v>
      </c>
      <c r="P188">
        <v>1.06</v>
      </c>
      <c r="Q188">
        <v>10.595000000000001</v>
      </c>
      <c r="R188">
        <v>0.90400000000000003</v>
      </c>
      <c r="S188" t="s">
        <v>17</v>
      </c>
      <c r="T188">
        <v>7.07</v>
      </c>
      <c r="U188">
        <v>7.15</v>
      </c>
      <c r="V188">
        <v>1.161</v>
      </c>
      <c r="W188">
        <v>11.609</v>
      </c>
      <c r="X188">
        <v>0.89939999999999998</v>
      </c>
      <c r="Y188" t="s">
        <v>17</v>
      </c>
      <c r="Z188">
        <v>7.08</v>
      </c>
      <c r="AA188">
        <v>7.15</v>
      </c>
      <c r="AB188">
        <v>1.899</v>
      </c>
      <c r="AC188">
        <v>18.994</v>
      </c>
      <c r="AD188">
        <v>0.90380000000000005</v>
      </c>
      <c r="AE188" t="s">
        <v>17</v>
      </c>
      <c r="AF188">
        <v>7.08</v>
      </c>
      <c r="AG188">
        <v>7.15</v>
      </c>
      <c r="AH188">
        <v>1.9510000000000001</v>
      </c>
      <c r="AI188">
        <v>19.507000000000001</v>
      </c>
      <c r="AJ188">
        <v>0.90100000000000002</v>
      </c>
      <c r="AK188" t="s">
        <v>17</v>
      </c>
      <c r="AL188">
        <v>7.08</v>
      </c>
      <c r="AM188">
        <v>7.15</v>
      </c>
      <c r="AN188">
        <v>2.0659999999999998</v>
      </c>
      <c r="AO188">
        <v>20.657</v>
      </c>
      <c r="AP188">
        <v>0.88219999999999998</v>
      </c>
      <c r="AQ188" t="s">
        <v>18</v>
      </c>
      <c r="AR188">
        <v>7.07</v>
      </c>
      <c r="AS188">
        <v>7.15</v>
      </c>
      <c r="AT188">
        <v>3.1640000000000001</v>
      </c>
      <c r="AU188">
        <v>31.64</v>
      </c>
      <c r="AV188">
        <v>0.88290000000000002</v>
      </c>
      <c r="AW188" t="s">
        <v>17</v>
      </c>
      <c r="AX188">
        <v>7.08</v>
      </c>
      <c r="AY188">
        <v>7.16</v>
      </c>
      <c r="AZ188">
        <v>3.0910000000000002</v>
      </c>
      <c r="BA188">
        <v>30.913</v>
      </c>
      <c r="BB188">
        <v>0.90329999999999999</v>
      </c>
      <c r="BC188" t="s">
        <v>18</v>
      </c>
      <c r="BD188">
        <v>7.07</v>
      </c>
      <c r="BE188">
        <v>7.15</v>
      </c>
      <c r="BF188">
        <v>3.129</v>
      </c>
      <c r="BG188">
        <v>31.292000000000002</v>
      </c>
      <c r="BH188">
        <v>0.89690000000000003</v>
      </c>
      <c r="BI188" t="s">
        <v>18</v>
      </c>
      <c r="BJ188">
        <v>7.07</v>
      </c>
      <c r="BK188">
        <v>7.15</v>
      </c>
      <c r="BL188">
        <v>4.7320000000000002</v>
      </c>
      <c r="BM188">
        <v>47.317999999999998</v>
      </c>
      <c r="BN188">
        <v>0.89700000000000002</v>
      </c>
      <c r="BO188" t="s">
        <v>18</v>
      </c>
      <c r="BP188">
        <v>7.07</v>
      </c>
      <c r="BQ188">
        <v>7.15</v>
      </c>
      <c r="BR188">
        <v>4.62</v>
      </c>
      <c r="BS188">
        <v>46.204000000000001</v>
      </c>
      <c r="BT188">
        <v>0.89090000000000003</v>
      </c>
      <c r="BU188" t="s">
        <v>18</v>
      </c>
      <c r="BV188">
        <v>7.07</v>
      </c>
      <c r="BW188">
        <v>7.15</v>
      </c>
      <c r="BX188">
        <v>4.6840000000000002</v>
      </c>
      <c r="BY188">
        <v>46.838999999999999</v>
      </c>
      <c r="BZ188">
        <v>0.89910000000000001</v>
      </c>
      <c r="CA188" t="s">
        <v>18</v>
      </c>
    </row>
    <row r="189" spans="1:79" x14ac:dyDescent="0.2">
      <c r="A189" t="s">
        <v>170</v>
      </c>
      <c r="B189">
        <v>186</v>
      </c>
      <c r="C189">
        <v>195</v>
      </c>
      <c r="D189" t="s">
        <v>57</v>
      </c>
      <c r="E189">
        <v>5.99</v>
      </c>
      <c r="F189">
        <v>2</v>
      </c>
      <c r="G189">
        <v>7</v>
      </c>
      <c r="H189">
        <v>6.36</v>
      </c>
      <c r="I189">
        <v>6.43</v>
      </c>
      <c r="J189">
        <v>1.038</v>
      </c>
      <c r="K189">
        <v>14.824</v>
      </c>
      <c r="L189">
        <v>0.95020000000000004</v>
      </c>
      <c r="M189" t="s">
        <v>17</v>
      </c>
      <c r="N189">
        <v>6.35</v>
      </c>
      <c r="O189">
        <v>6.43</v>
      </c>
      <c r="P189">
        <v>1.0329999999999999</v>
      </c>
      <c r="Q189">
        <v>14.756</v>
      </c>
      <c r="R189">
        <v>0.93910000000000005</v>
      </c>
      <c r="S189" t="s">
        <v>17</v>
      </c>
      <c r="T189">
        <v>6.35</v>
      </c>
      <c r="U189">
        <v>6.43</v>
      </c>
      <c r="V189">
        <v>1.0289999999999999</v>
      </c>
      <c r="W189">
        <v>14.696</v>
      </c>
      <c r="X189">
        <v>0.94099999999999995</v>
      </c>
      <c r="Y189" t="s">
        <v>17</v>
      </c>
      <c r="Z189">
        <v>6.35</v>
      </c>
      <c r="AA189">
        <v>6.43</v>
      </c>
      <c r="AB189">
        <v>1.806</v>
      </c>
      <c r="AC189">
        <v>25.803000000000001</v>
      </c>
      <c r="AD189">
        <v>0.93940000000000001</v>
      </c>
      <c r="AE189" t="s">
        <v>18</v>
      </c>
      <c r="AF189">
        <v>6.35</v>
      </c>
      <c r="AG189">
        <v>6.43</v>
      </c>
      <c r="AH189">
        <v>1.8640000000000001</v>
      </c>
      <c r="AI189">
        <v>26.625</v>
      </c>
      <c r="AJ189">
        <v>0.9244</v>
      </c>
      <c r="AK189" t="s">
        <v>17</v>
      </c>
      <c r="AL189">
        <v>6.36</v>
      </c>
      <c r="AM189">
        <v>6.43</v>
      </c>
      <c r="AN189">
        <v>1.8580000000000001</v>
      </c>
      <c r="AO189">
        <v>26.548999999999999</v>
      </c>
      <c r="AP189">
        <v>0.92959999999999998</v>
      </c>
      <c r="AQ189" t="s">
        <v>18</v>
      </c>
      <c r="AR189">
        <v>6.35</v>
      </c>
      <c r="AS189">
        <v>6.43</v>
      </c>
      <c r="AT189">
        <v>2.786</v>
      </c>
      <c r="AU189">
        <v>39.795999999999999</v>
      </c>
      <c r="AV189">
        <v>0.93259999999999998</v>
      </c>
      <c r="AW189" t="s">
        <v>18</v>
      </c>
      <c r="AX189">
        <v>6.36</v>
      </c>
      <c r="AY189">
        <v>6.43</v>
      </c>
      <c r="AZ189">
        <v>2.7349999999999999</v>
      </c>
      <c r="BA189">
        <v>39.075000000000003</v>
      </c>
      <c r="BB189">
        <v>0.94469999999999998</v>
      </c>
      <c r="BC189" t="s">
        <v>17</v>
      </c>
      <c r="BD189">
        <v>6.35</v>
      </c>
      <c r="BE189">
        <v>6.43</v>
      </c>
      <c r="BF189">
        <v>2.8290000000000002</v>
      </c>
      <c r="BG189">
        <v>40.414999999999999</v>
      </c>
      <c r="BH189">
        <v>0.92330000000000001</v>
      </c>
      <c r="BI189" t="s">
        <v>17</v>
      </c>
      <c r="BJ189">
        <v>6.35</v>
      </c>
      <c r="BK189">
        <v>6.43</v>
      </c>
      <c r="BL189">
        <v>3.8759999999999999</v>
      </c>
      <c r="BM189">
        <v>55.378</v>
      </c>
      <c r="BN189">
        <v>0.94130000000000003</v>
      </c>
      <c r="BO189" t="s">
        <v>17</v>
      </c>
      <c r="BP189">
        <v>6.35</v>
      </c>
      <c r="BQ189">
        <v>6.43</v>
      </c>
      <c r="BR189">
        <v>3.7269999999999999</v>
      </c>
      <c r="BS189">
        <v>53.243000000000002</v>
      </c>
      <c r="BT189">
        <v>0.94289999999999996</v>
      </c>
      <c r="BU189" t="s">
        <v>17</v>
      </c>
      <c r="BV189">
        <v>6.35</v>
      </c>
      <c r="BW189">
        <v>6.43</v>
      </c>
      <c r="BX189">
        <v>3.766</v>
      </c>
      <c r="BY189">
        <v>53.801000000000002</v>
      </c>
      <c r="BZ189">
        <v>0.93659999999999999</v>
      </c>
      <c r="CA189" t="s">
        <v>17</v>
      </c>
    </row>
    <row r="190" spans="1:79" x14ac:dyDescent="0.2">
      <c r="A190" t="s">
        <v>170</v>
      </c>
      <c r="B190">
        <v>188</v>
      </c>
      <c r="C190">
        <v>195</v>
      </c>
      <c r="D190" t="s">
        <v>58</v>
      </c>
      <c r="E190">
        <v>5.31</v>
      </c>
      <c r="F190">
        <v>2</v>
      </c>
      <c r="G190">
        <v>5</v>
      </c>
      <c r="H190">
        <v>5.62</v>
      </c>
      <c r="I190">
        <v>5.68</v>
      </c>
      <c r="J190">
        <v>1.0109999999999999</v>
      </c>
      <c r="K190">
        <v>20.216000000000001</v>
      </c>
      <c r="L190">
        <v>0.89839999999999998</v>
      </c>
      <c r="M190" t="s">
        <v>18</v>
      </c>
      <c r="N190">
        <v>5.61</v>
      </c>
      <c r="O190">
        <v>5.68</v>
      </c>
      <c r="P190">
        <v>1.046</v>
      </c>
      <c r="Q190">
        <v>20.917000000000002</v>
      </c>
      <c r="R190">
        <v>0.90169999999999995</v>
      </c>
      <c r="S190" t="s">
        <v>18</v>
      </c>
      <c r="T190">
        <v>5.61</v>
      </c>
      <c r="U190">
        <v>5.68</v>
      </c>
      <c r="V190">
        <v>1.0629999999999999</v>
      </c>
      <c r="W190">
        <v>21.263000000000002</v>
      </c>
      <c r="X190">
        <v>0.91220000000000001</v>
      </c>
      <c r="Y190" t="s">
        <v>18</v>
      </c>
      <c r="Z190">
        <v>5.61</v>
      </c>
      <c r="AA190">
        <v>5.68</v>
      </c>
      <c r="AB190">
        <v>1.71</v>
      </c>
      <c r="AC190">
        <v>34.209000000000003</v>
      </c>
      <c r="AD190">
        <v>0.92100000000000004</v>
      </c>
      <c r="AE190" t="s">
        <v>18</v>
      </c>
      <c r="AF190">
        <v>5.61</v>
      </c>
      <c r="AG190">
        <v>5.68</v>
      </c>
      <c r="AH190">
        <v>1.718</v>
      </c>
      <c r="AI190">
        <v>34.360999999999997</v>
      </c>
      <c r="AJ190">
        <v>0.93279999999999996</v>
      </c>
      <c r="AK190" t="s">
        <v>18</v>
      </c>
      <c r="AL190">
        <v>5.61</v>
      </c>
      <c r="AM190">
        <v>5.69</v>
      </c>
      <c r="AN190">
        <v>1.72</v>
      </c>
      <c r="AO190">
        <v>34.409999999999997</v>
      </c>
      <c r="AP190">
        <v>0.92630000000000001</v>
      </c>
      <c r="AQ190" t="s">
        <v>18</v>
      </c>
      <c r="AR190">
        <v>5.61</v>
      </c>
      <c r="AS190">
        <v>5.68</v>
      </c>
      <c r="AT190">
        <v>2.3330000000000002</v>
      </c>
      <c r="AU190">
        <v>46.651000000000003</v>
      </c>
      <c r="AV190">
        <v>0.92730000000000001</v>
      </c>
      <c r="AW190" t="s">
        <v>18</v>
      </c>
      <c r="AX190">
        <v>5.61</v>
      </c>
      <c r="AY190">
        <v>5.69</v>
      </c>
      <c r="AZ190">
        <v>2.286</v>
      </c>
      <c r="BA190">
        <v>45.725999999999999</v>
      </c>
      <c r="BB190">
        <v>0.93100000000000005</v>
      </c>
      <c r="BC190" t="s">
        <v>18</v>
      </c>
      <c r="BD190">
        <v>5.61</v>
      </c>
      <c r="BE190">
        <v>5.68</v>
      </c>
      <c r="BF190">
        <v>2.359</v>
      </c>
      <c r="BG190">
        <v>47.188000000000002</v>
      </c>
      <c r="BH190">
        <v>0.92659999999999998</v>
      </c>
      <c r="BI190" t="s">
        <v>18</v>
      </c>
      <c r="BJ190">
        <v>5.61</v>
      </c>
      <c r="BK190">
        <v>5.68</v>
      </c>
      <c r="BL190">
        <v>2.964</v>
      </c>
      <c r="BM190">
        <v>59.28</v>
      </c>
      <c r="BN190">
        <v>0.92320000000000002</v>
      </c>
      <c r="BO190" t="s">
        <v>18</v>
      </c>
      <c r="BP190">
        <v>5.61</v>
      </c>
      <c r="BQ190">
        <v>5.68</v>
      </c>
      <c r="BR190">
        <v>2.8559999999999999</v>
      </c>
      <c r="BS190">
        <v>57.116999999999997</v>
      </c>
      <c r="BT190">
        <v>0.92959999999999998</v>
      </c>
      <c r="BU190" t="s">
        <v>18</v>
      </c>
      <c r="BV190">
        <v>5.61</v>
      </c>
      <c r="BW190">
        <v>5.68</v>
      </c>
      <c r="BX190">
        <v>2.8660000000000001</v>
      </c>
      <c r="BY190">
        <v>57.33</v>
      </c>
      <c r="BZ190">
        <v>0.92979999999999996</v>
      </c>
      <c r="CA190" t="s">
        <v>18</v>
      </c>
    </row>
    <row r="191" spans="1:79" x14ac:dyDescent="0.2">
      <c r="A191" t="s">
        <v>170</v>
      </c>
      <c r="B191">
        <v>196</v>
      </c>
      <c r="C191">
        <v>211</v>
      </c>
      <c r="D191" t="s">
        <v>59</v>
      </c>
      <c r="E191">
        <v>11.83</v>
      </c>
      <c r="F191">
        <v>3</v>
      </c>
      <c r="G191">
        <v>11</v>
      </c>
      <c r="H191">
        <v>11.97</v>
      </c>
      <c r="I191">
        <v>12.06</v>
      </c>
      <c r="J191">
        <v>2.95</v>
      </c>
      <c r="K191">
        <v>26.818000000000001</v>
      </c>
      <c r="L191">
        <v>0.89149999999999996</v>
      </c>
      <c r="M191" t="s">
        <v>17</v>
      </c>
      <c r="N191">
        <v>11.98</v>
      </c>
      <c r="O191">
        <v>12.06</v>
      </c>
      <c r="P191">
        <v>2.9129999999999998</v>
      </c>
      <c r="Q191">
        <v>26.486000000000001</v>
      </c>
      <c r="R191">
        <v>0.89249999999999996</v>
      </c>
      <c r="S191" t="s">
        <v>17</v>
      </c>
      <c r="T191">
        <v>11.98</v>
      </c>
      <c r="U191">
        <v>12.06</v>
      </c>
      <c r="V191">
        <v>2.9180000000000001</v>
      </c>
      <c r="W191">
        <v>26.53</v>
      </c>
      <c r="X191">
        <v>0.89700000000000002</v>
      </c>
      <c r="Y191" t="s">
        <v>17</v>
      </c>
      <c r="Z191">
        <v>11.97</v>
      </c>
      <c r="AA191">
        <v>12.06</v>
      </c>
      <c r="AB191">
        <v>4.2430000000000003</v>
      </c>
      <c r="AC191">
        <v>38.57</v>
      </c>
      <c r="AD191">
        <v>0.89419999999999999</v>
      </c>
      <c r="AE191" t="s">
        <v>17</v>
      </c>
      <c r="AF191">
        <v>11.98</v>
      </c>
      <c r="AG191">
        <v>12.06</v>
      </c>
      <c r="AH191">
        <v>4.2690000000000001</v>
      </c>
      <c r="AI191">
        <v>38.807000000000002</v>
      </c>
      <c r="AJ191">
        <v>0.90029999999999999</v>
      </c>
      <c r="AK191" t="s">
        <v>17</v>
      </c>
      <c r="AL191">
        <v>11.98</v>
      </c>
      <c r="AM191">
        <v>12.06</v>
      </c>
      <c r="AN191">
        <v>4.3170000000000002</v>
      </c>
      <c r="AO191">
        <v>39.246000000000002</v>
      </c>
      <c r="AP191">
        <v>0.88970000000000005</v>
      </c>
      <c r="AQ191" t="s">
        <v>17</v>
      </c>
      <c r="AR191">
        <v>11.98</v>
      </c>
      <c r="AS191">
        <v>12.06</v>
      </c>
      <c r="AT191">
        <v>5.3250000000000002</v>
      </c>
      <c r="AU191">
        <v>48.412999999999997</v>
      </c>
      <c r="AV191">
        <v>0.89710000000000001</v>
      </c>
      <c r="AW191" t="s">
        <v>17</v>
      </c>
      <c r="AX191">
        <v>11.98</v>
      </c>
      <c r="AY191">
        <v>12.06</v>
      </c>
      <c r="AZ191">
        <v>5.2670000000000003</v>
      </c>
      <c r="BA191">
        <v>47.884</v>
      </c>
      <c r="BB191">
        <v>0.88290000000000002</v>
      </c>
      <c r="BC191" t="s">
        <v>17</v>
      </c>
      <c r="BD191">
        <v>11.97</v>
      </c>
      <c r="BE191">
        <v>12.06</v>
      </c>
      <c r="BF191">
        <v>5.3280000000000003</v>
      </c>
      <c r="BG191">
        <v>48.432000000000002</v>
      </c>
      <c r="BH191">
        <v>0.89400000000000002</v>
      </c>
      <c r="BI191" t="s">
        <v>17</v>
      </c>
      <c r="BJ191">
        <v>11.98</v>
      </c>
      <c r="BK191">
        <v>12.06</v>
      </c>
      <c r="BL191">
        <v>6.2089999999999996</v>
      </c>
      <c r="BM191">
        <v>56.442999999999998</v>
      </c>
      <c r="BN191">
        <v>0.88270000000000004</v>
      </c>
      <c r="BO191" t="s">
        <v>17</v>
      </c>
      <c r="BP191">
        <v>11.97</v>
      </c>
      <c r="BQ191">
        <v>12.06</v>
      </c>
      <c r="BR191">
        <v>6.181</v>
      </c>
      <c r="BS191">
        <v>56.188000000000002</v>
      </c>
      <c r="BT191">
        <v>0.89410000000000001</v>
      </c>
      <c r="BU191" t="s">
        <v>17</v>
      </c>
      <c r="BV191">
        <v>11.97</v>
      </c>
      <c r="BW191">
        <v>12.06</v>
      </c>
      <c r="BX191">
        <v>6.2539999999999996</v>
      </c>
      <c r="BY191">
        <v>56.856999999999999</v>
      </c>
      <c r="BZ191">
        <v>0.89090000000000003</v>
      </c>
      <c r="CA191" t="s">
        <v>17</v>
      </c>
    </row>
    <row r="192" spans="1:79" x14ac:dyDescent="0.2">
      <c r="A192" t="s">
        <v>170</v>
      </c>
      <c r="B192">
        <v>212</v>
      </c>
      <c r="C192">
        <v>221</v>
      </c>
      <c r="D192" t="s">
        <v>60</v>
      </c>
      <c r="E192">
        <v>10.5</v>
      </c>
      <c r="F192">
        <v>1</v>
      </c>
      <c r="G192">
        <v>8</v>
      </c>
      <c r="H192">
        <v>10.64</v>
      </c>
      <c r="I192">
        <v>10.71</v>
      </c>
      <c r="J192">
        <v>1.7929999999999999</v>
      </c>
      <c r="K192">
        <v>22.417999999999999</v>
      </c>
      <c r="L192">
        <v>0.89790000000000003</v>
      </c>
      <c r="M192" t="s">
        <v>18</v>
      </c>
      <c r="N192">
        <v>10.64</v>
      </c>
      <c r="O192">
        <v>10.72</v>
      </c>
      <c r="P192">
        <v>1.788</v>
      </c>
      <c r="Q192">
        <v>22.344999999999999</v>
      </c>
      <c r="R192">
        <v>0.88439999999999996</v>
      </c>
      <c r="S192" t="s">
        <v>18</v>
      </c>
      <c r="T192">
        <v>10.64</v>
      </c>
      <c r="U192">
        <v>10.72</v>
      </c>
      <c r="V192">
        <v>1.794</v>
      </c>
      <c r="W192">
        <v>22.428000000000001</v>
      </c>
      <c r="X192">
        <v>0.88549999999999995</v>
      </c>
      <c r="Y192" t="s">
        <v>18</v>
      </c>
      <c r="Z192">
        <v>10.64</v>
      </c>
      <c r="AA192">
        <v>10.71</v>
      </c>
      <c r="AB192">
        <v>3.2909999999999999</v>
      </c>
      <c r="AC192">
        <v>41.134999999999998</v>
      </c>
      <c r="AD192">
        <v>0.87509999999999999</v>
      </c>
      <c r="AE192" t="s">
        <v>18</v>
      </c>
      <c r="AF192">
        <v>10.65</v>
      </c>
      <c r="AG192">
        <v>10.72</v>
      </c>
      <c r="AH192">
        <v>3.3479999999999999</v>
      </c>
      <c r="AI192">
        <v>41.848999999999997</v>
      </c>
      <c r="AJ192">
        <v>0.87519999999999998</v>
      </c>
      <c r="AK192" t="s">
        <v>18</v>
      </c>
      <c r="AL192">
        <v>10.64</v>
      </c>
      <c r="AM192">
        <v>10.72</v>
      </c>
      <c r="AN192">
        <v>3.32</v>
      </c>
      <c r="AO192">
        <v>41.503999999999998</v>
      </c>
      <c r="AP192">
        <v>0.85019999999999996</v>
      </c>
      <c r="AQ192" t="s">
        <v>18</v>
      </c>
      <c r="AR192">
        <v>10.64</v>
      </c>
      <c r="AS192">
        <v>10.72</v>
      </c>
      <c r="AT192">
        <v>4.4189999999999996</v>
      </c>
      <c r="AU192">
        <v>55.234000000000002</v>
      </c>
      <c r="AV192">
        <v>0.86899999999999999</v>
      </c>
      <c r="AW192" t="s">
        <v>18</v>
      </c>
      <c r="AX192">
        <v>10.65</v>
      </c>
      <c r="AY192">
        <v>10.72</v>
      </c>
      <c r="AZ192">
        <v>4.3780000000000001</v>
      </c>
      <c r="BA192">
        <v>54.725000000000001</v>
      </c>
      <c r="BB192">
        <v>0.88649999999999995</v>
      </c>
      <c r="BC192" t="s">
        <v>18</v>
      </c>
      <c r="BD192">
        <v>10.64</v>
      </c>
      <c r="BE192">
        <v>10.72</v>
      </c>
      <c r="BF192">
        <v>4.3570000000000002</v>
      </c>
      <c r="BG192">
        <v>54.463000000000001</v>
      </c>
      <c r="BH192">
        <v>0.85580000000000001</v>
      </c>
      <c r="BI192" t="s">
        <v>18</v>
      </c>
      <c r="BJ192">
        <v>10.65</v>
      </c>
      <c r="BK192">
        <v>10.72</v>
      </c>
      <c r="BL192">
        <v>4.8280000000000003</v>
      </c>
      <c r="BM192">
        <v>60.347999999999999</v>
      </c>
      <c r="BN192">
        <v>0.872</v>
      </c>
      <c r="BO192" t="s">
        <v>18</v>
      </c>
      <c r="BP192">
        <v>10.64</v>
      </c>
      <c r="BQ192">
        <v>10.71</v>
      </c>
      <c r="BR192">
        <v>4.7149999999999999</v>
      </c>
      <c r="BS192">
        <v>58.941000000000003</v>
      </c>
      <c r="BT192">
        <v>0.84940000000000004</v>
      </c>
      <c r="BU192" t="s">
        <v>18</v>
      </c>
      <c r="BV192">
        <v>10.64</v>
      </c>
      <c r="BW192">
        <v>10.72</v>
      </c>
      <c r="BX192">
        <v>4.7859999999999996</v>
      </c>
      <c r="BY192">
        <v>59.823999999999998</v>
      </c>
      <c r="BZ192">
        <v>0.85729999999999995</v>
      </c>
      <c r="CA192" t="s">
        <v>18</v>
      </c>
    </row>
    <row r="193" spans="1:79" s="15" customFormat="1" x14ac:dyDescent="0.2">
      <c r="A193" s="15" t="s">
        <v>170</v>
      </c>
      <c r="B193" s="15">
        <v>222</v>
      </c>
      <c r="C193" s="15">
        <v>232</v>
      </c>
      <c r="D193" s="15" t="s">
        <v>61</v>
      </c>
      <c r="E193" s="15">
        <v>4.6900000000000004</v>
      </c>
      <c r="F193" s="15">
        <v>2</v>
      </c>
      <c r="G193" s="15">
        <v>9</v>
      </c>
      <c r="H193" s="15">
        <v>4.84</v>
      </c>
      <c r="I193" s="15">
        <v>4.91</v>
      </c>
      <c r="J193" s="15">
        <v>2.9239999999999999</v>
      </c>
      <c r="K193" s="15">
        <v>32.482999999999997</v>
      </c>
      <c r="L193" s="15">
        <v>0.93359999999999999</v>
      </c>
      <c r="M193" s="15" t="s">
        <v>18</v>
      </c>
      <c r="N193" s="15">
        <v>4.83</v>
      </c>
      <c r="O193" s="15">
        <v>4.91</v>
      </c>
      <c r="P193" s="15">
        <v>2.87</v>
      </c>
      <c r="Q193" s="15">
        <v>31.890999999999998</v>
      </c>
      <c r="R193" s="15">
        <v>0.94159999999999999</v>
      </c>
      <c r="S193" s="15" t="s">
        <v>18</v>
      </c>
      <c r="T193" s="15">
        <v>4.83</v>
      </c>
      <c r="U193" s="15">
        <v>4.91</v>
      </c>
      <c r="V193" s="15">
        <v>2.8650000000000002</v>
      </c>
      <c r="W193" s="15">
        <v>31.835000000000001</v>
      </c>
      <c r="X193" s="15">
        <v>0.91449999999999998</v>
      </c>
      <c r="Y193" s="15" t="s">
        <v>18</v>
      </c>
      <c r="Z193" s="15">
        <v>4.83</v>
      </c>
      <c r="AA193" s="15">
        <v>4.91</v>
      </c>
      <c r="AB193" s="15">
        <v>3.0089999999999999</v>
      </c>
      <c r="AC193" s="15">
        <v>33.429000000000002</v>
      </c>
      <c r="AD193" s="15">
        <v>0.9274</v>
      </c>
      <c r="AE193" s="15" t="s">
        <v>18</v>
      </c>
      <c r="AF193" s="15">
        <v>4.83</v>
      </c>
      <c r="AG193" s="15">
        <v>4.91</v>
      </c>
      <c r="AH193" s="15">
        <v>2.9649999999999999</v>
      </c>
      <c r="AI193" s="15">
        <v>32.944000000000003</v>
      </c>
      <c r="AJ193" s="15">
        <v>0.93559999999999999</v>
      </c>
      <c r="AK193" s="15" t="s">
        <v>18</v>
      </c>
      <c r="AL193" s="15">
        <v>4.83</v>
      </c>
      <c r="AM193" s="15">
        <v>4.9000000000000004</v>
      </c>
      <c r="AN193" s="15">
        <v>2.96</v>
      </c>
      <c r="AO193" s="15">
        <v>32.887</v>
      </c>
      <c r="AP193" s="15">
        <v>0.93959999999999999</v>
      </c>
      <c r="AQ193" s="15" t="s">
        <v>18</v>
      </c>
      <c r="AR193" s="15">
        <v>4.83</v>
      </c>
      <c r="AS193" s="15">
        <v>4.91</v>
      </c>
      <c r="AT193" s="15">
        <v>3.202</v>
      </c>
      <c r="AU193" s="15">
        <v>35.579000000000001</v>
      </c>
      <c r="AV193" s="15">
        <v>0.94210000000000005</v>
      </c>
      <c r="AW193" s="15" t="s">
        <v>18</v>
      </c>
      <c r="AX193" s="15">
        <v>4.83</v>
      </c>
      <c r="AY193" s="15">
        <v>4.9000000000000004</v>
      </c>
      <c r="AZ193" s="15">
        <v>3.238</v>
      </c>
      <c r="BA193" s="15">
        <v>35.972999999999999</v>
      </c>
      <c r="BB193" s="15">
        <v>0.92969999999999997</v>
      </c>
      <c r="BC193" s="15" t="s">
        <v>18</v>
      </c>
      <c r="BD193" s="15">
        <v>4.83</v>
      </c>
      <c r="BE193" s="15">
        <v>4.91</v>
      </c>
      <c r="BF193" s="15">
        <v>3.286</v>
      </c>
      <c r="BG193" s="15">
        <v>36.515000000000001</v>
      </c>
      <c r="BH193" s="15">
        <v>0.93389999999999995</v>
      </c>
      <c r="BI193" s="15" t="s">
        <v>18</v>
      </c>
      <c r="BJ193" s="15">
        <v>4.83</v>
      </c>
      <c r="BK193" s="15">
        <v>4.91</v>
      </c>
      <c r="BL193" s="15">
        <v>3.7930000000000001</v>
      </c>
      <c r="BM193" s="15">
        <v>42.146999999999998</v>
      </c>
      <c r="BN193" s="15">
        <v>0.92430000000000001</v>
      </c>
      <c r="BO193" s="15" t="s">
        <v>18</v>
      </c>
      <c r="BP193" s="15">
        <v>4.83</v>
      </c>
      <c r="BQ193" s="15">
        <v>4.91</v>
      </c>
      <c r="BR193" s="15">
        <v>3.6619999999999999</v>
      </c>
      <c r="BS193" s="15">
        <v>40.69</v>
      </c>
      <c r="BT193" s="15">
        <v>0.93700000000000006</v>
      </c>
      <c r="BU193" s="15" t="s">
        <v>18</v>
      </c>
      <c r="BV193" s="15">
        <v>4.83</v>
      </c>
      <c r="BW193" s="15">
        <v>4.91</v>
      </c>
      <c r="BX193" s="15">
        <v>3.7149999999999999</v>
      </c>
      <c r="BY193" s="15">
        <v>41.276000000000003</v>
      </c>
      <c r="BZ193" s="15">
        <v>0.93510000000000004</v>
      </c>
      <c r="CA193" s="15" t="s">
        <v>18</v>
      </c>
    </row>
    <row r="194" spans="1:79" x14ac:dyDescent="0.2">
      <c r="A194" t="s">
        <v>170</v>
      </c>
      <c r="B194">
        <v>222</v>
      </c>
      <c r="C194">
        <v>245</v>
      </c>
      <c r="D194" t="s">
        <v>62</v>
      </c>
      <c r="E194">
        <v>9.09</v>
      </c>
      <c r="F194">
        <v>4</v>
      </c>
      <c r="G194">
        <v>20</v>
      </c>
      <c r="H194">
        <v>9.27</v>
      </c>
      <c r="I194">
        <v>9.35</v>
      </c>
      <c r="J194">
        <v>2.2909999999999999</v>
      </c>
      <c r="K194">
        <v>11.455</v>
      </c>
      <c r="L194">
        <v>0.91259999999999997</v>
      </c>
      <c r="M194" t="s">
        <v>17</v>
      </c>
      <c r="N194">
        <v>9.27</v>
      </c>
      <c r="O194">
        <v>9.35</v>
      </c>
      <c r="P194">
        <v>2.2709999999999999</v>
      </c>
      <c r="Q194">
        <v>11.353999999999999</v>
      </c>
      <c r="R194">
        <v>0.90710000000000002</v>
      </c>
      <c r="S194" t="s">
        <v>17</v>
      </c>
      <c r="T194">
        <v>9.27</v>
      </c>
      <c r="U194">
        <v>9.35</v>
      </c>
      <c r="V194">
        <v>2.19</v>
      </c>
      <c r="W194">
        <v>10.948</v>
      </c>
      <c r="X194">
        <v>0.91700000000000004</v>
      </c>
      <c r="Y194" t="s">
        <v>17</v>
      </c>
      <c r="Z194">
        <v>9.2799999999999994</v>
      </c>
      <c r="AA194">
        <v>9.35</v>
      </c>
      <c r="AB194">
        <v>3.4670000000000001</v>
      </c>
      <c r="AC194">
        <v>17.337</v>
      </c>
      <c r="AD194">
        <v>0.90649999999999997</v>
      </c>
      <c r="AE194" t="s">
        <v>17</v>
      </c>
      <c r="AF194">
        <v>9.27</v>
      </c>
      <c r="AG194">
        <v>9.35</v>
      </c>
      <c r="AH194">
        <v>3.1970000000000001</v>
      </c>
      <c r="AI194">
        <v>15.983000000000001</v>
      </c>
      <c r="AJ194">
        <v>0.91279999999999994</v>
      </c>
      <c r="AK194" t="s">
        <v>17</v>
      </c>
      <c r="AL194">
        <v>9.2799999999999994</v>
      </c>
      <c r="AM194">
        <v>9.35</v>
      </c>
      <c r="AN194">
        <v>3.3140000000000001</v>
      </c>
      <c r="AO194">
        <v>16.568000000000001</v>
      </c>
      <c r="AP194">
        <v>0.90890000000000004</v>
      </c>
      <c r="AQ194" t="s">
        <v>17</v>
      </c>
      <c r="AR194">
        <v>9.27</v>
      </c>
      <c r="AS194">
        <v>9.35</v>
      </c>
      <c r="AT194">
        <v>4.16</v>
      </c>
      <c r="AU194">
        <v>20.8</v>
      </c>
      <c r="AV194">
        <v>0.90539999999999998</v>
      </c>
      <c r="AW194" t="s">
        <v>17</v>
      </c>
      <c r="AX194">
        <v>9.2799999999999994</v>
      </c>
      <c r="AY194">
        <v>9.35</v>
      </c>
      <c r="AZ194">
        <v>3.919</v>
      </c>
      <c r="BA194">
        <v>19.593</v>
      </c>
      <c r="BB194">
        <v>0.90269999999999995</v>
      </c>
      <c r="BC194" t="s">
        <v>17</v>
      </c>
      <c r="BD194">
        <v>9.27</v>
      </c>
      <c r="BE194">
        <v>9.35</v>
      </c>
      <c r="BF194">
        <v>4.0030000000000001</v>
      </c>
      <c r="BG194">
        <v>20.013000000000002</v>
      </c>
      <c r="BH194">
        <v>0.90839999999999999</v>
      </c>
      <c r="BI194" t="s">
        <v>17</v>
      </c>
      <c r="BJ194">
        <v>9.2799999999999994</v>
      </c>
      <c r="BK194">
        <v>9.35</v>
      </c>
      <c r="BL194">
        <v>5.3849999999999998</v>
      </c>
      <c r="BM194">
        <v>26.925000000000001</v>
      </c>
      <c r="BN194">
        <v>0.90410000000000001</v>
      </c>
      <c r="BO194" t="s">
        <v>17</v>
      </c>
      <c r="BP194">
        <v>9.27</v>
      </c>
      <c r="BQ194">
        <v>9.35</v>
      </c>
      <c r="BR194">
        <v>5.0609999999999999</v>
      </c>
      <c r="BS194">
        <v>25.303999999999998</v>
      </c>
      <c r="BT194">
        <v>0.91590000000000005</v>
      </c>
      <c r="BU194" t="s">
        <v>17</v>
      </c>
      <c r="BV194">
        <v>9.27</v>
      </c>
      <c r="BW194">
        <v>9.35</v>
      </c>
      <c r="BX194">
        <v>5.2060000000000004</v>
      </c>
      <c r="BY194">
        <v>26.032</v>
      </c>
      <c r="BZ194">
        <v>0.90380000000000005</v>
      </c>
      <c r="CA194" t="s">
        <v>17</v>
      </c>
    </row>
    <row r="195" spans="1:79" x14ac:dyDescent="0.2">
      <c r="A195" t="s">
        <v>170</v>
      </c>
      <c r="B195">
        <v>233</v>
      </c>
      <c r="C195">
        <v>245</v>
      </c>
      <c r="D195" t="s">
        <v>63</v>
      </c>
      <c r="E195">
        <v>9.9600000000000009</v>
      </c>
      <c r="F195">
        <v>2</v>
      </c>
      <c r="G195">
        <v>9</v>
      </c>
      <c r="H195">
        <v>10.18</v>
      </c>
      <c r="I195">
        <v>10.25</v>
      </c>
      <c r="J195">
        <v>0.83599999999999997</v>
      </c>
      <c r="K195">
        <v>9.2910000000000004</v>
      </c>
      <c r="L195">
        <v>0.91310000000000002</v>
      </c>
      <c r="M195" t="s">
        <v>18</v>
      </c>
      <c r="N195">
        <v>10.18</v>
      </c>
      <c r="O195">
        <v>10.25</v>
      </c>
      <c r="P195">
        <v>0.81499999999999995</v>
      </c>
      <c r="Q195">
        <v>9.0540000000000003</v>
      </c>
      <c r="R195">
        <v>0.91</v>
      </c>
      <c r="S195" t="s">
        <v>18</v>
      </c>
      <c r="T195">
        <v>10.18</v>
      </c>
      <c r="U195">
        <v>10.26</v>
      </c>
      <c r="V195">
        <v>0.82799999999999996</v>
      </c>
      <c r="W195">
        <v>9.2050000000000001</v>
      </c>
      <c r="X195">
        <v>0.91020000000000001</v>
      </c>
      <c r="Y195" t="s">
        <v>18</v>
      </c>
      <c r="Z195">
        <v>10.18</v>
      </c>
      <c r="AA195">
        <v>10.26</v>
      </c>
      <c r="AB195">
        <v>1.212</v>
      </c>
      <c r="AC195">
        <v>13.464</v>
      </c>
      <c r="AD195">
        <v>0.90269999999999995</v>
      </c>
      <c r="AE195" t="s">
        <v>18</v>
      </c>
      <c r="AF195">
        <v>10.18</v>
      </c>
      <c r="AG195">
        <v>10.25</v>
      </c>
      <c r="AH195">
        <v>1.171</v>
      </c>
      <c r="AI195">
        <v>13.013</v>
      </c>
      <c r="AJ195">
        <v>0.91010000000000002</v>
      </c>
      <c r="AK195" t="s">
        <v>18</v>
      </c>
      <c r="AL195">
        <v>10.18</v>
      </c>
      <c r="AM195">
        <v>10.26</v>
      </c>
      <c r="AN195">
        <v>1.1919999999999999</v>
      </c>
      <c r="AO195">
        <v>13.24</v>
      </c>
      <c r="AP195">
        <v>0.91259999999999997</v>
      </c>
      <c r="AQ195" t="s">
        <v>18</v>
      </c>
      <c r="AR195">
        <v>10.18</v>
      </c>
      <c r="AS195">
        <v>10.26</v>
      </c>
      <c r="AT195">
        <v>1.8720000000000001</v>
      </c>
      <c r="AU195">
        <v>20.797999999999998</v>
      </c>
      <c r="AV195">
        <v>0.90590000000000004</v>
      </c>
      <c r="AW195" t="s">
        <v>18</v>
      </c>
      <c r="AX195">
        <v>10.18</v>
      </c>
      <c r="AY195">
        <v>10.26</v>
      </c>
      <c r="AZ195">
        <v>1.788</v>
      </c>
      <c r="BA195">
        <v>19.861999999999998</v>
      </c>
      <c r="BB195">
        <v>0.90410000000000001</v>
      </c>
      <c r="BC195" t="s">
        <v>18</v>
      </c>
      <c r="BD195">
        <v>10.18</v>
      </c>
      <c r="BE195">
        <v>10.25</v>
      </c>
      <c r="BF195">
        <v>1.772</v>
      </c>
      <c r="BG195">
        <v>19.687999999999999</v>
      </c>
      <c r="BH195">
        <v>0.90869999999999995</v>
      </c>
      <c r="BI195" t="s">
        <v>18</v>
      </c>
      <c r="BJ195">
        <v>10.18</v>
      </c>
      <c r="BK195">
        <v>10.26</v>
      </c>
      <c r="BL195">
        <v>2.8580000000000001</v>
      </c>
      <c r="BM195">
        <v>31.754000000000001</v>
      </c>
      <c r="BN195">
        <v>0.90010000000000001</v>
      </c>
      <c r="BO195" t="s">
        <v>18</v>
      </c>
      <c r="BP195">
        <v>10.18</v>
      </c>
      <c r="BQ195">
        <v>10.25</v>
      </c>
      <c r="BR195">
        <v>2.718</v>
      </c>
      <c r="BS195">
        <v>30.204999999999998</v>
      </c>
      <c r="BT195">
        <v>0.91359999999999997</v>
      </c>
      <c r="BU195" t="s">
        <v>18</v>
      </c>
      <c r="BV195">
        <v>10.18</v>
      </c>
      <c r="BW195">
        <v>10.25</v>
      </c>
      <c r="BX195">
        <v>2.879</v>
      </c>
      <c r="BY195">
        <v>31.984000000000002</v>
      </c>
      <c r="BZ195">
        <v>0.90569999999999995</v>
      </c>
      <c r="CA195" t="s">
        <v>18</v>
      </c>
    </row>
    <row r="196" spans="1:79" x14ac:dyDescent="0.2">
      <c r="A196" t="s">
        <v>170</v>
      </c>
      <c r="B196">
        <v>249</v>
      </c>
      <c r="C196">
        <v>269</v>
      </c>
      <c r="D196" t="s">
        <v>64</v>
      </c>
      <c r="E196">
        <v>7.32</v>
      </c>
      <c r="F196">
        <v>2</v>
      </c>
      <c r="G196">
        <v>18</v>
      </c>
      <c r="H196">
        <v>7.53</v>
      </c>
      <c r="I196">
        <v>7.61</v>
      </c>
      <c r="J196">
        <v>9.1020000000000003</v>
      </c>
      <c r="K196">
        <v>50.566000000000003</v>
      </c>
      <c r="L196">
        <v>0.92559999999999998</v>
      </c>
      <c r="M196" t="s">
        <v>17</v>
      </c>
      <c r="N196">
        <v>7.53</v>
      </c>
      <c r="O196">
        <v>7.6</v>
      </c>
      <c r="P196">
        <v>9.0690000000000008</v>
      </c>
      <c r="Q196">
        <v>50.381</v>
      </c>
      <c r="R196">
        <v>0.91720000000000002</v>
      </c>
      <c r="S196" t="s">
        <v>17</v>
      </c>
      <c r="T196">
        <v>7.53</v>
      </c>
      <c r="U196">
        <v>7.6</v>
      </c>
      <c r="V196">
        <v>9.17</v>
      </c>
      <c r="W196">
        <v>50.944000000000003</v>
      </c>
      <c r="X196">
        <v>0.93359999999999999</v>
      </c>
      <c r="Y196" t="s">
        <v>17</v>
      </c>
      <c r="Z196">
        <v>7.53</v>
      </c>
      <c r="AA196">
        <v>7.61</v>
      </c>
      <c r="AB196">
        <v>9.875</v>
      </c>
      <c r="AC196">
        <v>54.862000000000002</v>
      </c>
      <c r="AD196">
        <v>0.92810000000000004</v>
      </c>
      <c r="AE196" t="s">
        <v>17</v>
      </c>
      <c r="AF196">
        <v>7.53</v>
      </c>
      <c r="AG196">
        <v>7.6</v>
      </c>
      <c r="AH196">
        <v>9.8040000000000003</v>
      </c>
      <c r="AI196">
        <v>54.468000000000004</v>
      </c>
      <c r="AJ196">
        <v>0.92379999999999995</v>
      </c>
      <c r="AK196" t="s">
        <v>17</v>
      </c>
      <c r="AL196">
        <v>7.53</v>
      </c>
      <c r="AM196">
        <v>7.61</v>
      </c>
      <c r="AN196">
        <v>9.9130000000000003</v>
      </c>
      <c r="AO196">
        <v>55.072000000000003</v>
      </c>
      <c r="AP196">
        <v>0.92520000000000002</v>
      </c>
      <c r="AQ196" t="s">
        <v>17</v>
      </c>
      <c r="AR196">
        <v>7.53</v>
      </c>
      <c r="AS196">
        <v>7.6</v>
      </c>
      <c r="AT196">
        <v>9.9130000000000003</v>
      </c>
      <c r="AU196">
        <v>55.07</v>
      </c>
      <c r="AV196">
        <v>0.93059999999999998</v>
      </c>
      <c r="AW196" t="s">
        <v>17</v>
      </c>
      <c r="AX196">
        <v>7.53</v>
      </c>
      <c r="AY196">
        <v>7.61</v>
      </c>
      <c r="AZ196">
        <v>9.6820000000000004</v>
      </c>
      <c r="BA196">
        <v>53.787999999999997</v>
      </c>
      <c r="BB196">
        <v>0.9274</v>
      </c>
      <c r="BC196" t="s">
        <v>17</v>
      </c>
      <c r="BD196">
        <v>7.53</v>
      </c>
      <c r="BE196">
        <v>7.6</v>
      </c>
      <c r="BF196">
        <v>9.69</v>
      </c>
      <c r="BG196">
        <v>53.835000000000001</v>
      </c>
      <c r="BH196">
        <v>0.9224</v>
      </c>
      <c r="BI196" t="s">
        <v>17</v>
      </c>
      <c r="BJ196">
        <v>7.61</v>
      </c>
      <c r="BK196">
        <v>7.69</v>
      </c>
      <c r="BL196">
        <v>9.8940000000000001</v>
      </c>
      <c r="BM196">
        <v>54.963999999999999</v>
      </c>
      <c r="BN196">
        <v>0.90239999999999998</v>
      </c>
      <c r="BO196" t="s">
        <v>18</v>
      </c>
      <c r="BP196">
        <v>7.51</v>
      </c>
      <c r="BQ196">
        <v>7.58</v>
      </c>
      <c r="BR196">
        <v>9.859</v>
      </c>
      <c r="BS196">
        <v>54.771000000000001</v>
      </c>
      <c r="BT196">
        <v>0.85570000000000002</v>
      </c>
      <c r="BU196" t="s">
        <v>17</v>
      </c>
      <c r="BV196">
        <v>7.53</v>
      </c>
      <c r="BW196">
        <v>7.6</v>
      </c>
      <c r="BX196">
        <v>9.8620000000000001</v>
      </c>
      <c r="BY196">
        <v>54.786999999999999</v>
      </c>
      <c r="BZ196">
        <v>0.91180000000000005</v>
      </c>
      <c r="CA196" t="s">
        <v>17</v>
      </c>
    </row>
    <row r="197" spans="1:79" x14ac:dyDescent="0.2">
      <c r="A197" t="s">
        <v>170</v>
      </c>
      <c r="B197">
        <v>270</v>
      </c>
      <c r="C197">
        <v>280</v>
      </c>
      <c r="D197" t="s">
        <v>65</v>
      </c>
      <c r="E197">
        <v>9.76</v>
      </c>
      <c r="F197">
        <v>3</v>
      </c>
      <c r="G197">
        <v>9</v>
      </c>
      <c r="H197">
        <v>9.8699999999999992</v>
      </c>
      <c r="I197">
        <v>9.93</v>
      </c>
      <c r="J197">
        <v>0.23899999999999999</v>
      </c>
      <c r="K197">
        <v>2.6549999999999998</v>
      </c>
      <c r="L197">
        <v>0.82530000000000003</v>
      </c>
      <c r="M197" t="s">
        <v>18</v>
      </c>
      <c r="N197">
        <v>9.8699999999999992</v>
      </c>
      <c r="O197">
        <v>9.94</v>
      </c>
      <c r="P197">
        <v>0.187</v>
      </c>
      <c r="Q197">
        <v>2.073</v>
      </c>
      <c r="R197">
        <v>0.86519999999999997</v>
      </c>
      <c r="S197" t="s">
        <v>18</v>
      </c>
      <c r="T197">
        <v>9.8699999999999992</v>
      </c>
      <c r="U197">
        <v>9.94</v>
      </c>
      <c r="V197">
        <v>0.32300000000000001</v>
      </c>
      <c r="W197">
        <v>3.59</v>
      </c>
      <c r="X197">
        <v>0.82299999999999995</v>
      </c>
      <c r="Y197" t="s">
        <v>18</v>
      </c>
      <c r="Z197">
        <v>9.8699999999999992</v>
      </c>
      <c r="AA197">
        <v>9.94</v>
      </c>
      <c r="AB197">
        <v>0.38</v>
      </c>
      <c r="AC197">
        <v>4.22</v>
      </c>
      <c r="AD197">
        <v>0.83079999999999998</v>
      </c>
      <c r="AE197" t="s">
        <v>18</v>
      </c>
      <c r="AF197">
        <v>9.8699999999999992</v>
      </c>
      <c r="AG197">
        <v>9.94</v>
      </c>
      <c r="AH197">
        <v>0.35599999999999998</v>
      </c>
      <c r="AI197">
        <v>3.952</v>
      </c>
      <c r="AJ197">
        <v>0.82650000000000001</v>
      </c>
      <c r="AK197" t="s">
        <v>18</v>
      </c>
      <c r="AL197">
        <v>9.8699999999999992</v>
      </c>
      <c r="AM197">
        <v>9.94</v>
      </c>
      <c r="AN197">
        <v>0.40400000000000003</v>
      </c>
      <c r="AO197">
        <v>4.4859999999999998</v>
      </c>
      <c r="AP197">
        <v>0.82450000000000001</v>
      </c>
      <c r="AQ197" t="s">
        <v>18</v>
      </c>
      <c r="AR197">
        <v>9.8699999999999992</v>
      </c>
      <c r="AS197">
        <v>9.94</v>
      </c>
      <c r="AT197">
        <v>0.72199999999999998</v>
      </c>
      <c r="AU197">
        <v>8.0190000000000001</v>
      </c>
      <c r="AV197">
        <v>0.81399999999999995</v>
      </c>
      <c r="AW197" t="s">
        <v>18</v>
      </c>
      <c r="AX197">
        <v>9.8699999999999992</v>
      </c>
      <c r="AY197">
        <v>9.94</v>
      </c>
      <c r="AZ197">
        <v>0.58399999999999996</v>
      </c>
      <c r="BA197">
        <v>6.4939999999999998</v>
      </c>
      <c r="BB197">
        <v>0.77980000000000005</v>
      </c>
      <c r="BC197" t="s">
        <v>18</v>
      </c>
      <c r="BD197">
        <v>9.8699999999999992</v>
      </c>
      <c r="BE197">
        <v>9.94</v>
      </c>
      <c r="BF197">
        <v>0.63800000000000001</v>
      </c>
      <c r="BG197">
        <v>7.0890000000000004</v>
      </c>
      <c r="BH197">
        <v>0.81630000000000003</v>
      </c>
      <c r="BI197" t="s">
        <v>18</v>
      </c>
      <c r="BJ197">
        <v>9.8699999999999992</v>
      </c>
      <c r="BK197">
        <v>9.94</v>
      </c>
      <c r="BL197">
        <v>0.88800000000000001</v>
      </c>
      <c r="BM197">
        <v>9.8680000000000003</v>
      </c>
      <c r="BN197">
        <v>0.8034</v>
      </c>
      <c r="BO197" t="s">
        <v>18</v>
      </c>
      <c r="BP197">
        <v>9.8699999999999992</v>
      </c>
      <c r="BQ197">
        <v>9.93</v>
      </c>
      <c r="BR197">
        <v>0.78200000000000003</v>
      </c>
      <c r="BS197">
        <v>8.6910000000000007</v>
      </c>
      <c r="BT197">
        <v>0.79349999999999998</v>
      </c>
      <c r="BU197" t="s">
        <v>18</v>
      </c>
      <c r="BV197">
        <v>9.8699999999999992</v>
      </c>
      <c r="BW197">
        <v>9.94</v>
      </c>
      <c r="BX197">
        <v>0.81699999999999995</v>
      </c>
      <c r="BY197">
        <v>9.0739999999999998</v>
      </c>
      <c r="BZ197">
        <v>0.80120000000000002</v>
      </c>
      <c r="CA197" t="s">
        <v>18</v>
      </c>
    </row>
    <row r="198" spans="1:79" x14ac:dyDescent="0.2">
      <c r="A198" t="s">
        <v>170</v>
      </c>
      <c r="B198">
        <v>270</v>
      </c>
      <c r="C198">
        <v>281</v>
      </c>
      <c r="D198" t="s">
        <v>66</v>
      </c>
      <c r="E198">
        <v>11.19</v>
      </c>
      <c r="F198">
        <v>3</v>
      </c>
      <c r="G198">
        <v>10</v>
      </c>
      <c r="H198">
        <v>11.29</v>
      </c>
      <c r="I198">
        <v>11.37</v>
      </c>
      <c r="J198">
        <v>0.16700000000000001</v>
      </c>
      <c r="K198">
        <v>1.6719999999999999</v>
      </c>
      <c r="L198">
        <v>0.91839999999999999</v>
      </c>
      <c r="M198" t="s">
        <v>17</v>
      </c>
      <c r="N198">
        <v>11.29</v>
      </c>
      <c r="O198">
        <v>11.37</v>
      </c>
      <c r="P198">
        <v>0.14499999999999999</v>
      </c>
      <c r="Q198">
        <v>1.446</v>
      </c>
      <c r="R198">
        <v>0.92600000000000005</v>
      </c>
      <c r="S198" t="s">
        <v>17</v>
      </c>
      <c r="T198">
        <v>11.29</v>
      </c>
      <c r="U198">
        <v>11.37</v>
      </c>
      <c r="V198">
        <v>0.124</v>
      </c>
      <c r="W198">
        <v>1.24</v>
      </c>
      <c r="X198">
        <v>0.9345</v>
      </c>
      <c r="Y198" t="s">
        <v>17</v>
      </c>
      <c r="Z198">
        <v>11.28</v>
      </c>
      <c r="AA198">
        <v>11.37</v>
      </c>
      <c r="AB198">
        <v>0.26600000000000001</v>
      </c>
      <c r="AC198">
        <v>2.661</v>
      </c>
      <c r="AD198">
        <v>0.92530000000000001</v>
      </c>
      <c r="AE198" t="s">
        <v>17</v>
      </c>
      <c r="AF198">
        <v>11.29</v>
      </c>
      <c r="AG198">
        <v>11.37</v>
      </c>
      <c r="AH198">
        <v>0.28999999999999998</v>
      </c>
      <c r="AI198">
        <v>2.8969999999999998</v>
      </c>
      <c r="AJ198">
        <v>0.92500000000000004</v>
      </c>
      <c r="AK198" t="s">
        <v>17</v>
      </c>
      <c r="AL198">
        <v>11.29</v>
      </c>
      <c r="AM198">
        <v>11.37</v>
      </c>
      <c r="AN198">
        <v>0.28899999999999998</v>
      </c>
      <c r="AO198">
        <v>2.8849999999999998</v>
      </c>
      <c r="AP198">
        <v>0.93</v>
      </c>
      <c r="AQ198" t="s">
        <v>17</v>
      </c>
      <c r="AR198">
        <v>11.29</v>
      </c>
      <c r="AS198">
        <v>11.37</v>
      </c>
      <c r="AT198">
        <v>0.63500000000000001</v>
      </c>
      <c r="AU198">
        <v>6.3550000000000004</v>
      </c>
      <c r="AV198">
        <v>0.9274</v>
      </c>
      <c r="AW198" t="s">
        <v>17</v>
      </c>
      <c r="AX198">
        <v>11.29</v>
      </c>
      <c r="AY198">
        <v>11.38</v>
      </c>
      <c r="AZ198">
        <v>0.61899999999999999</v>
      </c>
      <c r="BA198">
        <v>6.194</v>
      </c>
      <c r="BB198">
        <v>0.92630000000000001</v>
      </c>
      <c r="BC198" t="s">
        <v>17</v>
      </c>
      <c r="BD198">
        <v>11.29</v>
      </c>
      <c r="BE198">
        <v>11.37</v>
      </c>
      <c r="BF198">
        <v>0.61699999999999999</v>
      </c>
      <c r="BG198">
        <v>6.1749999999999998</v>
      </c>
      <c r="BH198">
        <v>0.92589999999999995</v>
      </c>
      <c r="BI198" t="s">
        <v>17</v>
      </c>
      <c r="BJ198">
        <v>11.29</v>
      </c>
      <c r="BK198">
        <v>11.38</v>
      </c>
      <c r="BL198">
        <v>0.93500000000000005</v>
      </c>
      <c r="BM198">
        <v>9.35</v>
      </c>
      <c r="BN198">
        <v>0.92459999999999998</v>
      </c>
      <c r="BO198" t="s">
        <v>17</v>
      </c>
      <c r="BP198">
        <v>11.28</v>
      </c>
      <c r="BQ198">
        <v>11.37</v>
      </c>
      <c r="BR198">
        <v>0.877</v>
      </c>
      <c r="BS198">
        <v>8.766</v>
      </c>
      <c r="BT198">
        <v>0.91749999999999998</v>
      </c>
      <c r="BU198" t="s">
        <v>17</v>
      </c>
      <c r="BV198">
        <v>11.29</v>
      </c>
      <c r="BW198">
        <v>11.37</v>
      </c>
      <c r="BX198">
        <v>0.94899999999999995</v>
      </c>
      <c r="BY198">
        <v>9.4909999999999997</v>
      </c>
      <c r="BZ198">
        <v>0.9244</v>
      </c>
      <c r="CA198" t="s">
        <v>17</v>
      </c>
    </row>
    <row r="199" spans="1:79" s="15" customFormat="1" x14ac:dyDescent="0.2">
      <c r="A199" s="15" t="s">
        <v>170</v>
      </c>
      <c r="B199" s="15">
        <v>282</v>
      </c>
      <c r="C199" s="15">
        <v>291</v>
      </c>
      <c r="D199" s="15" t="s">
        <v>67</v>
      </c>
      <c r="E199" s="15">
        <v>8.1199999999999992</v>
      </c>
      <c r="F199" s="15">
        <v>2</v>
      </c>
      <c r="G199" s="15">
        <v>7</v>
      </c>
      <c r="H199" s="15">
        <v>8.24</v>
      </c>
      <c r="I199" s="15">
        <v>8.31</v>
      </c>
      <c r="J199" s="15">
        <v>0.59899999999999998</v>
      </c>
      <c r="K199" s="15">
        <v>8.5549999999999997</v>
      </c>
      <c r="L199" s="15">
        <v>0.88129999999999997</v>
      </c>
      <c r="M199" s="15" t="s">
        <v>18</v>
      </c>
      <c r="N199" s="15">
        <v>8.23</v>
      </c>
      <c r="O199" s="15">
        <v>8.31</v>
      </c>
      <c r="P199" s="15">
        <v>0.56000000000000005</v>
      </c>
      <c r="Q199" s="15">
        <v>7.9969999999999999</v>
      </c>
      <c r="R199" s="15">
        <v>0.89339999999999997</v>
      </c>
      <c r="S199" s="15" t="s">
        <v>18</v>
      </c>
      <c r="T199" s="15">
        <v>8.23</v>
      </c>
      <c r="U199" s="15">
        <v>8.31</v>
      </c>
      <c r="V199" s="15">
        <v>0.57199999999999995</v>
      </c>
      <c r="W199" s="15">
        <v>8.173</v>
      </c>
      <c r="X199" s="15">
        <v>0.88949999999999996</v>
      </c>
      <c r="Y199" s="15" t="s">
        <v>17</v>
      </c>
      <c r="Z199" s="15">
        <v>8.24</v>
      </c>
      <c r="AA199" s="15">
        <v>8.31</v>
      </c>
      <c r="AB199" s="15">
        <v>0.57299999999999995</v>
      </c>
      <c r="AC199" s="15">
        <v>8.1809999999999992</v>
      </c>
      <c r="AD199" s="15">
        <v>0.90169999999999995</v>
      </c>
      <c r="AE199" s="15" t="s">
        <v>17</v>
      </c>
      <c r="AF199" s="15">
        <v>8.24</v>
      </c>
      <c r="AG199" s="15">
        <v>8.31</v>
      </c>
      <c r="AH199" s="15">
        <v>0.57899999999999996</v>
      </c>
      <c r="AI199" s="15">
        <v>8.2769999999999992</v>
      </c>
      <c r="AJ199" s="15">
        <v>0.89180000000000004</v>
      </c>
      <c r="AK199" s="15" t="s">
        <v>18</v>
      </c>
      <c r="AL199" s="15">
        <v>8.24</v>
      </c>
      <c r="AM199" s="15">
        <v>8.31</v>
      </c>
      <c r="AN199" s="15">
        <v>0.60299999999999998</v>
      </c>
      <c r="AO199" s="15">
        <v>8.6189999999999998</v>
      </c>
      <c r="AP199" s="15">
        <v>0.89349999999999996</v>
      </c>
      <c r="AQ199" s="15" t="s">
        <v>17</v>
      </c>
      <c r="AR199" s="15">
        <v>8.24</v>
      </c>
      <c r="AS199" s="15">
        <v>8.31</v>
      </c>
      <c r="AT199" s="15">
        <v>0.63500000000000001</v>
      </c>
      <c r="AU199" s="15">
        <v>9.0749999999999993</v>
      </c>
      <c r="AV199" s="15">
        <v>0.90310000000000001</v>
      </c>
      <c r="AW199" s="15" t="s">
        <v>17</v>
      </c>
      <c r="AX199" s="15">
        <v>8.24</v>
      </c>
      <c r="AY199" s="15">
        <v>8.31</v>
      </c>
      <c r="AZ199" s="15">
        <v>0.627</v>
      </c>
      <c r="BA199" s="15">
        <v>8.9619999999999997</v>
      </c>
      <c r="BB199" s="15">
        <v>0.87819999999999998</v>
      </c>
      <c r="BC199" s="15" t="s">
        <v>18</v>
      </c>
      <c r="BD199" s="15">
        <v>8.23</v>
      </c>
      <c r="BE199" s="15">
        <v>8.31</v>
      </c>
      <c r="BF199" s="15">
        <v>0.61699999999999999</v>
      </c>
      <c r="BG199" s="15">
        <v>8.8209999999999997</v>
      </c>
      <c r="BH199" s="15">
        <v>0.89339999999999997</v>
      </c>
      <c r="BI199" s="15" t="s">
        <v>17</v>
      </c>
      <c r="BJ199" s="15">
        <v>8.24</v>
      </c>
      <c r="BK199" s="15">
        <v>8.31</v>
      </c>
      <c r="BL199" s="15">
        <v>1.2170000000000001</v>
      </c>
      <c r="BM199" s="15">
        <v>17.390999999999998</v>
      </c>
      <c r="BN199" s="15">
        <v>0.89570000000000005</v>
      </c>
      <c r="BO199" s="15" t="s">
        <v>17</v>
      </c>
      <c r="BP199" s="15">
        <v>8.23</v>
      </c>
      <c r="BQ199" s="15">
        <v>8.31</v>
      </c>
      <c r="BR199" s="15">
        <v>1.2749999999999999</v>
      </c>
      <c r="BS199" s="15">
        <v>18.218</v>
      </c>
      <c r="BT199" s="15">
        <v>0.89570000000000005</v>
      </c>
      <c r="BU199" s="15" t="s">
        <v>18</v>
      </c>
      <c r="BV199" s="15">
        <v>8.23</v>
      </c>
      <c r="BW199" s="15">
        <v>8.31</v>
      </c>
      <c r="BX199" s="15">
        <v>1.224</v>
      </c>
      <c r="BY199" s="15">
        <v>17.481000000000002</v>
      </c>
      <c r="BZ199" s="15">
        <v>0.9002</v>
      </c>
      <c r="CA199" s="15" t="s">
        <v>18</v>
      </c>
    </row>
    <row r="200" spans="1:79" x14ac:dyDescent="0.2">
      <c r="A200" t="s">
        <v>170</v>
      </c>
      <c r="B200">
        <v>282</v>
      </c>
      <c r="C200">
        <v>307</v>
      </c>
      <c r="D200" t="s">
        <v>68</v>
      </c>
      <c r="E200">
        <v>11.35</v>
      </c>
      <c r="F200">
        <v>4</v>
      </c>
      <c r="G200">
        <v>23</v>
      </c>
      <c r="H200">
        <v>11.36</v>
      </c>
      <c r="I200">
        <v>11.43</v>
      </c>
      <c r="J200">
        <v>0.96199999999999997</v>
      </c>
      <c r="K200">
        <v>4.181</v>
      </c>
      <c r="L200">
        <v>0.91920000000000002</v>
      </c>
      <c r="M200" t="s">
        <v>17</v>
      </c>
      <c r="N200">
        <v>11.36</v>
      </c>
      <c r="O200">
        <v>11.43</v>
      </c>
      <c r="P200">
        <v>0.97099999999999997</v>
      </c>
      <c r="Q200">
        <v>4.2210000000000001</v>
      </c>
      <c r="R200">
        <v>0.91300000000000003</v>
      </c>
      <c r="S200" t="s">
        <v>17</v>
      </c>
      <c r="T200">
        <v>11.36</v>
      </c>
      <c r="U200">
        <v>11.43</v>
      </c>
      <c r="V200">
        <v>0.99</v>
      </c>
      <c r="W200">
        <v>4.3049999999999997</v>
      </c>
      <c r="X200">
        <v>0.9163</v>
      </c>
      <c r="Y200" t="s">
        <v>17</v>
      </c>
      <c r="Z200">
        <v>11.36</v>
      </c>
      <c r="AA200">
        <v>11.43</v>
      </c>
      <c r="AB200">
        <v>3.605</v>
      </c>
      <c r="AC200">
        <v>15.673999999999999</v>
      </c>
      <c r="AD200">
        <v>0.91520000000000001</v>
      </c>
      <c r="AE200" t="s">
        <v>17</v>
      </c>
      <c r="AF200">
        <v>11.36</v>
      </c>
      <c r="AG200">
        <v>11.43</v>
      </c>
      <c r="AH200">
        <v>3.61</v>
      </c>
      <c r="AI200">
        <v>15.695</v>
      </c>
      <c r="AJ200">
        <v>0.92410000000000003</v>
      </c>
      <c r="AK200" t="s">
        <v>17</v>
      </c>
      <c r="AL200">
        <v>11.37</v>
      </c>
      <c r="AM200">
        <v>11.43</v>
      </c>
      <c r="AN200">
        <v>3.66</v>
      </c>
      <c r="AO200">
        <v>15.914</v>
      </c>
      <c r="AP200">
        <v>0.91349999999999998</v>
      </c>
      <c r="AQ200" t="s">
        <v>17</v>
      </c>
      <c r="AR200">
        <v>11.36</v>
      </c>
      <c r="AS200">
        <v>11.43</v>
      </c>
      <c r="AT200">
        <v>4.0979999999999999</v>
      </c>
      <c r="AU200">
        <v>17.815000000000001</v>
      </c>
      <c r="AV200">
        <v>0.91200000000000003</v>
      </c>
      <c r="AW200" t="s">
        <v>17</v>
      </c>
      <c r="AX200">
        <v>11.37</v>
      </c>
      <c r="AY200">
        <v>11.43</v>
      </c>
      <c r="AZ200">
        <v>4.0999999999999996</v>
      </c>
      <c r="BA200">
        <v>17.826000000000001</v>
      </c>
      <c r="BB200">
        <v>0.92679999999999996</v>
      </c>
      <c r="BC200" t="s">
        <v>17</v>
      </c>
      <c r="BD200">
        <v>11.36</v>
      </c>
      <c r="BE200">
        <v>11.43</v>
      </c>
      <c r="BF200">
        <v>4.0609999999999999</v>
      </c>
      <c r="BG200">
        <v>17.655000000000001</v>
      </c>
      <c r="BH200">
        <v>0.91800000000000004</v>
      </c>
      <c r="BI200" t="s">
        <v>17</v>
      </c>
      <c r="BJ200">
        <v>11.37</v>
      </c>
      <c r="BK200">
        <v>11.43</v>
      </c>
      <c r="BL200">
        <v>4.569</v>
      </c>
      <c r="BM200">
        <v>19.864999999999998</v>
      </c>
      <c r="BN200">
        <v>0.91279999999999994</v>
      </c>
      <c r="BO200" t="s">
        <v>17</v>
      </c>
      <c r="BP200">
        <v>11.36</v>
      </c>
      <c r="BQ200">
        <v>11.43</v>
      </c>
      <c r="BR200">
        <v>4.4329999999999998</v>
      </c>
      <c r="BS200">
        <v>19.274999999999999</v>
      </c>
      <c r="BT200">
        <v>0.91500000000000004</v>
      </c>
      <c r="BU200" t="s">
        <v>17</v>
      </c>
      <c r="BV200">
        <v>11.36</v>
      </c>
      <c r="BW200">
        <v>11.43</v>
      </c>
      <c r="BX200">
        <v>4.5149999999999997</v>
      </c>
      <c r="BY200">
        <v>19.629000000000001</v>
      </c>
      <c r="BZ200">
        <v>0.9194</v>
      </c>
      <c r="CA200" t="s">
        <v>17</v>
      </c>
    </row>
    <row r="201" spans="1:79" x14ac:dyDescent="0.2">
      <c r="A201" t="s">
        <v>170</v>
      </c>
      <c r="B201">
        <v>292</v>
      </c>
      <c r="C201">
        <v>307</v>
      </c>
      <c r="D201" t="s">
        <v>69</v>
      </c>
      <c r="E201">
        <v>8.82</v>
      </c>
      <c r="F201">
        <v>4</v>
      </c>
      <c r="G201">
        <v>14</v>
      </c>
      <c r="H201">
        <v>8.93</v>
      </c>
      <c r="I201">
        <v>9</v>
      </c>
      <c r="J201">
        <v>0.58299999999999996</v>
      </c>
      <c r="K201">
        <v>4.1619999999999999</v>
      </c>
      <c r="L201">
        <v>0.87939999999999996</v>
      </c>
      <c r="M201" t="s">
        <v>18</v>
      </c>
      <c r="N201">
        <v>8.92</v>
      </c>
      <c r="O201">
        <v>9</v>
      </c>
      <c r="P201">
        <v>0.63300000000000001</v>
      </c>
      <c r="Q201">
        <v>4.5190000000000001</v>
      </c>
      <c r="R201">
        <v>0.89200000000000002</v>
      </c>
      <c r="S201" t="s">
        <v>18</v>
      </c>
      <c r="T201">
        <v>8.92</v>
      </c>
      <c r="U201">
        <v>9</v>
      </c>
      <c r="V201">
        <v>0.625</v>
      </c>
      <c r="W201">
        <v>4.4619999999999997</v>
      </c>
      <c r="X201">
        <v>0.89270000000000005</v>
      </c>
      <c r="Y201" t="s">
        <v>17</v>
      </c>
      <c r="Z201">
        <v>8.93</v>
      </c>
      <c r="AA201">
        <v>9</v>
      </c>
      <c r="AB201">
        <v>2.57</v>
      </c>
      <c r="AC201">
        <v>18.353999999999999</v>
      </c>
      <c r="AD201">
        <v>0.88829999999999998</v>
      </c>
      <c r="AE201" t="s">
        <v>18</v>
      </c>
      <c r="AF201">
        <v>8.92</v>
      </c>
      <c r="AG201">
        <v>9</v>
      </c>
      <c r="AH201">
        <v>2.5880000000000001</v>
      </c>
      <c r="AI201">
        <v>18.484000000000002</v>
      </c>
      <c r="AJ201">
        <v>0.88470000000000004</v>
      </c>
      <c r="AK201" t="s">
        <v>18</v>
      </c>
      <c r="AL201">
        <v>8.93</v>
      </c>
      <c r="AM201">
        <v>9</v>
      </c>
      <c r="AN201">
        <v>2.5960000000000001</v>
      </c>
      <c r="AO201">
        <v>18.541</v>
      </c>
      <c r="AP201">
        <v>0.89159999999999995</v>
      </c>
      <c r="AQ201" t="s">
        <v>18</v>
      </c>
      <c r="AR201">
        <v>8.92</v>
      </c>
      <c r="AS201">
        <v>9</v>
      </c>
      <c r="AT201">
        <v>3.0179999999999998</v>
      </c>
      <c r="AU201">
        <v>21.56</v>
      </c>
      <c r="AV201">
        <v>0.88249999999999995</v>
      </c>
      <c r="AW201" t="s">
        <v>18</v>
      </c>
      <c r="AX201">
        <v>8.93</v>
      </c>
      <c r="AY201">
        <v>9</v>
      </c>
      <c r="AZ201">
        <v>2.8730000000000002</v>
      </c>
      <c r="BA201">
        <v>20.523</v>
      </c>
      <c r="BB201">
        <v>0.86550000000000005</v>
      </c>
      <c r="BC201" t="s">
        <v>18</v>
      </c>
      <c r="BD201">
        <v>8.92</v>
      </c>
      <c r="BE201">
        <v>9</v>
      </c>
      <c r="BF201">
        <v>2.84</v>
      </c>
      <c r="BG201">
        <v>20.283000000000001</v>
      </c>
      <c r="BH201">
        <v>0.88529999999999998</v>
      </c>
      <c r="BI201" t="s">
        <v>18</v>
      </c>
      <c r="BJ201">
        <v>8.93</v>
      </c>
      <c r="BK201">
        <v>9</v>
      </c>
      <c r="BL201">
        <v>3.1829999999999998</v>
      </c>
      <c r="BM201">
        <v>22.734999999999999</v>
      </c>
      <c r="BN201">
        <v>0.87190000000000001</v>
      </c>
      <c r="BO201" t="s">
        <v>18</v>
      </c>
      <c r="BP201">
        <v>8.92</v>
      </c>
      <c r="BQ201">
        <v>8.99</v>
      </c>
      <c r="BR201">
        <v>2.9630000000000001</v>
      </c>
      <c r="BS201">
        <v>21.167000000000002</v>
      </c>
      <c r="BT201">
        <v>0.87849999999999995</v>
      </c>
      <c r="BU201" t="s">
        <v>18</v>
      </c>
      <c r="BV201">
        <v>8.92</v>
      </c>
      <c r="BW201">
        <v>9</v>
      </c>
      <c r="BX201">
        <v>3.0739999999999998</v>
      </c>
      <c r="BY201">
        <v>21.954999999999998</v>
      </c>
      <c r="BZ201">
        <v>0.88970000000000005</v>
      </c>
      <c r="CA201" t="s">
        <v>18</v>
      </c>
    </row>
    <row r="202" spans="1:79" x14ac:dyDescent="0.2">
      <c r="A202" t="s">
        <v>170</v>
      </c>
      <c r="B202">
        <v>303</v>
      </c>
      <c r="C202">
        <v>315</v>
      </c>
      <c r="D202" t="s">
        <v>70</v>
      </c>
      <c r="E202">
        <v>10.29</v>
      </c>
      <c r="F202">
        <v>2</v>
      </c>
      <c r="G202">
        <v>8</v>
      </c>
      <c r="H202">
        <v>10.6</v>
      </c>
      <c r="I202">
        <v>10.67</v>
      </c>
      <c r="J202">
        <v>0.64900000000000002</v>
      </c>
      <c r="K202">
        <v>8.1120000000000001</v>
      </c>
      <c r="L202">
        <v>0.71819999999999995</v>
      </c>
      <c r="M202" t="s">
        <v>18</v>
      </c>
      <c r="N202">
        <v>10.6</v>
      </c>
      <c r="O202">
        <v>10.67</v>
      </c>
      <c r="P202">
        <v>0.66800000000000004</v>
      </c>
      <c r="Q202">
        <v>8.3469999999999995</v>
      </c>
      <c r="R202">
        <v>0.72060000000000002</v>
      </c>
      <c r="S202" t="s">
        <v>18</v>
      </c>
      <c r="T202">
        <v>10.6</v>
      </c>
      <c r="U202">
        <v>10.68</v>
      </c>
      <c r="V202">
        <v>0.66700000000000004</v>
      </c>
      <c r="W202">
        <v>8.3379999999999992</v>
      </c>
      <c r="X202">
        <v>0.71579999999999999</v>
      </c>
      <c r="Y202" t="s">
        <v>18</v>
      </c>
      <c r="Z202">
        <v>10.6</v>
      </c>
      <c r="AA202">
        <v>10.67</v>
      </c>
      <c r="AB202">
        <v>1.6859999999999999</v>
      </c>
      <c r="AC202">
        <v>21.073</v>
      </c>
      <c r="AD202">
        <v>0.74529999999999996</v>
      </c>
      <c r="AE202" t="s">
        <v>18</v>
      </c>
      <c r="AF202">
        <v>10.6</v>
      </c>
      <c r="AG202">
        <v>10.68</v>
      </c>
      <c r="AH202">
        <v>1.881</v>
      </c>
      <c r="AI202">
        <v>23.516999999999999</v>
      </c>
      <c r="AJ202">
        <v>0.74529999999999996</v>
      </c>
      <c r="AK202" t="s">
        <v>18</v>
      </c>
      <c r="AL202">
        <v>10.6</v>
      </c>
      <c r="AM202">
        <v>10.68</v>
      </c>
      <c r="AN202">
        <v>1.6970000000000001</v>
      </c>
      <c r="AO202">
        <v>21.218</v>
      </c>
      <c r="AP202">
        <v>0.74690000000000001</v>
      </c>
      <c r="AQ202" t="s">
        <v>18</v>
      </c>
      <c r="AR202">
        <v>10.6</v>
      </c>
      <c r="AS202">
        <v>10.68</v>
      </c>
      <c r="AT202">
        <v>2.1909999999999998</v>
      </c>
      <c r="AU202">
        <v>27.39</v>
      </c>
      <c r="AV202">
        <v>0.74939999999999996</v>
      </c>
      <c r="AW202" t="s">
        <v>18</v>
      </c>
      <c r="AX202">
        <v>10.6</v>
      </c>
      <c r="AY202">
        <v>10.68</v>
      </c>
      <c r="AZ202">
        <v>2.2850000000000001</v>
      </c>
      <c r="BA202">
        <v>28.562999999999999</v>
      </c>
      <c r="BB202">
        <v>0.74450000000000005</v>
      </c>
      <c r="BC202" t="s">
        <v>18</v>
      </c>
      <c r="BD202">
        <v>10.6</v>
      </c>
      <c r="BE202">
        <v>10.67</v>
      </c>
      <c r="BF202">
        <v>2.246</v>
      </c>
      <c r="BG202">
        <v>28.074000000000002</v>
      </c>
      <c r="BH202">
        <v>0.74080000000000001</v>
      </c>
      <c r="BI202" t="s">
        <v>18</v>
      </c>
      <c r="BJ202">
        <v>10.6</v>
      </c>
      <c r="BK202">
        <v>10.68</v>
      </c>
      <c r="BL202">
        <v>2.5920000000000001</v>
      </c>
      <c r="BM202">
        <v>32.404000000000003</v>
      </c>
      <c r="BN202">
        <v>0.76349999999999996</v>
      </c>
      <c r="BO202" t="s">
        <v>18</v>
      </c>
      <c r="BP202">
        <v>10.6</v>
      </c>
      <c r="BQ202">
        <v>10.67</v>
      </c>
      <c r="BR202">
        <v>2.5190000000000001</v>
      </c>
      <c r="BS202">
        <v>31.484999999999999</v>
      </c>
      <c r="BT202">
        <v>0.7651</v>
      </c>
      <c r="BU202" t="s">
        <v>18</v>
      </c>
      <c r="BV202">
        <v>10.6</v>
      </c>
      <c r="BW202">
        <v>10.67</v>
      </c>
      <c r="BX202">
        <v>2.6320000000000001</v>
      </c>
      <c r="BY202">
        <v>32.904000000000003</v>
      </c>
      <c r="BZ202">
        <v>0.76590000000000003</v>
      </c>
      <c r="CA202" t="s">
        <v>18</v>
      </c>
    </row>
    <row r="203" spans="1:79" x14ac:dyDescent="0.2">
      <c r="A203" t="s">
        <v>170</v>
      </c>
      <c r="B203">
        <v>308</v>
      </c>
      <c r="C203">
        <v>315</v>
      </c>
      <c r="D203" t="s">
        <v>71</v>
      </c>
      <c r="E203">
        <v>8.44</v>
      </c>
      <c r="F203">
        <v>1</v>
      </c>
      <c r="G203">
        <v>3</v>
      </c>
      <c r="H203">
        <v>8.67</v>
      </c>
      <c r="I203">
        <v>8.75</v>
      </c>
      <c r="J203">
        <v>0.48299999999999998</v>
      </c>
      <c r="K203">
        <v>16.088000000000001</v>
      </c>
      <c r="L203">
        <v>0.90600000000000003</v>
      </c>
      <c r="M203" t="s">
        <v>18</v>
      </c>
      <c r="N203">
        <v>8.66</v>
      </c>
      <c r="O203">
        <v>8.74</v>
      </c>
      <c r="P203">
        <v>0.46600000000000003</v>
      </c>
      <c r="Q203">
        <v>15.526999999999999</v>
      </c>
      <c r="R203">
        <v>0.90169999999999995</v>
      </c>
      <c r="S203" t="s">
        <v>18</v>
      </c>
      <c r="T203">
        <v>8.66</v>
      </c>
      <c r="U203">
        <v>8.75</v>
      </c>
      <c r="V203">
        <v>0.49299999999999999</v>
      </c>
      <c r="W203">
        <v>16.446999999999999</v>
      </c>
      <c r="X203">
        <v>0.90110000000000001</v>
      </c>
      <c r="Y203" t="s">
        <v>18</v>
      </c>
      <c r="Z203">
        <v>8.67</v>
      </c>
      <c r="AA203">
        <v>8.75</v>
      </c>
      <c r="AB203">
        <v>1.1359999999999999</v>
      </c>
      <c r="AC203">
        <v>37.853999999999999</v>
      </c>
      <c r="AD203">
        <v>0.8891</v>
      </c>
      <c r="AE203" t="s">
        <v>18</v>
      </c>
      <c r="AF203">
        <v>8.66</v>
      </c>
      <c r="AG203">
        <v>8.75</v>
      </c>
      <c r="AH203">
        <v>1.167</v>
      </c>
      <c r="AI203">
        <v>38.915999999999997</v>
      </c>
      <c r="AJ203">
        <v>0.88580000000000003</v>
      </c>
      <c r="AK203" t="s">
        <v>18</v>
      </c>
      <c r="AL203">
        <v>8.67</v>
      </c>
      <c r="AM203">
        <v>8.75</v>
      </c>
      <c r="AN203">
        <v>1.161</v>
      </c>
      <c r="AO203">
        <v>38.700000000000003</v>
      </c>
      <c r="AP203">
        <v>0.88790000000000002</v>
      </c>
      <c r="AQ203" t="s">
        <v>18</v>
      </c>
      <c r="AR203">
        <v>8.66</v>
      </c>
      <c r="AS203">
        <v>8.75</v>
      </c>
      <c r="AT203">
        <v>1.4750000000000001</v>
      </c>
      <c r="AU203">
        <v>49.179000000000002</v>
      </c>
      <c r="AV203">
        <v>0.89080000000000004</v>
      </c>
      <c r="AW203" t="s">
        <v>18</v>
      </c>
      <c r="AX203">
        <v>8.67</v>
      </c>
      <c r="AY203">
        <v>8.75</v>
      </c>
      <c r="AZ203">
        <v>1.52</v>
      </c>
      <c r="BA203">
        <v>50.673999999999999</v>
      </c>
      <c r="BB203">
        <v>0.89080000000000004</v>
      </c>
      <c r="BC203" t="s">
        <v>18</v>
      </c>
      <c r="BD203">
        <v>8.66</v>
      </c>
      <c r="BE203">
        <v>8.74</v>
      </c>
      <c r="BF203">
        <v>1.476</v>
      </c>
      <c r="BG203">
        <v>49.207999999999998</v>
      </c>
      <c r="BH203">
        <v>0.89259999999999995</v>
      </c>
      <c r="BI203" t="s">
        <v>18</v>
      </c>
      <c r="BJ203">
        <v>8.67</v>
      </c>
      <c r="BK203">
        <v>8.75</v>
      </c>
      <c r="BL203">
        <v>1.849</v>
      </c>
      <c r="BM203">
        <v>61.639000000000003</v>
      </c>
      <c r="BN203">
        <v>0.8931</v>
      </c>
      <c r="BO203" t="s">
        <v>18</v>
      </c>
      <c r="BP203">
        <v>8.66</v>
      </c>
      <c r="BQ203">
        <v>8.74</v>
      </c>
      <c r="BR203">
        <v>1.8480000000000001</v>
      </c>
      <c r="BS203">
        <v>61.603000000000002</v>
      </c>
      <c r="BT203">
        <v>0.88700000000000001</v>
      </c>
      <c r="BU203" t="s">
        <v>18</v>
      </c>
      <c r="BV203">
        <v>8.66</v>
      </c>
      <c r="BW203">
        <v>8.74</v>
      </c>
      <c r="BX203">
        <v>1.843</v>
      </c>
      <c r="BY203">
        <v>61.417999999999999</v>
      </c>
      <c r="BZ203">
        <v>0.88970000000000005</v>
      </c>
      <c r="CA203" t="s">
        <v>18</v>
      </c>
    </row>
    <row r="204" spans="1:79" x14ac:dyDescent="0.2">
      <c r="A204" t="s">
        <v>170</v>
      </c>
      <c r="B204">
        <v>316</v>
      </c>
      <c r="C204">
        <v>335</v>
      </c>
      <c r="D204" t="s">
        <v>72</v>
      </c>
      <c r="E204">
        <v>12.57</v>
      </c>
      <c r="F204">
        <v>3</v>
      </c>
      <c r="G204">
        <v>17</v>
      </c>
      <c r="H204">
        <v>12.65</v>
      </c>
      <c r="I204">
        <v>12.73</v>
      </c>
      <c r="J204">
        <v>6.1920000000000002</v>
      </c>
      <c r="K204">
        <v>36.424999999999997</v>
      </c>
      <c r="L204">
        <v>0.85519999999999996</v>
      </c>
      <c r="M204" t="s">
        <v>18</v>
      </c>
      <c r="N204">
        <v>12.66</v>
      </c>
      <c r="O204">
        <v>12.73</v>
      </c>
      <c r="P204">
        <v>5.9619999999999997</v>
      </c>
      <c r="Q204">
        <v>35.07</v>
      </c>
      <c r="R204">
        <v>0.83640000000000003</v>
      </c>
      <c r="S204" t="s">
        <v>18</v>
      </c>
      <c r="T204">
        <v>12.66</v>
      </c>
      <c r="U204">
        <v>12.73</v>
      </c>
      <c r="V204">
        <v>6.0579999999999998</v>
      </c>
      <c r="W204">
        <v>35.634999999999998</v>
      </c>
      <c r="X204">
        <v>0.84819999999999995</v>
      </c>
      <c r="Y204" t="s">
        <v>18</v>
      </c>
      <c r="Z204">
        <v>12.66</v>
      </c>
      <c r="AA204">
        <v>12.74</v>
      </c>
      <c r="AB204">
        <v>7.4580000000000002</v>
      </c>
      <c r="AC204">
        <v>43.872</v>
      </c>
      <c r="AD204">
        <v>0.81559999999999999</v>
      </c>
      <c r="AE204" t="s">
        <v>18</v>
      </c>
      <c r="AF204">
        <v>12.65</v>
      </c>
      <c r="AG204">
        <v>12.73</v>
      </c>
      <c r="AH204">
        <v>7.4279999999999999</v>
      </c>
      <c r="AI204">
        <v>43.694000000000003</v>
      </c>
      <c r="AJ204">
        <v>0.83589999999999998</v>
      </c>
      <c r="AK204" t="s">
        <v>18</v>
      </c>
      <c r="AL204">
        <v>12.66</v>
      </c>
      <c r="AM204">
        <v>12.73</v>
      </c>
      <c r="AN204">
        <v>7.5620000000000003</v>
      </c>
      <c r="AO204">
        <v>44.481999999999999</v>
      </c>
      <c r="AP204">
        <v>0.84119999999999995</v>
      </c>
      <c r="AQ204" t="s">
        <v>18</v>
      </c>
      <c r="AR204">
        <v>12.65</v>
      </c>
      <c r="AS204">
        <v>12.73</v>
      </c>
      <c r="AT204">
        <v>7.968</v>
      </c>
      <c r="AU204">
        <v>46.869</v>
      </c>
      <c r="AV204">
        <v>0.82779999999999998</v>
      </c>
      <c r="AW204" t="s">
        <v>18</v>
      </c>
      <c r="AX204">
        <v>12.66</v>
      </c>
      <c r="AY204">
        <v>12.73</v>
      </c>
      <c r="AZ204">
        <v>7.9420000000000002</v>
      </c>
      <c r="BA204">
        <v>46.716999999999999</v>
      </c>
      <c r="BB204">
        <v>0.87050000000000005</v>
      </c>
      <c r="BC204" t="s">
        <v>18</v>
      </c>
      <c r="BD204">
        <v>12.65</v>
      </c>
      <c r="BE204">
        <v>12.73</v>
      </c>
      <c r="BF204">
        <v>7.9930000000000003</v>
      </c>
      <c r="BG204">
        <v>47.018999999999998</v>
      </c>
      <c r="BH204">
        <v>0.85309999999999997</v>
      </c>
      <c r="BI204" t="s">
        <v>18</v>
      </c>
      <c r="BJ204">
        <v>12.66</v>
      </c>
      <c r="BK204">
        <v>12.73</v>
      </c>
      <c r="BL204">
        <v>9.2799999999999994</v>
      </c>
      <c r="BM204">
        <v>54.587000000000003</v>
      </c>
      <c r="BN204">
        <v>0.81289999999999996</v>
      </c>
      <c r="BO204" t="s">
        <v>18</v>
      </c>
      <c r="BP204">
        <v>12.65</v>
      </c>
      <c r="BQ204">
        <v>12.73</v>
      </c>
      <c r="BR204">
        <v>9.0210000000000008</v>
      </c>
      <c r="BS204">
        <v>53.061999999999998</v>
      </c>
      <c r="BT204">
        <v>0.84130000000000005</v>
      </c>
      <c r="BU204" t="s">
        <v>18</v>
      </c>
      <c r="BV204">
        <v>12.65</v>
      </c>
      <c r="BW204">
        <v>12.73</v>
      </c>
      <c r="BX204">
        <v>9.048</v>
      </c>
      <c r="BY204">
        <v>53.225999999999999</v>
      </c>
      <c r="BZ204">
        <v>0.83130000000000004</v>
      </c>
      <c r="CA204" t="s">
        <v>18</v>
      </c>
    </row>
    <row r="205" spans="1:79" x14ac:dyDescent="0.2">
      <c r="A205" t="s">
        <v>170</v>
      </c>
      <c r="B205">
        <v>316</v>
      </c>
      <c r="C205">
        <v>339</v>
      </c>
      <c r="D205" t="s">
        <v>73</v>
      </c>
      <c r="E205">
        <v>11.93</v>
      </c>
      <c r="F205">
        <v>4</v>
      </c>
      <c r="G205">
        <v>21</v>
      </c>
      <c r="H205">
        <v>11.98</v>
      </c>
      <c r="I205">
        <v>12.06</v>
      </c>
      <c r="J205">
        <v>6.6449999999999996</v>
      </c>
      <c r="K205">
        <v>31.643999999999998</v>
      </c>
      <c r="L205">
        <v>0.82730000000000004</v>
      </c>
      <c r="M205" t="s">
        <v>18</v>
      </c>
      <c r="N205">
        <v>11.98</v>
      </c>
      <c r="O205">
        <v>12.06</v>
      </c>
      <c r="P205">
        <v>6.5030000000000001</v>
      </c>
      <c r="Q205">
        <v>30.966000000000001</v>
      </c>
      <c r="R205">
        <v>0.83879999999999999</v>
      </c>
      <c r="S205" t="s">
        <v>18</v>
      </c>
      <c r="T205">
        <v>11.98</v>
      </c>
      <c r="U205">
        <v>12.06</v>
      </c>
      <c r="V205">
        <v>6.6529999999999996</v>
      </c>
      <c r="W205">
        <v>31.678999999999998</v>
      </c>
      <c r="X205">
        <v>0.84930000000000005</v>
      </c>
      <c r="Y205" t="s">
        <v>18</v>
      </c>
      <c r="Z205">
        <v>11.98</v>
      </c>
      <c r="AA205">
        <v>12.06</v>
      </c>
      <c r="AB205">
        <v>8.6010000000000009</v>
      </c>
      <c r="AC205">
        <v>40.957999999999998</v>
      </c>
      <c r="AD205">
        <v>0.82989999999999997</v>
      </c>
      <c r="AE205" t="s">
        <v>18</v>
      </c>
      <c r="AF205">
        <v>11.99</v>
      </c>
      <c r="AG205">
        <v>12.06</v>
      </c>
      <c r="AH205">
        <v>8.3919999999999995</v>
      </c>
      <c r="AI205">
        <v>39.963000000000001</v>
      </c>
      <c r="AJ205">
        <v>0.83440000000000003</v>
      </c>
      <c r="AK205" t="s">
        <v>18</v>
      </c>
      <c r="AL205">
        <v>11.99</v>
      </c>
      <c r="AM205">
        <v>12.06</v>
      </c>
      <c r="AN205">
        <v>8.548</v>
      </c>
      <c r="AO205">
        <v>40.704999999999998</v>
      </c>
      <c r="AP205">
        <v>0.83919999999999995</v>
      </c>
      <c r="AQ205" t="s">
        <v>18</v>
      </c>
      <c r="AR205">
        <v>11.98</v>
      </c>
      <c r="AS205">
        <v>12.06</v>
      </c>
      <c r="AT205">
        <v>9.4209999999999994</v>
      </c>
      <c r="AU205">
        <v>44.863999999999997</v>
      </c>
      <c r="AV205">
        <v>0.83860000000000001</v>
      </c>
      <c r="AW205" t="s">
        <v>18</v>
      </c>
      <c r="AX205">
        <v>11.99</v>
      </c>
      <c r="AY205">
        <v>12.06</v>
      </c>
      <c r="AZ205">
        <v>9.39</v>
      </c>
      <c r="BA205">
        <v>44.713999999999999</v>
      </c>
      <c r="BB205">
        <v>0.84319999999999995</v>
      </c>
      <c r="BC205" t="s">
        <v>18</v>
      </c>
      <c r="BD205">
        <v>11.98</v>
      </c>
      <c r="BE205">
        <v>12.06</v>
      </c>
      <c r="BF205">
        <v>9.3239999999999998</v>
      </c>
      <c r="BG205">
        <v>44.401000000000003</v>
      </c>
      <c r="BH205">
        <v>0.8538</v>
      </c>
      <c r="BI205" t="s">
        <v>18</v>
      </c>
      <c r="BJ205">
        <v>11.99</v>
      </c>
      <c r="BK205">
        <v>12.06</v>
      </c>
      <c r="BL205">
        <v>11.093</v>
      </c>
      <c r="BM205">
        <v>52.823999999999998</v>
      </c>
      <c r="BN205">
        <v>0.83909999999999996</v>
      </c>
      <c r="BO205" t="s">
        <v>18</v>
      </c>
      <c r="BP205">
        <v>11.98</v>
      </c>
      <c r="BQ205">
        <v>12.06</v>
      </c>
      <c r="BR205">
        <v>10.802</v>
      </c>
      <c r="BS205">
        <v>51.44</v>
      </c>
      <c r="BT205">
        <v>0.84470000000000001</v>
      </c>
      <c r="BU205" t="s">
        <v>18</v>
      </c>
      <c r="BV205">
        <v>11.98</v>
      </c>
      <c r="BW205">
        <v>12.06</v>
      </c>
      <c r="BX205">
        <v>10.805999999999999</v>
      </c>
      <c r="BY205">
        <v>51.454999999999998</v>
      </c>
      <c r="BZ205">
        <v>0.83520000000000005</v>
      </c>
      <c r="CA205" t="s">
        <v>18</v>
      </c>
    </row>
    <row r="206" spans="1:79" x14ac:dyDescent="0.2">
      <c r="A206" t="s">
        <v>170</v>
      </c>
      <c r="B206">
        <v>316</v>
      </c>
      <c r="C206">
        <v>350</v>
      </c>
      <c r="D206" t="s">
        <v>74</v>
      </c>
      <c r="E206">
        <v>11.04</v>
      </c>
      <c r="F206">
        <v>5</v>
      </c>
      <c r="G206">
        <v>32</v>
      </c>
      <c r="H206">
        <v>11.28</v>
      </c>
      <c r="I206">
        <v>11.35</v>
      </c>
      <c r="J206">
        <v>6.4669999999999996</v>
      </c>
      <c r="K206">
        <v>20.207999999999998</v>
      </c>
      <c r="L206">
        <v>0.91300000000000003</v>
      </c>
      <c r="M206" t="s">
        <v>17</v>
      </c>
      <c r="N206">
        <v>11.28</v>
      </c>
      <c r="O206">
        <v>11.35</v>
      </c>
      <c r="P206">
        <v>6.2789999999999999</v>
      </c>
      <c r="Q206">
        <v>19.622</v>
      </c>
      <c r="R206">
        <v>0.90900000000000003</v>
      </c>
      <c r="S206" t="s">
        <v>17</v>
      </c>
      <c r="T206">
        <v>11.28</v>
      </c>
      <c r="U206">
        <v>11.36</v>
      </c>
      <c r="V206">
        <v>6.242</v>
      </c>
      <c r="W206">
        <v>19.504999999999999</v>
      </c>
      <c r="X206">
        <v>0.90910000000000002</v>
      </c>
      <c r="Y206" t="s">
        <v>17</v>
      </c>
      <c r="Z206">
        <v>11.28</v>
      </c>
      <c r="AA206">
        <v>11.35</v>
      </c>
      <c r="AB206">
        <v>9.3379999999999992</v>
      </c>
      <c r="AC206">
        <v>29.181999999999999</v>
      </c>
      <c r="AD206">
        <v>0.90229999999999999</v>
      </c>
      <c r="AE206" t="s">
        <v>17</v>
      </c>
      <c r="AF206">
        <v>11.28</v>
      </c>
      <c r="AG206">
        <v>11.35</v>
      </c>
      <c r="AH206">
        <v>9.1649999999999991</v>
      </c>
      <c r="AI206">
        <v>28.64</v>
      </c>
      <c r="AJ206">
        <v>0.89280000000000004</v>
      </c>
      <c r="AK206" t="s">
        <v>17</v>
      </c>
      <c r="AL206">
        <v>11.28</v>
      </c>
      <c r="AM206">
        <v>11.36</v>
      </c>
      <c r="AN206">
        <v>9.3130000000000006</v>
      </c>
      <c r="AO206">
        <v>29.102</v>
      </c>
      <c r="AP206">
        <v>0.9012</v>
      </c>
      <c r="AQ206" t="s">
        <v>17</v>
      </c>
      <c r="AR206">
        <v>11.28</v>
      </c>
      <c r="AS206">
        <v>11.35</v>
      </c>
      <c r="AT206">
        <v>10.942</v>
      </c>
      <c r="AU206">
        <v>34.195</v>
      </c>
      <c r="AV206">
        <v>0.89029999999999998</v>
      </c>
      <c r="AW206" t="s">
        <v>17</v>
      </c>
      <c r="AX206">
        <v>11.28</v>
      </c>
      <c r="AY206">
        <v>11.36</v>
      </c>
      <c r="AZ206">
        <v>10.542999999999999</v>
      </c>
      <c r="BA206">
        <v>32.945</v>
      </c>
      <c r="BB206">
        <v>0.90110000000000001</v>
      </c>
      <c r="BC206" t="s">
        <v>17</v>
      </c>
      <c r="BD206">
        <v>11.28</v>
      </c>
      <c r="BE206">
        <v>11.35</v>
      </c>
      <c r="BF206">
        <v>10.606</v>
      </c>
      <c r="BG206">
        <v>33.143999999999998</v>
      </c>
      <c r="BH206">
        <v>0.9002</v>
      </c>
      <c r="BI206" t="s">
        <v>17</v>
      </c>
      <c r="BJ206">
        <v>11.28</v>
      </c>
      <c r="BK206">
        <v>11.36</v>
      </c>
      <c r="BL206">
        <v>12.929</v>
      </c>
      <c r="BM206">
        <v>40.404000000000003</v>
      </c>
      <c r="BN206">
        <v>0.89480000000000004</v>
      </c>
      <c r="BO206" t="s">
        <v>17</v>
      </c>
      <c r="BP206">
        <v>11.28</v>
      </c>
      <c r="BQ206">
        <v>11.35</v>
      </c>
      <c r="BR206">
        <v>12.27</v>
      </c>
      <c r="BS206">
        <v>38.343000000000004</v>
      </c>
      <c r="BT206">
        <v>0.88349999999999995</v>
      </c>
      <c r="BU206" t="s">
        <v>17</v>
      </c>
      <c r="BV206">
        <v>11.28</v>
      </c>
      <c r="BW206">
        <v>11.35</v>
      </c>
      <c r="BX206">
        <v>12.632999999999999</v>
      </c>
      <c r="BY206">
        <v>39.478999999999999</v>
      </c>
      <c r="BZ206">
        <v>0.88629999999999998</v>
      </c>
      <c r="CA206" t="s">
        <v>17</v>
      </c>
    </row>
    <row r="207" spans="1:79" x14ac:dyDescent="0.2">
      <c r="A207" t="s">
        <v>170</v>
      </c>
      <c r="B207">
        <v>340</v>
      </c>
      <c r="C207">
        <v>350</v>
      </c>
      <c r="D207" t="s">
        <v>75</v>
      </c>
      <c r="E207">
        <v>6.78</v>
      </c>
      <c r="F207">
        <v>2</v>
      </c>
      <c r="G207">
        <v>9</v>
      </c>
      <c r="H207">
        <v>7.01</v>
      </c>
      <c r="I207">
        <v>7.09</v>
      </c>
      <c r="J207">
        <v>1.2170000000000001</v>
      </c>
      <c r="K207">
        <v>13.526</v>
      </c>
      <c r="L207">
        <v>0.9052</v>
      </c>
      <c r="M207" t="s">
        <v>17</v>
      </c>
      <c r="N207">
        <v>7.01</v>
      </c>
      <c r="O207">
        <v>7.08</v>
      </c>
      <c r="P207">
        <v>1.24</v>
      </c>
      <c r="Q207">
        <v>13.776</v>
      </c>
      <c r="R207">
        <v>0.89200000000000002</v>
      </c>
      <c r="S207" t="s">
        <v>18</v>
      </c>
      <c r="T207">
        <v>7.01</v>
      </c>
      <c r="U207">
        <v>7.08</v>
      </c>
      <c r="V207">
        <v>1.218</v>
      </c>
      <c r="W207">
        <v>13.532999999999999</v>
      </c>
      <c r="X207">
        <v>0.88890000000000002</v>
      </c>
      <c r="Y207" t="s">
        <v>18</v>
      </c>
      <c r="Z207">
        <v>7.01</v>
      </c>
      <c r="AA207">
        <v>7.09</v>
      </c>
      <c r="AB207">
        <v>1.9650000000000001</v>
      </c>
      <c r="AC207">
        <v>21.832000000000001</v>
      </c>
      <c r="AD207">
        <v>0.88560000000000005</v>
      </c>
      <c r="AE207" t="s">
        <v>18</v>
      </c>
      <c r="AF207">
        <v>7.01</v>
      </c>
      <c r="AG207">
        <v>7.09</v>
      </c>
      <c r="AH207">
        <v>2.0150000000000001</v>
      </c>
      <c r="AI207">
        <v>22.391999999999999</v>
      </c>
      <c r="AJ207">
        <v>0.89380000000000004</v>
      </c>
      <c r="AK207" t="s">
        <v>18</v>
      </c>
      <c r="AL207">
        <v>7.01</v>
      </c>
      <c r="AM207">
        <v>7.09</v>
      </c>
      <c r="AN207">
        <v>2.0169999999999999</v>
      </c>
      <c r="AO207">
        <v>22.417000000000002</v>
      </c>
      <c r="AP207">
        <v>0.88260000000000005</v>
      </c>
      <c r="AQ207" t="s">
        <v>18</v>
      </c>
      <c r="AR207">
        <v>7.01</v>
      </c>
      <c r="AS207">
        <v>7.08</v>
      </c>
      <c r="AT207">
        <v>2.278</v>
      </c>
      <c r="AU207">
        <v>25.314</v>
      </c>
      <c r="AV207">
        <v>0.88759999999999994</v>
      </c>
      <c r="AW207" t="s">
        <v>18</v>
      </c>
      <c r="AX207">
        <v>7.01</v>
      </c>
      <c r="AY207">
        <v>7.09</v>
      </c>
      <c r="AZ207">
        <v>2.278</v>
      </c>
      <c r="BA207">
        <v>25.314</v>
      </c>
      <c r="BB207">
        <v>0.91039999999999999</v>
      </c>
      <c r="BC207" t="s">
        <v>17</v>
      </c>
      <c r="BD207">
        <v>7.01</v>
      </c>
      <c r="BE207">
        <v>7.08</v>
      </c>
      <c r="BF207">
        <v>2.27</v>
      </c>
      <c r="BG207">
        <v>25.227</v>
      </c>
      <c r="BH207">
        <v>0.89539999999999997</v>
      </c>
      <c r="BI207" t="s">
        <v>18</v>
      </c>
      <c r="BJ207">
        <v>7.01</v>
      </c>
      <c r="BK207">
        <v>7.08</v>
      </c>
      <c r="BL207">
        <v>2.399</v>
      </c>
      <c r="BM207">
        <v>26.658999999999999</v>
      </c>
      <c r="BN207">
        <v>0.90229999999999999</v>
      </c>
      <c r="BO207" t="s">
        <v>18</v>
      </c>
      <c r="BP207">
        <v>7.01</v>
      </c>
      <c r="BQ207">
        <v>7.08</v>
      </c>
      <c r="BR207">
        <v>2.2869999999999999</v>
      </c>
      <c r="BS207">
        <v>25.411000000000001</v>
      </c>
      <c r="BT207">
        <v>0.88890000000000002</v>
      </c>
      <c r="BU207" t="s">
        <v>18</v>
      </c>
      <c r="BV207">
        <v>7.01</v>
      </c>
      <c r="BW207">
        <v>7.08</v>
      </c>
      <c r="BX207">
        <v>2.3140000000000001</v>
      </c>
      <c r="BY207">
        <v>25.712</v>
      </c>
      <c r="BZ207">
        <v>0.89070000000000005</v>
      </c>
      <c r="CA207" t="s">
        <v>18</v>
      </c>
    </row>
    <row r="208" spans="1:79" x14ac:dyDescent="0.2">
      <c r="A208" t="s">
        <v>170</v>
      </c>
      <c r="B208">
        <v>355</v>
      </c>
      <c r="C208">
        <v>369</v>
      </c>
      <c r="D208" t="s">
        <v>76</v>
      </c>
      <c r="E208">
        <v>8.99</v>
      </c>
      <c r="F208">
        <v>4</v>
      </c>
      <c r="G208">
        <v>13</v>
      </c>
      <c r="H208">
        <v>8.99</v>
      </c>
      <c r="I208">
        <v>9.06</v>
      </c>
      <c r="J208">
        <v>0.19900000000000001</v>
      </c>
      <c r="K208">
        <v>1.534</v>
      </c>
      <c r="L208">
        <v>0.80179999999999996</v>
      </c>
      <c r="M208" t="s">
        <v>18</v>
      </c>
      <c r="N208">
        <v>8.99</v>
      </c>
      <c r="O208">
        <v>9.06</v>
      </c>
      <c r="P208">
        <v>0.218</v>
      </c>
      <c r="Q208">
        <v>1.675</v>
      </c>
      <c r="R208">
        <v>0.80359999999999998</v>
      </c>
      <c r="S208" t="s">
        <v>18</v>
      </c>
      <c r="T208">
        <v>8.99</v>
      </c>
      <c r="U208">
        <v>9.06</v>
      </c>
      <c r="V208">
        <v>0.29799999999999999</v>
      </c>
      <c r="W208">
        <v>2.2909999999999999</v>
      </c>
      <c r="X208">
        <v>0.82579999999999998</v>
      </c>
      <c r="Y208" t="s">
        <v>18</v>
      </c>
      <c r="Z208">
        <v>8.99</v>
      </c>
      <c r="AA208">
        <v>9.06</v>
      </c>
      <c r="AB208">
        <v>0.76800000000000002</v>
      </c>
      <c r="AC208">
        <v>5.9080000000000004</v>
      </c>
      <c r="AD208">
        <v>0.81030000000000002</v>
      </c>
      <c r="AE208" t="s">
        <v>18</v>
      </c>
      <c r="AF208">
        <v>8.99</v>
      </c>
      <c r="AG208">
        <v>9.0500000000000007</v>
      </c>
      <c r="AH208">
        <v>0.748</v>
      </c>
      <c r="AI208">
        <v>5.7510000000000003</v>
      </c>
      <c r="AJ208">
        <v>0.79820000000000002</v>
      </c>
      <c r="AK208" t="s">
        <v>18</v>
      </c>
      <c r="AL208">
        <v>8.99</v>
      </c>
      <c r="AM208">
        <v>9.06</v>
      </c>
      <c r="AN208">
        <v>0.76200000000000001</v>
      </c>
      <c r="AO208">
        <v>5.8630000000000004</v>
      </c>
      <c r="AP208">
        <v>0.81740000000000002</v>
      </c>
      <c r="AQ208" t="s">
        <v>18</v>
      </c>
      <c r="AR208">
        <v>8.99</v>
      </c>
      <c r="AS208">
        <v>9.06</v>
      </c>
      <c r="AT208">
        <v>0.99399999999999999</v>
      </c>
      <c r="AU208">
        <v>7.649</v>
      </c>
      <c r="AV208">
        <v>0.81169999999999998</v>
      </c>
      <c r="AW208" t="s">
        <v>18</v>
      </c>
      <c r="AX208">
        <v>8.99</v>
      </c>
      <c r="AY208">
        <v>9.06</v>
      </c>
      <c r="AZ208">
        <v>0.89500000000000002</v>
      </c>
      <c r="BA208">
        <v>6.8849999999999998</v>
      </c>
      <c r="BB208">
        <v>0.78259999999999996</v>
      </c>
      <c r="BC208" t="s">
        <v>18</v>
      </c>
      <c r="BD208">
        <v>8.99</v>
      </c>
      <c r="BE208">
        <v>9.0500000000000007</v>
      </c>
      <c r="BF208">
        <v>0.90200000000000002</v>
      </c>
      <c r="BG208">
        <v>6.9370000000000003</v>
      </c>
      <c r="BH208">
        <v>0.82050000000000001</v>
      </c>
      <c r="BI208" t="s">
        <v>18</v>
      </c>
      <c r="BJ208">
        <v>8.99</v>
      </c>
      <c r="BK208">
        <v>9.06</v>
      </c>
      <c r="BL208">
        <v>1.0609999999999999</v>
      </c>
      <c r="BM208">
        <v>8.1579999999999995</v>
      </c>
      <c r="BN208">
        <v>0.8075</v>
      </c>
      <c r="BO208" t="s">
        <v>18</v>
      </c>
      <c r="BP208">
        <v>8.99</v>
      </c>
      <c r="BQ208">
        <v>9.0500000000000007</v>
      </c>
      <c r="BR208">
        <v>1.0409999999999999</v>
      </c>
      <c r="BS208">
        <v>8.0060000000000002</v>
      </c>
      <c r="BT208">
        <v>0.82120000000000004</v>
      </c>
      <c r="BU208" t="s">
        <v>18</v>
      </c>
      <c r="BV208">
        <v>8.99</v>
      </c>
      <c r="BW208">
        <v>9.0500000000000007</v>
      </c>
      <c r="BX208">
        <v>1.0820000000000001</v>
      </c>
      <c r="BY208">
        <v>8.3209999999999997</v>
      </c>
      <c r="BZ208">
        <v>0.82340000000000002</v>
      </c>
      <c r="CA208" t="s">
        <v>18</v>
      </c>
    </row>
    <row r="209" spans="1:79" x14ac:dyDescent="0.2">
      <c r="A209" t="s">
        <v>170</v>
      </c>
      <c r="B209">
        <v>355</v>
      </c>
      <c r="C209">
        <v>379</v>
      </c>
      <c r="D209" t="s">
        <v>77</v>
      </c>
      <c r="E209">
        <v>10.5</v>
      </c>
      <c r="F209">
        <v>4</v>
      </c>
      <c r="G209">
        <v>21</v>
      </c>
      <c r="H209">
        <v>10.46</v>
      </c>
      <c r="I209">
        <v>10.55</v>
      </c>
      <c r="J209">
        <v>2.794</v>
      </c>
      <c r="K209">
        <v>13.304</v>
      </c>
      <c r="L209">
        <v>0.83360000000000001</v>
      </c>
      <c r="M209" t="s">
        <v>18</v>
      </c>
      <c r="N209">
        <v>10.46</v>
      </c>
      <c r="O209">
        <v>10.55</v>
      </c>
      <c r="P209">
        <v>2.786</v>
      </c>
      <c r="Q209">
        <v>13.268000000000001</v>
      </c>
      <c r="R209">
        <v>0.85760000000000003</v>
      </c>
      <c r="S209" t="s">
        <v>18</v>
      </c>
      <c r="T209">
        <v>10.47</v>
      </c>
      <c r="U209">
        <v>10.55</v>
      </c>
      <c r="V209">
        <v>2.8050000000000002</v>
      </c>
      <c r="W209">
        <v>13.359</v>
      </c>
      <c r="X209">
        <v>0.86970000000000003</v>
      </c>
      <c r="Y209" t="s">
        <v>18</v>
      </c>
      <c r="Z209">
        <v>10.46</v>
      </c>
      <c r="AA209">
        <v>10.55</v>
      </c>
      <c r="AB209">
        <v>4.0039999999999996</v>
      </c>
      <c r="AC209">
        <v>19.065000000000001</v>
      </c>
      <c r="AD209">
        <v>0.87760000000000005</v>
      </c>
      <c r="AE209" t="s">
        <v>18</v>
      </c>
      <c r="AF209">
        <v>10.46</v>
      </c>
      <c r="AG209">
        <v>10.55</v>
      </c>
      <c r="AH209">
        <v>4.0590000000000002</v>
      </c>
      <c r="AI209">
        <v>19.329000000000001</v>
      </c>
      <c r="AJ209">
        <v>0.84179999999999999</v>
      </c>
      <c r="AK209" t="s">
        <v>18</v>
      </c>
      <c r="AL209">
        <v>10.47</v>
      </c>
      <c r="AM209">
        <v>10.55</v>
      </c>
      <c r="AN209">
        <v>4.1369999999999996</v>
      </c>
      <c r="AO209">
        <v>19.7</v>
      </c>
      <c r="AP209">
        <v>0.86699999999999999</v>
      </c>
      <c r="AQ209" t="s">
        <v>18</v>
      </c>
      <c r="AR209">
        <v>10.47</v>
      </c>
      <c r="AS209">
        <v>10.55</v>
      </c>
      <c r="AT209">
        <v>4.5819999999999999</v>
      </c>
      <c r="AU209">
        <v>21.82</v>
      </c>
      <c r="AV209">
        <v>0.87519999999999998</v>
      </c>
      <c r="AW209" t="s">
        <v>18</v>
      </c>
      <c r="AX209">
        <v>10.47</v>
      </c>
      <c r="AY209">
        <v>10.55</v>
      </c>
      <c r="AZ209">
        <v>4.609</v>
      </c>
      <c r="BA209">
        <v>21.949000000000002</v>
      </c>
      <c r="BB209">
        <v>0.83879999999999999</v>
      </c>
      <c r="BC209" t="s">
        <v>18</v>
      </c>
      <c r="BD209">
        <v>10.46</v>
      </c>
      <c r="BE209">
        <v>10.55</v>
      </c>
      <c r="BF209">
        <v>4.633</v>
      </c>
      <c r="BG209">
        <v>22.064</v>
      </c>
      <c r="BH209">
        <v>0.86180000000000001</v>
      </c>
      <c r="BI209" t="s">
        <v>18</v>
      </c>
      <c r="BJ209">
        <v>10.47</v>
      </c>
      <c r="BK209">
        <v>10.55</v>
      </c>
      <c r="BL209">
        <v>5.4180000000000001</v>
      </c>
      <c r="BM209">
        <v>25.798999999999999</v>
      </c>
      <c r="BN209">
        <v>0.86299999999999999</v>
      </c>
      <c r="BO209" t="s">
        <v>18</v>
      </c>
      <c r="BP209">
        <v>10.46</v>
      </c>
      <c r="BQ209">
        <v>10.55</v>
      </c>
      <c r="BR209">
        <v>5.4039999999999999</v>
      </c>
      <c r="BS209">
        <v>25.733000000000001</v>
      </c>
      <c r="BT209">
        <v>0.81130000000000002</v>
      </c>
      <c r="BU209" t="s">
        <v>18</v>
      </c>
      <c r="BV209">
        <v>10.46</v>
      </c>
      <c r="BW209">
        <v>10.55</v>
      </c>
      <c r="BX209">
        <v>5.625</v>
      </c>
      <c r="BY209">
        <v>26.786000000000001</v>
      </c>
      <c r="BZ209">
        <v>0.84299999999999997</v>
      </c>
      <c r="CA209" t="s">
        <v>18</v>
      </c>
    </row>
    <row r="210" spans="1:79" x14ac:dyDescent="0.2">
      <c r="A210" t="s">
        <v>170</v>
      </c>
      <c r="B210">
        <v>355</v>
      </c>
      <c r="C210">
        <v>381</v>
      </c>
      <c r="D210" t="s">
        <v>78</v>
      </c>
      <c r="E210">
        <v>10.77</v>
      </c>
      <c r="F210">
        <v>4</v>
      </c>
      <c r="G210">
        <v>23</v>
      </c>
      <c r="H210">
        <v>10.81</v>
      </c>
      <c r="I210">
        <v>10.88</v>
      </c>
      <c r="J210">
        <v>2.879</v>
      </c>
      <c r="K210">
        <v>12.516999999999999</v>
      </c>
      <c r="L210">
        <v>0.74990000000000001</v>
      </c>
      <c r="M210" t="s">
        <v>18</v>
      </c>
      <c r="N210">
        <v>10.81</v>
      </c>
      <c r="O210">
        <v>10.88</v>
      </c>
      <c r="P210">
        <v>2.8130000000000002</v>
      </c>
      <c r="Q210">
        <v>12.228999999999999</v>
      </c>
      <c r="R210">
        <v>0.76980000000000004</v>
      </c>
      <c r="S210" t="s">
        <v>18</v>
      </c>
      <c r="T210">
        <v>10.81</v>
      </c>
      <c r="U210">
        <v>10.89</v>
      </c>
      <c r="V210">
        <v>2.8620000000000001</v>
      </c>
      <c r="W210">
        <v>12.444000000000001</v>
      </c>
      <c r="X210">
        <v>0.77890000000000004</v>
      </c>
      <c r="Y210" t="s">
        <v>18</v>
      </c>
      <c r="Z210">
        <v>10.81</v>
      </c>
      <c r="AA210">
        <v>10.88</v>
      </c>
      <c r="AB210">
        <v>4.5460000000000003</v>
      </c>
      <c r="AC210">
        <v>19.765000000000001</v>
      </c>
      <c r="AD210">
        <v>0.79769999999999996</v>
      </c>
      <c r="AE210" t="s">
        <v>18</v>
      </c>
      <c r="AF210">
        <v>10.81</v>
      </c>
      <c r="AG210">
        <v>10.89</v>
      </c>
      <c r="AH210">
        <v>4.5460000000000003</v>
      </c>
      <c r="AI210">
        <v>19.766999999999999</v>
      </c>
      <c r="AJ210">
        <v>0.79249999999999998</v>
      </c>
      <c r="AK210" t="s">
        <v>18</v>
      </c>
      <c r="AL210">
        <v>10.81</v>
      </c>
      <c r="AM210">
        <v>10.89</v>
      </c>
      <c r="AN210">
        <v>4.5670000000000002</v>
      </c>
      <c r="AO210">
        <v>19.858000000000001</v>
      </c>
      <c r="AP210">
        <v>0.79220000000000002</v>
      </c>
      <c r="AQ210" t="s">
        <v>18</v>
      </c>
      <c r="AR210">
        <v>10.81</v>
      </c>
      <c r="AS210">
        <v>10.89</v>
      </c>
      <c r="AT210">
        <v>5.5510000000000002</v>
      </c>
      <c r="AU210">
        <v>24.132999999999999</v>
      </c>
      <c r="AV210">
        <v>0.79120000000000001</v>
      </c>
      <c r="AW210" t="s">
        <v>18</v>
      </c>
      <c r="AX210">
        <v>10.81</v>
      </c>
      <c r="AY210">
        <v>10.89</v>
      </c>
      <c r="AZ210">
        <v>5.6260000000000003</v>
      </c>
      <c r="BA210">
        <v>24.46</v>
      </c>
      <c r="BB210">
        <v>0.76170000000000004</v>
      </c>
      <c r="BC210" t="s">
        <v>18</v>
      </c>
      <c r="BD210">
        <v>10.81</v>
      </c>
      <c r="BE210">
        <v>10.88</v>
      </c>
      <c r="BF210">
        <v>5.6479999999999997</v>
      </c>
      <c r="BG210">
        <v>24.558</v>
      </c>
      <c r="BH210">
        <v>0.78339999999999999</v>
      </c>
      <c r="BI210" t="s">
        <v>18</v>
      </c>
      <c r="BJ210">
        <v>10.81</v>
      </c>
      <c r="BK210">
        <v>10.89</v>
      </c>
      <c r="BL210">
        <v>6.3559999999999999</v>
      </c>
      <c r="BM210">
        <v>27.635000000000002</v>
      </c>
      <c r="BN210">
        <v>0.77639999999999998</v>
      </c>
      <c r="BO210" t="s">
        <v>18</v>
      </c>
      <c r="BP210">
        <v>10.81</v>
      </c>
      <c r="BQ210">
        <v>10.88</v>
      </c>
      <c r="BR210">
        <v>6.1989999999999998</v>
      </c>
      <c r="BS210">
        <v>26.954000000000001</v>
      </c>
      <c r="BT210">
        <v>0.74580000000000002</v>
      </c>
      <c r="BU210" t="s">
        <v>18</v>
      </c>
      <c r="BV210">
        <v>10.81</v>
      </c>
      <c r="BW210">
        <v>10.88</v>
      </c>
      <c r="BX210">
        <v>6.2489999999999997</v>
      </c>
      <c r="BY210">
        <v>27.169</v>
      </c>
      <c r="BZ210">
        <v>0.77410000000000001</v>
      </c>
      <c r="CA210" t="s">
        <v>18</v>
      </c>
    </row>
    <row r="211" spans="1:79" x14ac:dyDescent="0.2">
      <c r="A211" t="s">
        <v>170</v>
      </c>
      <c r="B211">
        <v>370</v>
      </c>
      <c r="C211">
        <v>381</v>
      </c>
      <c r="D211" t="s">
        <v>79</v>
      </c>
      <c r="E211">
        <v>10.11</v>
      </c>
      <c r="F211">
        <v>2</v>
      </c>
      <c r="G211">
        <v>9</v>
      </c>
      <c r="H211">
        <v>10.220000000000001</v>
      </c>
      <c r="I211">
        <v>10.29</v>
      </c>
      <c r="J211">
        <v>3.5510000000000002</v>
      </c>
      <c r="K211">
        <v>39.453000000000003</v>
      </c>
      <c r="L211">
        <v>0.89200000000000002</v>
      </c>
      <c r="M211" t="s">
        <v>18</v>
      </c>
      <c r="N211">
        <v>10.220000000000001</v>
      </c>
      <c r="O211">
        <v>10.3</v>
      </c>
      <c r="P211">
        <v>3.5489999999999999</v>
      </c>
      <c r="Q211">
        <v>39.438000000000002</v>
      </c>
      <c r="R211">
        <v>0.89100000000000001</v>
      </c>
      <c r="S211" t="s">
        <v>18</v>
      </c>
      <c r="T211">
        <v>10.220000000000001</v>
      </c>
      <c r="U211">
        <v>10.3</v>
      </c>
      <c r="V211">
        <v>3.528</v>
      </c>
      <c r="W211">
        <v>39.201999999999998</v>
      </c>
      <c r="X211">
        <v>0.89410000000000001</v>
      </c>
      <c r="Y211" t="s">
        <v>18</v>
      </c>
      <c r="Z211">
        <v>10.23</v>
      </c>
      <c r="AA211">
        <v>10.29</v>
      </c>
      <c r="AB211">
        <v>4.8550000000000004</v>
      </c>
      <c r="AC211">
        <v>53.944000000000003</v>
      </c>
      <c r="AD211">
        <v>0.88949999999999996</v>
      </c>
      <c r="AE211" t="s">
        <v>18</v>
      </c>
      <c r="AF211">
        <v>10.220000000000001</v>
      </c>
      <c r="AG211">
        <v>10.3</v>
      </c>
      <c r="AH211">
        <v>4.8520000000000003</v>
      </c>
      <c r="AI211">
        <v>53.914000000000001</v>
      </c>
      <c r="AJ211">
        <v>0.8871</v>
      </c>
      <c r="AK211" t="s">
        <v>18</v>
      </c>
      <c r="AL211">
        <v>10.23</v>
      </c>
      <c r="AM211">
        <v>10.3</v>
      </c>
      <c r="AN211">
        <v>4.9400000000000004</v>
      </c>
      <c r="AO211">
        <v>54.892000000000003</v>
      </c>
      <c r="AP211">
        <v>0.89480000000000004</v>
      </c>
      <c r="AQ211" t="s">
        <v>18</v>
      </c>
      <c r="AR211">
        <v>10.220000000000001</v>
      </c>
      <c r="AS211">
        <v>10.3</v>
      </c>
      <c r="AT211">
        <v>5.5430000000000001</v>
      </c>
      <c r="AU211">
        <v>61.587000000000003</v>
      </c>
      <c r="AV211">
        <v>0.87990000000000002</v>
      </c>
      <c r="AW211" t="s">
        <v>18</v>
      </c>
      <c r="AX211">
        <v>10.23</v>
      </c>
      <c r="AY211">
        <v>10.3</v>
      </c>
      <c r="AZ211">
        <v>5.47</v>
      </c>
      <c r="BA211">
        <v>60.783000000000001</v>
      </c>
      <c r="BB211">
        <v>0.88519999999999999</v>
      </c>
      <c r="BC211" t="s">
        <v>18</v>
      </c>
      <c r="BD211">
        <v>10.220000000000001</v>
      </c>
      <c r="BE211">
        <v>10.3</v>
      </c>
      <c r="BF211">
        <v>5.4669999999999996</v>
      </c>
      <c r="BG211">
        <v>60.749000000000002</v>
      </c>
      <c r="BH211">
        <v>0.89070000000000005</v>
      </c>
      <c r="BI211" t="s">
        <v>18</v>
      </c>
      <c r="BJ211">
        <v>10.23</v>
      </c>
      <c r="BK211">
        <v>10.3</v>
      </c>
      <c r="BL211">
        <v>6.077</v>
      </c>
      <c r="BM211">
        <v>67.52</v>
      </c>
      <c r="BN211">
        <v>0.87570000000000003</v>
      </c>
      <c r="BO211" t="s">
        <v>18</v>
      </c>
      <c r="BP211">
        <v>10.220000000000001</v>
      </c>
      <c r="BQ211">
        <v>10.29</v>
      </c>
      <c r="BR211">
        <v>5.96</v>
      </c>
      <c r="BS211">
        <v>66.222999999999999</v>
      </c>
      <c r="BT211">
        <v>0.88129999999999997</v>
      </c>
      <c r="BU211" t="s">
        <v>18</v>
      </c>
      <c r="BV211">
        <v>10.220000000000001</v>
      </c>
      <c r="BW211">
        <v>10.3</v>
      </c>
      <c r="BX211">
        <v>6.0529999999999999</v>
      </c>
      <c r="BY211">
        <v>67.260000000000005</v>
      </c>
      <c r="BZ211">
        <v>0.87709999999999999</v>
      </c>
      <c r="CA211" t="s">
        <v>18</v>
      </c>
    </row>
    <row r="212" spans="1:79" x14ac:dyDescent="0.2">
      <c r="A212" t="s">
        <v>170</v>
      </c>
      <c r="B212">
        <v>382</v>
      </c>
      <c r="C212">
        <v>394</v>
      </c>
      <c r="D212" t="s">
        <v>80</v>
      </c>
      <c r="E212">
        <v>9.1999999999999993</v>
      </c>
      <c r="F212">
        <v>2</v>
      </c>
      <c r="G212">
        <v>11</v>
      </c>
      <c r="H212">
        <v>9.34</v>
      </c>
      <c r="I212">
        <v>9.4499999999999993</v>
      </c>
      <c r="J212">
        <v>1.2689999999999999</v>
      </c>
      <c r="K212">
        <v>11.532999999999999</v>
      </c>
      <c r="L212">
        <v>0.93520000000000003</v>
      </c>
      <c r="M212" t="s">
        <v>17</v>
      </c>
      <c r="N212">
        <v>9.34</v>
      </c>
      <c r="O212">
        <v>9.4499999999999993</v>
      </c>
      <c r="P212">
        <v>1.2410000000000001</v>
      </c>
      <c r="Q212">
        <v>11.278</v>
      </c>
      <c r="R212">
        <v>0.93469999999999998</v>
      </c>
      <c r="S212" t="s">
        <v>17</v>
      </c>
      <c r="T212">
        <v>9.34</v>
      </c>
      <c r="U212">
        <v>9.4499999999999993</v>
      </c>
      <c r="V212">
        <v>1.2450000000000001</v>
      </c>
      <c r="W212">
        <v>11.317</v>
      </c>
      <c r="X212">
        <v>0.9375</v>
      </c>
      <c r="Y212" t="s">
        <v>17</v>
      </c>
      <c r="Z212">
        <v>9.35</v>
      </c>
      <c r="AA212">
        <v>9.4499999999999993</v>
      </c>
      <c r="AB212">
        <v>2.0840000000000001</v>
      </c>
      <c r="AC212">
        <v>18.942</v>
      </c>
      <c r="AD212">
        <v>0.92500000000000004</v>
      </c>
      <c r="AE212" t="s">
        <v>18</v>
      </c>
      <c r="AF212">
        <v>9.34</v>
      </c>
      <c r="AG212">
        <v>9.4499999999999993</v>
      </c>
      <c r="AH212">
        <v>2.0449999999999999</v>
      </c>
      <c r="AI212">
        <v>18.59</v>
      </c>
      <c r="AJ212">
        <v>0.92959999999999998</v>
      </c>
      <c r="AK212" t="s">
        <v>17</v>
      </c>
      <c r="AL212">
        <v>9.34</v>
      </c>
      <c r="AM212">
        <v>9.4499999999999993</v>
      </c>
      <c r="AN212">
        <v>2.073</v>
      </c>
      <c r="AO212">
        <v>18.849</v>
      </c>
      <c r="AP212">
        <v>0.91930000000000001</v>
      </c>
      <c r="AQ212" t="s">
        <v>18</v>
      </c>
      <c r="AR212">
        <v>9.34</v>
      </c>
      <c r="AS212">
        <v>9.4499999999999993</v>
      </c>
      <c r="AT212">
        <v>2.2999999999999998</v>
      </c>
      <c r="AU212">
        <v>20.908999999999999</v>
      </c>
      <c r="AV212">
        <v>0.92200000000000004</v>
      </c>
      <c r="AW212" t="s">
        <v>18</v>
      </c>
      <c r="AX212">
        <v>9.35</v>
      </c>
      <c r="AY212">
        <v>9.4499999999999993</v>
      </c>
      <c r="AZ212">
        <v>2.2810000000000001</v>
      </c>
      <c r="BA212">
        <v>20.741</v>
      </c>
      <c r="BB212">
        <v>0.92730000000000001</v>
      </c>
      <c r="BC212" t="s">
        <v>17</v>
      </c>
      <c r="BD212">
        <v>9.34</v>
      </c>
      <c r="BE212">
        <v>9.4499999999999993</v>
      </c>
      <c r="BF212">
        <v>2.246</v>
      </c>
      <c r="BG212">
        <v>20.416</v>
      </c>
      <c r="BH212">
        <v>0.91949999999999998</v>
      </c>
      <c r="BI212" t="s">
        <v>18</v>
      </c>
      <c r="BJ212">
        <v>9.35</v>
      </c>
      <c r="BK212">
        <v>9.4499999999999993</v>
      </c>
      <c r="BL212">
        <v>3.226</v>
      </c>
      <c r="BM212">
        <v>29.33</v>
      </c>
      <c r="BN212">
        <v>0.91800000000000004</v>
      </c>
      <c r="BO212" t="s">
        <v>18</v>
      </c>
      <c r="BP212">
        <v>9.34</v>
      </c>
      <c r="BQ212">
        <v>9.4499999999999993</v>
      </c>
      <c r="BR212">
        <v>3.133</v>
      </c>
      <c r="BS212">
        <v>28.478000000000002</v>
      </c>
      <c r="BT212">
        <v>0.92479999999999996</v>
      </c>
      <c r="BU212" t="s">
        <v>18</v>
      </c>
      <c r="BV212">
        <v>9.34</v>
      </c>
      <c r="BW212">
        <v>9.4499999999999993</v>
      </c>
      <c r="BX212">
        <v>3.1829999999999998</v>
      </c>
      <c r="BY212">
        <v>28.937999999999999</v>
      </c>
      <c r="BZ212">
        <v>0.9234</v>
      </c>
      <c r="CA212" t="s">
        <v>18</v>
      </c>
    </row>
    <row r="213" spans="1:79" x14ac:dyDescent="0.2">
      <c r="A213" t="s">
        <v>170</v>
      </c>
      <c r="B213">
        <v>383</v>
      </c>
      <c r="C213">
        <v>394</v>
      </c>
      <c r="D213" t="s">
        <v>81</v>
      </c>
      <c r="E213">
        <v>7.96</v>
      </c>
      <c r="F213">
        <v>2</v>
      </c>
      <c r="G213">
        <v>10</v>
      </c>
      <c r="H213">
        <v>8.1999999999999993</v>
      </c>
      <c r="I213">
        <v>8.2799999999999994</v>
      </c>
      <c r="J213">
        <v>1.268</v>
      </c>
      <c r="K213">
        <v>12.682</v>
      </c>
      <c r="L213">
        <v>0.9294</v>
      </c>
      <c r="M213" t="s">
        <v>17</v>
      </c>
      <c r="N213">
        <v>8.19</v>
      </c>
      <c r="O213">
        <v>8.27</v>
      </c>
      <c r="P213">
        <v>1.2789999999999999</v>
      </c>
      <c r="Q213">
        <v>12.787000000000001</v>
      </c>
      <c r="R213">
        <v>0.93859999999999999</v>
      </c>
      <c r="S213" t="s">
        <v>17</v>
      </c>
      <c r="T213">
        <v>8.19</v>
      </c>
      <c r="U213">
        <v>8.2799999999999994</v>
      </c>
      <c r="V213">
        <v>1.258</v>
      </c>
      <c r="W213">
        <v>12.577999999999999</v>
      </c>
      <c r="X213">
        <v>0.9415</v>
      </c>
      <c r="Y213" t="s">
        <v>17</v>
      </c>
      <c r="Z213">
        <v>8.1999999999999993</v>
      </c>
      <c r="AA213">
        <v>8.2799999999999994</v>
      </c>
      <c r="AB213">
        <v>2.0760000000000001</v>
      </c>
      <c r="AC213">
        <v>20.762</v>
      </c>
      <c r="AD213">
        <v>0.93310000000000004</v>
      </c>
      <c r="AE213" t="s">
        <v>17</v>
      </c>
      <c r="AF213">
        <v>8.19</v>
      </c>
      <c r="AG213">
        <v>8.2799999999999994</v>
      </c>
      <c r="AH213">
        <v>2.1150000000000002</v>
      </c>
      <c r="AI213">
        <v>21.151</v>
      </c>
      <c r="AJ213">
        <v>0.93979999999999997</v>
      </c>
      <c r="AK213" t="s">
        <v>17</v>
      </c>
      <c r="AL213">
        <v>8.19</v>
      </c>
      <c r="AM213">
        <v>8.2799999999999994</v>
      </c>
      <c r="AN213">
        <v>2.0830000000000002</v>
      </c>
      <c r="AO213">
        <v>20.826000000000001</v>
      </c>
      <c r="AP213">
        <v>0.93300000000000005</v>
      </c>
      <c r="AQ213" t="s">
        <v>17</v>
      </c>
      <c r="AR213">
        <v>8.19</v>
      </c>
      <c r="AS213">
        <v>8.2799999999999994</v>
      </c>
      <c r="AT213">
        <v>2.3290000000000002</v>
      </c>
      <c r="AU213">
        <v>23.292000000000002</v>
      </c>
      <c r="AV213">
        <v>0.93310000000000004</v>
      </c>
      <c r="AW213" t="s">
        <v>17</v>
      </c>
      <c r="AX213">
        <v>8.1999999999999993</v>
      </c>
      <c r="AY213">
        <v>8.2799999999999994</v>
      </c>
      <c r="AZ213">
        <v>2.294</v>
      </c>
      <c r="BA213">
        <v>22.940999999999999</v>
      </c>
      <c r="BB213">
        <v>0.92300000000000004</v>
      </c>
      <c r="BC213" t="s">
        <v>17</v>
      </c>
      <c r="BD213">
        <v>8.19</v>
      </c>
      <c r="BE213">
        <v>8.27</v>
      </c>
      <c r="BF213">
        <v>2.29</v>
      </c>
      <c r="BG213">
        <v>22.899000000000001</v>
      </c>
      <c r="BH213">
        <v>0.93200000000000005</v>
      </c>
      <c r="BI213" t="s">
        <v>17</v>
      </c>
      <c r="BJ213">
        <v>8.19</v>
      </c>
      <c r="BK213">
        <v>8.2799999999999994</v>
      </c>
      <c r="BL213">
        <v>3.25</v>
      </c>
      <c r="BM213">
        <v>32.500999999999998</v>
      </c>
      <c r="BN213">
        <v>0.93200000000000005</v>
      </c>
      <c r="BO213" t="s">
        <v>17</v>
      </c>
      <c r="BP213">
        <v>8.19</v>
      </c>
      <c r="BQ213">
        <v>8.27</v>
      </c>
      <c r="BR213">
        <v>3.1419999999999999</v>
      </c>
      <c r="BS213">
        <v>31.42</v>
      </c>
      <c r="BT213">
        <v>0.93159999999999998</v>
      </c>
      <c r="BU213" t="s">
        <v>17</v>
      </c>
      <c r="BV213">
        <v>8.19</v>
      </c>
      <c r="BW213">
        <v>8.27</v>
      </c>
      <c r="BX213">
        <v>3.2250000000000001</v>
      </c>
      <c r="BY213">
        <v>32.253</v>
      </c>
      <c r="BZ213">
        <v>0.91690000000000005</v>
      </c>
      <c r="CA213" t="s">
        <v>17</v>
      </c>
    </row>
    <row r="214" spans="1:79" x14ac:dyDescent="0.2">
      <c r="A214" t="s">
        <v>170</v>
      </c>
      <c r="B214">
        <v>395</v>
      </c>
      <c r="C214">
        <v>407</v>
      </c>
      <c r="D214" t="s">
        <v>82</v>
      </c>
      <c r="E214">
        <v>5.57</v>
      </c>
      <c r="F214">
        <v>3</v>
      </c>
      <c r="G214">
        <v>9</v>
      </c>
      <c r="H214">
        <v>5.94</v>
      </c>
      <c r="I214">
        <v>6.01</v>
      </c>
      <c r="J214">
        <v>0.89300000000000002</v>
      </c>
      <c r="K214">
        <v>9.9269999999999996</v>
      </c>
      <c r="L214">
        <v>0.95340000000000003</v>
      </c>
      <c r="M214" t="s">
        <v>17</v>
      </c>
      <c r="N214">
        <v>5.93</v>
      </c>
      <c r="O214">
        <v>6.01</v>
      </c>
      <c r="P214">
        <v>0.90600000000000003</v>
      </c>
      <c r="Q214">
        <v>10.067</v>
      </c>
      <c r="R214">
        <v>0.95069999999999999</v>
      </c>
      <c r="S214" t="s">
        <v>17</v>
      </c>
      <c r="T214">
        <v>5.93</v>
      </c>
      <c r="U214">
        <v>6.01</v>
      </c>
      <c r="V214">
        <v>0.89600000000000002</v>
      </c>
      <c r="W214">
        <v>9.9540000000000006</v>
      </c>
      <c r="X214">
        <v>0.94469999999999998</v>
      </c>
      <c r="Y214" t="s">
        <v>17</v>
      </c>
      <c r="Z214">
        <v>5.93</v>
      </c>
      <c r="AA214">
        <v>6.01</v>
      </c>
      <c r="AB214">
        <v>1.7729999999999999</v>
      </c>
      <c r="AC214">
        <v>19.699000000000002</v>
      </c>
      <c r="AD214">
        <v>0.94710000000000005</v>
      </c>
      <c r="AE214" t="s">
        <v>17</v>
      </c>
      <c r="AF214">
        <v>5.93</v>
      </c>
      <c r="AG214">
        <v>6.01</v>
      </c>
      <c r="AH214">
        <v>1.849</v>
      </c>
      <c r="AI214">
        <v>20.544</v>
      </c>
      <c r="AJ214">
        <v>0.94840000000000002</v>
      </c>
      <c r="AK214" t="s">
        <v>17</v>
      </c>
      <c r="AL214">
        <v>5.94</v>
      </c>
      <c r="AM214">
        <v>6.01</v>
      </c>
      <c r="AN214">
        <v>1.8720000000000001</v>
      </c>
      <c r="AO214">
        <v>20.797000000000001</v>
      </c>
      <c r="AP214">
        <v>0.92969999999999997</v>
      </c>
      <c r="AQ214" t="s">
        <v>17</v>
      </c>
      <c r="AR214">
        <v>5.93</v>
      </c>
      <c r="AS214">
        <v>6.01</v>
      </c>
      <c r="AT214">
        <v>2.6469999999999998</v>
      </c>
      <c r="AU214">
        <v>29.414999999999999</v>
      </c>
      <c r="AV214">
        <v>0.93879999999999997</v>
      </c>
      <c r="AW214" t="s">
        <v>17</v>
      </c>
      <c r="AX214">
        <v>5.94</v>
      </c>
      <c r="AY214">
        <v>6.01</v>
      </c>
      <c r="AZ214">
        <v>2.577</v>
      </c>
      <c r="BA214">
        <v>28.63</v>
      </c>
      <c r="BB214">
        <v>0.93959999999999999</v>
      </c>
      <c r="BC214" t="s">
        <v>17</v>
      </c>
      <c r="BD214">
        <v>5.93</v>
      </c>
      <c r="BE214">
        <v>6.01</v>
      </c>
      <c r="BF214">
        <v>2.65</v>
      </c>
      <c r="BG214">
        <v>29.442</v>
      </c>
      <c r="BH214">
        <v>0.94769999999999999</v>
      </c>
      <c r="BI214" t="s">
        <v>17</v>
      </c>
      <c r="BJ214">
        <v>5.93</v>
      </c>
      <c r="BK214">
        <v>6.01</v>
      </c>
      <c r="BL214">
        <v>3.28</v>
      </c>
      <c r="BM214">
        <v>36.444000000000003</v>
      </c>
      <c r="BN214">
        <v>0.93940000000000001</v>
      </c>
      <c r="BO214" t="s">
        <v>17</v>
      </c>
      <c r="BP214">
        <v>5.93</v>
      </c>
      <c r="BQ214">
        <v>6.01</v>
      </c>
      <c r="BR214">
        <v>3.1629999999999998</v>
      </c>
      <c r="BS214">
        <v>35.15</v>
      </c>
      <c r="BT214">
        <v>0.92649999999999999</v>
      </c>
      <c r="BU214" t="s">
        <v>17</v>
      </c>
      <c r="BV214">
        <v>5.93</v>
      </c>
      <c r="BW214">
        <v>6.01</v>
      </c>
      <c r="BX214">
        <v>3.2389999999999999</v>
      </c>
      <c r="BY214">
        <v>35.984000000000002</v>
      </c>
      <c r="BZ214">
        <v>0.94669999999999999</v>
      </c>
      <c r="CA214" t="s">
        <v>17</v>
      </c>
    </row>
    <row r="215" spans="1:79" x14ac:dyDescent="0.2">
      <c r="A215" t="s">
        <v>170</v>
      </c>
      <c r="B215">
        <v>414</v>
      </c>
      <c r="C215">
        <v>428</v>
      </c>
      <c r="D215" t="s">
        <v>83</v>
      </c>
      <c r="E215">
        <v>10.7</v>
      </c>
      <c r="F215">
        <v>3</v>
      </c>
      <c r="G215">
        <v>12</v>
      </c>
      <c r="H215">
        <v>10.89</v>
      </c>
      <c r="I215">
        <v>10.96</v>
      </c>
      <c r="J215">
        <v>0.82599999999999996</v>
      </c>
      <c r="K215">
        <v>6.8840000000000003</v>
      </c>
      <c r="L215">
        <v>0.87729999999999997</v>
      </c>
      <c r="M215" t="s">
        <v>18</v>
      </c>
      <c r="N215">
        <v>10.89</v>
      </c>
      <c r="O215">
        <v>10.96</v>
      </c>
      <c r="P215">
        <v>0.77900000000000003</v>
      </c>
      <c r="Q215">
        <v>6.49</v>
      </c>
      <c r="R215">
        <v>0.87919999999999998</v>
      </c>
      <c r="S215" t="s">
        <v>18</v>
      </c>
      <c r="T215">
        <v>10.89</v>
      </c>
      <c r="U215">
        <v>10.96</v>
      </c>
      <c r="V215">
        <v>0.72099999999999997</v>
      </c>
      <c r="W215">
        <v>6.0069999999999997</v>
      </c>
      <c r="X215">
        <v>0.87539999999999996</v>
      </c>
      <c r="Y215" t="s">
        <v>18</v>
      </c>
      <c r="Z215">
        <v>10.89</v>
      </c>
      <c r="AA215">
        <v>10.96</v>
      </c>
      <c r="AB215">
        <v>1.1240000000000001</v>
      </c>
      <c r="AC215">
        <v>9.3629999999999995</v>
      </c>
      <c r="AD215">
        <v>0.8619</v>
      </c>
      <c r="AE215" t="s">
        <v>18</v>
      </c>
      <c r="AF215">
        <v>10.9</v>
      </c>
      <c r="AG215">
        <v>10.96</v>
      </c>
      <c r="AH215">
        <v>1.028</v>
      </c>
      <c r="AI215">
        <v>8.5640000000000001</v>
      </c>
      <c r="AJ215">
        <v>0.878</v>
      </c>
      <c r="AK215" t="s">
        <v>18</v>
      </c>
      <c r="AL215">
        <v>10.9</v>
      </c>
      <c r="AM215">
        <v>10.96</v>
      </c>
      <c r="AN215">
        <v>1.073</v>
      </c>
      <c r="AO215">
        <v>8.9390000000000001</v>
      </c>
      <c r="AP215">
        <v>0.86150000000000004</v>
      </c>
      <c r="AQ215" t="s">
        <v>18</v>
      </c>
      <c r="AR215">
        <v>10.89</v>
      </c>
      <c r="AS215">
        <v>10.96</v>
      </c>
      <c r="AT215">
        <v>1.78</v>
      </c>
      <c r="AU215">
        <v>14.837</v>
      </c>
      <c r="AV215">
        <v>0.83779999999999999</v>
      </c>
      <c r="AW215" t="s">
        <v>18</v>
      </c>
      <c r="AX215">
        <v>10.9</v>
      </c>
      <c r="AY215">
        <v>10.96</v>
      </c>
      <c r="AZ215">
        <v>1.72</v>
      </c>
      <c r="BA215">
        <v>14.331</v>
      </c>
      <c r="BB215">
        <v>0.86529999999999996</v>
      </c>
      <c r="BC215" t="s">
        <v>18</v>
      </c>
      <c r="BD215">
        <v>10.89</v>
      </c>
      <c r="BE215">
        <v>10.96</v>
      </c>
      <c r="BF215">
        <v>1.7569999999999999</v>
      </c>
      <c r="BG215">
        <v>14.641999999999999</v>
      </c>
      <c r="BH215">
        <v>0.85360000000000003</v>
      </c>
      <c r="BI215" t="s">
        <v>18</v>
      </c>
      <c r="BJ215">
        <v>10.9</v>
      </c>
      <c r="BK215">
        <v>10.96</v>
      </c>
      <c r="BL215">
        <v>3.093</v>
      </c>
      <c r="BM215">
        <v>25.777999999999999</v>
      </c>
      <c r="BN215">
        <v>0.80010000000000003</v>
      </c>
      <c r="BO215" t="s">
        <v>18</v>
      </c>
      <c r="BP215">
        <v>10.89</v>
      </c>
      <c r="BQ215">
        <v>10.96</v>
      </c>
      <c r="BR215">
        <v>3.0920000000000001</v>
      </c>
      <c r="BS215">
        <v>25.77</v>
      </c>
      <c r="BT215">
        <v>0.81230000000000002</v>
      </c>
      <c r="BU215" t="s">
        <v>18</v>
      </c>
      <c r="BV215">
        <v>10.89</v>
      </c>
      <c r="BW215">
        <v>10.96</v>
      </c>
      <c r="BX215">
        <v>3.1339999999999999</v>
      </c>
      <c r="BY215">
        <v>26.12</v>
      </c>
      <c r="BZ215">
        <v>0.8024</v>
      </c>
      <c r="CA215" t="s">
        <v>18</v>
      </c>
    </row>
    <row r="216" spans="1:79" x14ac:dyDescent="0.2">
      <c r="A216" t="s">
        <v>170</v>
      </c>
      <c r="B216">
        <v>417</v>
      </c>
      <c r="C216">
        <v>431</v>
      </c>
      <c r="D216" t="s">
        <v>84</v>
      </c>
      <c r="E216">
        <v>10.61</v>
      </c>
      <c r="F216">
        <v>4</v>
      </c>
      <c r="G216">
        <v>12</v>
      </c>
      <c r="H216">
        <v>10.84</v>
      </c>
      <c r="I216">
        <v>10.92</v>
      </c>
      <c r="J216">
        <v>7.0000000000000007E-2</v>
      </c>
      <c r="K216">
        <v>0.57999999999999996</v>
      </c>
      <c r="L216">
        <v>0.92810000000000004</v>
      </c>
      <c r="M216" t="s">
        <v>17</v>
      </c>
      <c r="N216">
        <v>10.84</v>
      </c>
      <c r="O216">
        <v>10.92</v>
      </c>
      <c r="P216">
        <v>7.2999999999999995E-2</v>
      </c>
      <c r="Q216">
        <v>0.61099999999999999</v>
      </c>
      <c r="R216">
        <v>0.92069999999999996</v>
      </c>
      <c r="S216" t="s">
        <v>17</v>
      </c>
      <c r="T216">
        <v>10.84</v>
      </c>
      <c r="U216">
        <v>10.92</v>
      </c>
      <c r="V216">
        <v>9.9000000000000005E-2</v>
      </c>
      <c r="W216">
        <v>0.82199999999999995</v>
      </c>
      <c r="X216">
        <v>0.91180000000000005</v>
      </c>
      <c r="Y216" t="s">
        <v>17</v>
      </c>
      <c r="Z216">
        <v>10.84</v>
      </c>
      <c r="AA216">
        <v>10.92</v>
      </c>
      <c r="AB216">
        <v>0.28599999999999998</v>
      </c>
      <c r="AC216">
        <v>2.38</v>
      </c>
      <c r="AD216">
        <v>0.9224</v>
      </c>
      <c r="AE216" t="s">
        <v>18</v>
      </c>
      <c r="AF216">
        <v>10.85</v>
      </c>
      <c r="AG216">
        <v>10.92</v>
      </c>
      <c r="AH216">
        <v>0.26500000000000001</v>
      </c>
      <c r="AI216">
        <v>2.2120000000000002</v>
      </c>
      <c r="AJ216">
        <v>0.91549999999999998</v>
      </c>
      <c r="AK216" t="s">
        <v>17</v>
      </c>
      <c r="AL216">
        <v>10.85</v>
      </c>
      <c r="AM216">
        <v>10.92</v>
      </c>
      <c r="AN216">
        <v>0.311</v>
      </c>
      <c r="AO216">
        <v>2.5910000000000002</v>
      </c>
      <c r="AP216">
        <v>0.9022</v>
      </c>
      <c r="AQ216" t="s">
        <v>18</v>
      </c>
      <c r="AR216">
        <v>10.84</v>
      </c>
      <c r="AS216">
        <v>10.92</v>
      </c>
      <c r="AT216">
        <v>0.47799999999999998</v>
      </c>
      <c r="AU216">
        <v>3.9809999999999999</v>
      </c>
      <c r="AV216">
        <v>0.90269999999999995</v>
      </c>
      <c r="AW216" t="s">
        <v>18</v>
      </c>
      <c r="AX216">
        <v>10.85</v>
      </c>
      <c r="AY216">
        <v>10.92</v>
      </c>
      <c r="AZ216">
        <v>0.47599999999999998</v>
      </c>
      <c r="BA216">
        <v>3.9670000000000001</v>
      </c>
      <c r="BB216">
        <v>0.9113</v>
      </c>
      <c r="BC216" t="s">
        <v>17</v>
      </c>
      <c r="BD216">
        <v>10.84</v>
      </c>
      <c r="BE216">
        <v>10.92</v>
      </c>
      <c r="BF216">
        <v>0.51300000000000001</v>
      </c>
      <c r="BG216">
        <v>4.2779999999999996</v>
      </c>
      <c r="BH216">
        <v>0.87729999999999997</v>
      </c>
      <c r="BI216" t="s">
        <v>18</v>
      </c>
      <c r="BJ216">
        <v>10.85</v>
      </c>
      <c r="BK216">
        <v>10.92</v>
      </c>
      <c r="BL216">
        <v>1.653</v>
      </c>
      <c r="BM216">
        <v>13.779</v>
      </c>
      <c r="BN216">
        <v>0.89480000000000004</v>
      </c>
      <c r="BO216" t="s">
        <v>18</v>
      </c>
      <c r="BP216">
        <v>10.84</v>
      </c>
      <c r="BQ216">
        <v>10.92</v>
      </c>
      <c r="BR216">
        <v>1.544</v>
      </c>
      <c r="BS216">
        <v>12.864000000000001</v>
      </c>
      <c r="BT216">
        <v>0.91369999999999996</v>
      </c>
      <c r="BU216" t="s">
        <v>18</v>
      </c>
      <c r="BV216">
        <v>10.84</v>
      </c>
      <c r="BW216">
        <v>10.92</v>
      </c>
      <c r="BX216">
        <v>1.5089999999999999</v>
      </c>
      <c r="BY216">
        <v>12.577999999999999</v>
      </c>
      <c r="BZ216">
        <v>0.90969999999999995</v>
      </c>
      <c r="CA216" t="s">
        <v>18</v>
      </c>
    </row>
    <row r="217" spans="1:79" x14ac:dyDescent="0.2">
      <c r="A217" t="s">
        <v>170</v>
      </c>
      <c r="B217">
        <v>432</v>
      </c>
      <c r="C217">
        <v>441</v>
      </c>
      <c r="D217" t="s">
        <v>85</v>
      </c>
      <c r="E217">
        <v>9.16</v>
      </c>
      <c r="F217">
        <v>1</v>
      </c>
      <c r="G217">
        <v>7</v>
      </c>
      <c r="H217">
        <v>9.2799999999999994</v>
      </c>
      <c r="I217">
        <v>9.35</v>
      </c>
      <c r="J217">
        <v>3.0470000000000002</v>
      </c>
      <c r="K217">
        <v>43.524999999999999</v>
      </c>
      <c r="L217">
        <v>0.73399999999999999</v>
      </c>
      <c r="M217" t="s">
        <v>18</v>
      </c>
      <c r="N217">
        <v>9.2799999999999994</v>
      </c>
      <c r="O217">
        <v>9.35</v>
      </c>
      <c r="P217">
        <v>3.0390000000000001</v>
      </c>
      <c r="Q217">
        <v>43.41</v>
      </c>
      <c r="R217">
        <v>0.76849999999999996</v>
      </c>
      <c r="S217" t="s">
        <v>18</v>
      </c>
      <c r="T217">
        <v>9.2799999999999994</v>
      </c>
      <c r="U217">
        <v>9.35</v>
      </c>
      <c r="V217">
        <v>2.9020000000000001</v>
      </c>
      <c r="W217">
        <v>41.454000000000001</v>
      </c>
      <c r="X217">
        <v>0.79169999999999996</v>
      </c>
      <c r="Y217" t="s">
        <v>18</v>
      </c>
      <c r="Z217">
        <v>9.26</v>
      </c>
      <c r="AA217">
        <v>9.34</v>
      </c>
      <c r="AB217">
        <v>3.3090000000000002</v>
      </c>
      <c r="AC217">
        <v>47.265000000000001</v>
      </c>
      <c r="AD217">
        <v>0.75090000000000001</v>
      </c>
      <c r="AE217" t="s">
        <v>18</v>
      </c>
      <c r="AF217">
        <v>9.2799999999999994</v>
      </c>
      <c r="AG217">
        <v>9.35</v>
      </c>
      <c r="AH217">
        <v>3.3</v>
      </c>
      <c r="AI217">
        <v>47.148000000000003</v>
      </c>
      <c r="AJ217">
        <v>0.77290000000000003</v>
      </c>
      <c r="AK217" t="s">
        <v>18</v>
      </c>
      <c r="AL217">
        <v>9.24</v>
      </c>
      <c r="AM217">
        <v>9.31</v>
      </c>
      <c r="AN217">
        <v>3.363</v>
      </c>
      <c r="AO217">
        <v>48.042000000000002</v>
      </c>
      <c r="AP217">
        <v>0.77600000000000002</v>
      </c>
      <c r="AQ217" t="s">
        <v>18</v>
      </c>
      <c r="AR217">
        <v>9.2799999999999994</v>
      </c>
      <c r="AS217">
        <v>9.35</v>
      </c>
      <c r="AT217">
        <v>3.4409999999999998</v>
      </c>
      <c r="AU217">
        <v>49.161999999999999</v>
      </c>
      <c r="AV217">
        <v>0.83689999999999998</v>
      </c>
      <c r="AW217" t="s">
        <v>18</v>
      </c>
      <c r="AX217">
        <v>9.32</v>
      </c>
      <c r="AY217">
        <v>9.39</v>
      </c>
      <c r="AZ217">
        <v>3.5640000000000001</v>
      </c>
      <c r="BA217">
        <v>50.911000000000001</v>
      </c>
      <c r="BB217">
        <v>0.8216</v>
      </c>
      <c r="BC217" t="s">
        <v>18</v>
      </c>
      <c r="BD217">
        <v>9.2799999999999994</v>
      </c>
      <c r="BE217">
        <v>9.35</v>
      </c>
      <c r="BF217">
        <v>3.4329999999999998</v>
      </c>
      <c r="BG217">
        <v>49.040999999999997</v>
      </c>
      <c r="BH217">
        <v>0.83640000000000003</v>
      </c>
      <c r="BI217" t="s">
        <v>18</v>
      </c>
      <c r="BJ217">
        <v>9.2899999999999991</v>
      </c>
      <c r="BK217">
        <v>9.35</v>
      </c>
      <c r="BL217">
        <v>4.2830000000000004</v>
      </c>
      <c r="BM217">
        <v>61.192</v>
      </c>
      <c r="BN217">
        <v>0.77010000000000001</v>
      </c>
      <c r="BO217" t="s">
        <v>18</v>
      </c>
      <c r="BP217">
        <v>9.2799999999999994</v>
      </c>
      <c r="BQ217">
        <v>9.35</v>
      </c>
      <c r="BR217">
        <v>4.1959999999999997</v>
      </c>
      <c r="BS217">
        <v>59.945</v>
      </c>
      <c r="BT217">
        <v>0.74199999999999999</v>
      </c>
      <c r="BU217" t="s">
        <v>18</v>
      </c>
      <c r="BV217">
        <v>9.2799999999999994</v>
      </c>
      <c r="BW217">
        <v>9.35</v>
      </c>
      <c r="BX217">
        <v>4.3360000000000003</v>
      </c>
      <c r="BY217">
        <v>61.936</v>
      </c>
      <c r="BZ217">
        <v>0.75090000000000001</v>
      </c>
      <c r="CA217" t="s">
        <v>18</v>
      </c>
    </row>
    <row r="218" spans="1:79" x14ac:dyDescent="0.2">
      <c r="A218" t="s">
        <v>170</v>
      </c>
      <c r="B218">
        <v>463</v>
      </c>
      <c r="C218">
        <v>468</v>
      </c>
      <c r="D218" t="s">
        <v>86</v>
      </c>
      <c r="E218">
        <v>13.46</v>
      </c>
      <c r="F218">
        <v>2</v>
      </c>
      <c r="G218">
        <v>4</v>
      </c>
      <c r="H218">
        <v>13.64</v>
      </c>
      <c r="I218">
        <v>13.71</v>
      </c>
      <c r="J218">
        <v>2.8000000000000001E-2</v>
      </c>
      <c r="K218">
        <v>0.68799999999999994</v>
      </c>
      <c r="L218">
        <v>0.86240000000000006</v>
      </c>
      <c r="M218" t="s">
        <v>18</v>
      </c>
      <c r="N218">
        <v>13.64</v>
      </c>
      <c r="O218">
        <v>13.71</v>
      </c>
      <c r="P218">
        <v>0.128</v>
      </c>
      <c r="Q218">
        <v>3.1909999999999998</v>
      </c>
      <c r="R218">
        <v>0.86829999999999996</v>
      </c>
      <c r="S218" t="s">
        <v>18</v>
      </c>
      <c r="T218">
        <v>13.64</v>
      </c>
      <c r="U218">
        <v>13.71</v>
      </c>
      <c r="V218">
        <v>9.1999999999999998E-2</v>
      </c>
      <c r="W218">
        <v>2.302</v>
      </c>
      <c r="X218">
        <v>0.86</v>
      </c>
      <c r="Y218" t="s">
        <v>18</v>
      </c>
      <c r="Z218">
        <v>13.64</v>
      </c>
      <c r="AA218">
        <v>13.72</v>
      </c>
      <c r="AB218">
        <v>9.4E-2</v>
      </c>
      <c r="AC218">
        <v>2.3620000000000001</v>
      </c>
      <c r="AD218">
        <v>0.88329999999999997</v>
      </c>
      <c r="AE218" t="s">
        <v>18</v>
      </c>
      <c r="AF218">
        <v>13.64</v>
      </c>
      <c r="AG218">
        <v>13.71</v>
      </c>
      <c r="AH218">
        <v>0.13700000000000001</v>
      </c>
      <c r="AI218">
        <v>3.419</v>
      </c>
      <c r="AJ218">
        <v>0.90010000000000001</v>
      </c>
      <c r="AK218" t="s">
        <v>18</v>
      </c>
      <c r="AL218">
        <v>13.64</v>
      </c>
      <c r="AM218">
        <v>13.71</v>
      </c>
      <c r="AN218">
        <v>9.4E-2</v>
      </c>
      <c r="AO218">
        <v>2.343</v>
      </c>
      <c r="AP218">
        <v>0.90059999999999996</v>
      </c>
      <c r="AQ218" t="s">
        <v>18</v>
      </c>
      <c r="AR218">
        <v>13.64</v>
      </c>
      <c r="AS218">
        <v>13.71</v>
      </c>
      <c r="AT218">
        <v>0.36499999999999999</v>
      </c>
      <c r="AU218">
        <v>9.1150000000000002</v>
      </c>
      <c r="AV218">
        <v>0.89119999999999999</v>
      </c>
      <c r="AW218" t="s">
        <v>18</v>
      </c>
      <c r="AX218">
        <v>13.64</v>
      </c>
      <c r="AY218">
        <v>13.72</v>
      </c>
      <c r="AZ218">
        <v>0.30599999999999999</v>
      </c>
      <c r="BA218">
        <v>7.6550000000000002</v>
      </c>
      <c r="BB218">
        <v>0.90529999999999999</v>
      </c>
      <c r="BC218" t="s">
        <v>18</v>
      </c>
      <c r="BD218">
        <v>13.63</v>
      </c>
      <c r="BE218">
        <v>13.71</v>
      </c>
      <c r="BF218">
        <v>0.34200000000000003</v>
      </c>
      <c r="BG218">
        <v>8.5410000000000004</v>
      </c>
      <c r="BH218">
        <v>0.89380000000000004</v>
      </c>
      <c r="BI218" t="s">
        <v>18</v>
      </c>
      <c r="BJ218">
        <v>13.64</v>
      </c>
      <c r="BK218">
        <v>13.72</v>
      </c>
      <c r="BL218">
        <v>0.94299999999999995</v>
      </c>
      <c r="BM218">
        <v>23.577000000000002</v>
      </c>
      <c r="BN218">
        <v>0.87170000000000003</v>
      </c>
      <c r="BO218" t="s">
        <v>18</v>
      </c>
      <c r="BP218">
        <v>13.58</v>
      </c>
      <c r="BQ218">
        <v>13.66</v>
      </c>
      <c r="BR218">
        <v>1.0209999999999999</v>
      </c>
      <c r="BS218">
        <v>25.513999999999999</v>
      </c>
      <c r="BT218">
        <v>0.83760000000000001</v>
      </c>
      <c r="BU218" t="s">
        <v>18</v>
      </c>
      <c r="BV218">
        <v>13.62</v>
      </c>
      <c r="BW218">
        <v>13.69</v>
      </c>
      <c r="BX218">
        <v>0.97699999999999998</v>
      </c>
      <c r="BY218">
        <v>24.425000000000001</v>
      </c>
      <c r="BZ218">
        <v>0.84699999999999998</v>
      </c>
      <c r="CA218" t="s">
        <v>18</v>
      </c>
    </row>
    <row r="219" spans="1:79" x14ac:dyDescent="0.2">
      <c r="A219" t="s">
        <v>170</v>
      </c>
      <c r="B219">
        <v>467</v>
      </c>
      <c r="C219">
        <v>479</v>
      </c>
      <c r="D219" t="s">
        <v>87</v>
      </c>
      <c r="E219">
        <v>9</v>
      </c>
      <c r="F219">
        <v>4</v>
      </c>
      <c r="G219">
        <v>11</v>
      </c>
      <c r="H219">
        <v>9.26</v>
      </c>
      <c r="I219">
        <v>9.34</v>
      </c>
      <c r="J219">
        <v>0.33900000000000002</v>
      </c>
      <c r="K219">
        <v>3.0779999999999998</v>
      </c>
      <c r="L219">
        <v>0.95209999999999995</v>
      </c>
      <c r="M219" t="s">
        <v>17</v>
      </c>
      <c r="N219">
        <v>9.26</v>
      </c>
      <c r="O219">
        <v>9.34</v>
      </c>
      <c r="P219">
        <v>0.28799999999999998</v>
      </c>
      <c r="Q219">
        <v>2.6150000000000002</v>
      </c>
      <c r="R219">
        <v>0.96130000000000004</v>
      </c>
      <c r="S219" t="s">
        <v>17</v>
      </c>
      <c r="T219">
        <v>9.27</v>
      </c>
      <c r="U219">
        <v>9.34</v>
      </c>
      <c r="V219">
        <v>0.29699999999999999</v>
      </c>
      <c r="W219">
        <v>2.6989999999999998</v>
      </c>
      <c r="X219">
        <v>0.95379999999999998</v>
      </c>
      <c r="Y219" t="s">
        <v>17</v>
      </c>
      <c r="Z219">
        <v>9.27</v>
      </c>
      <c r="AA219">
        <v>9.35</v>
      </c>
      <c r="AB219">
        <v>1.0940000000000001</v>
      </c>
      <c r="AC219">
        <v>9.9469999999999992</v>
      </c>
      <c r="AD219">
        <v>0.9425</v>
      </c>
      <c r="AE219" t="s">
        <v>17</v>
      </c>
      <c r="AF219">
        <v>9.26</v>
      </c>
      <c r="AG219">
        <v>9.34</v>
      </c>
      <c r="AH219">
        <v>1.0840000000000001</v>
      </c>
      <c r="AI219">
        <v>9.8580000000000005</v>
      </c>
      <c r="AJ219">
        <v>0.95289999999999997</v>
      </c>
      <c r="AK219" t="s">
        <v>17</v>
      </c>
      <c r="AL219">
        <v>9.27</v>
      </c>
      <c r="AM219">
        <v>9.34</v>
      </c>
      <c r="AN219">
        <v>1.093</v>
      </c>
      <c r="AO219">
        <v>9.9380000000000006</v>
      </c>
      <c r="AP219">
        <v>0.9405</v>
      </c>
      <c r="AQ219" t="s">
        <v>17</v>
      </c>
      <c r="AR219">
        <v>9.27</v>
      </c>
      <c r="AS219">
        <v>9.34</v>
      </c>
      <c r="AT219">
        <v>1.3540000000000001</v>
      </c>
      <c r="AU219">
        <v>12.311999999999999</v>
      </c>
      <c r="AV219">
        <v>0.93930000000000002</v>
      </c>
      <c r="AW219" t="s">
        <v>17</v>
      </c>
      <c r="AX219">
        <v>9.27</v>
      </c>
      <c r="AY219">
        <v>9.35</v>
      </c>
      <c r="AZ219">
        <v>1.355</v>
      </c>
      <c r="BA219">
        <v>12.314</v>
      </c>
      <c r="BB219">
        <v>0.94599999999999995</v>
      </c>
      <c r="BC219" t="s">
        <v>17</v>
      </c>
      <c r="BD219">
        <v>9.26</v>
      </c>
      <c r="BE219">
        <v>9.34</v>
      </c>
      <c r="BF219">
        <v>1.351</v>
      </c>
      <c r="BG219">
        <v>12.28</v>
      </c>
      <c r="BH219">
        <v>0.93589999999999995</v>
      </c>
      <c r="BI219" t="s">
        <v>17</v>
      </c>
      <c r="BJ219">
        <v>9.27</v>
      </c>
      <c r="BK219">
        <v>9.35</v>
      </c>
      <c r="BL219">
        <v>1.724</v>
      </c>
      <c r="BM219">
        <v>15.675000000000001</v>
      </c>
      <c r="BN219">
        <v>0.94469999999999998</v>
      </c>
      <c r="BO219" t="s">
        <v>17</v>
      </c>
      <c r="BP219">
        <v>9.26</v>
      </c>
      <c r="BQ219">
        <v>9.34</v>
      </c>
      <c r="BR219">
        <v>1.714</v>
      </c>
      <c r="BS219">
        <v>15.583</v>
      </c>
      <c r="BT219">
        <v>0.94069999999999998</v>
      </c>
      <c r="BU219" t="s">
        <v>17</v>
      </c>
      <c r="BV219">
        <v>9.26</v>
      </c>
      <c r="BW219">
        <v>9.34</v>
      </c>
      <c r="BX219">
        <v>1.6919999999999999</v>
      </c>
      <c r="BY219">
        <v>15.38</v>
      </c>
      <c r="BZ219">
        <v>0.94010000000000005</v>
      </c>
      <c r="CA219" t="s">
        <v>17</v>
      </c>
    </row>
    <row r="220" spans="1:79" x14ac:dyDescent="0.2">
      <c r="A220" t="s">
        <v>170</v>
      </c>
      <c r="B220">
        <v>467</v>
      </c>
      <c r="C220">
        <v>480</v>
      </c>
      <c r="D220" t="s">
        <v>88</v>
      </c>
      <c r="E220">
        <v>9.59</v>
      </c>
      <c r="F220">
        <v>4</v>
      </c>
      <c r="G220">
        <v>12</v>
      </c>
      <c r="H220">
        <v>9.7200000000000006</v>
      </c>
      <c r="I220">
        <v>9.8000000000000007</v>
      </c>
      <c r="J220">
        <v>0.311</v>
      </c>
      <c r="K220">
        <v>2.59</v>
      </c>
      <c r="L220">
        <v>0.92069999999999996</v>
      </c>
      <c r="M220" t="s">
        <v>18</v>
      </c>
      <c r="N220">
        <v>9.73</v>
      </c>
      <c r="O220">
        <v>9.8000000000000007</v>
      </c>
      <c r="P220">
        <v>0.28799999999999998</v>
      </c>
      <c r="Q220">
        <v>2.3969999999999998</v>
      </c>
      <c r="R220">
        <v>0.92030000000000001</v>
      </c>
      <c r="S220" t="s">
        <v>18</v>
      </c>
      <c r="T220">
        <v>9.73</v>
      </c>
      <c r="U220">
        <v>9.8000000000000007</v>
      </c>
      <c r="V220">
        <v>0.314</v>
      </c>
      <c r="W220">
        <v>2.6190000000000002</v>
      </c>
      <c r="X220">
        <v>0.92679999999999996</v>
      </c>
      <c r="Y220" t="s">
        <v>18</v>
      </c>
      <c r="Z220">
        <v>9.73</v>
      </c>
      <c r="AA220">
        <v>9.81</v>
      </c>
      <c r="AB220">
        <v>1.0369999999999999</v>
      </c>
      <c r="AC220">
        <v>8.64</v>
      </c>
      <c r="AD220">
        <v>0.91720000000000002</v>
      </c>
      <c r="AE220" t="s">
        <v>18</v>
      </c>
      <c r="AF220">
        <v>9.73</v>
      </c>
      <c r="AG220">
        <v>9.8000000000000007</v>
      </c>
      <c r="AH220">
        <v>1.0209999999999999</v>
      </c>
      <c r="AI220">
        <v>8.5079999999999991</v>
      </c>
      <c r="AJ220">
        <v>0.91390000000000005</v>
      </c>
      <c r="AK220" t="s">
        <v>18</v>
      </c>
      <c r="AL220">
        <v>9.73</v>
      </c>
      <c r="AM220">
        <v>9.81</v>
      </c>
      <c r="AN220">
        <v>1.0429999999999999</v>
      </c>
      <c r="AO220">
        <v>8.6929999999999996</v>
      </c>
      <c r="AP220">
        <v>0.90669999999999995</v>
      </c>
      <c r="AQ220" t="s">
        <v>18</v>
      </c>
      <c r="AR220">
        <v>9.73</v>
      </c>
      <c r="AS220">
        <v>9.8000000000000007</v>
      </c>
      <c r="AT220">
        <v>1.3149999999999999</v>
      </c>
      <c r="AU220">
        <v>10.96</v>
      </c>
      <c r="AV220">
        <v>0.90329999999999999</v>
      </c>
      <c r="AW220" t="s">
        <v>18</v>
      </c>
      <c r="AX220">
        <v>9.73</v>
      </c>
      <c r="AY220">
        <v>9.81</v>
      </c>
      <c r="AZ220">
        <v>1.282</v>
      </c>
      <c r="BA220">
        <v>10.679</v>
      </c>
      <c r="BB220">
        <v>0.91210000000000002</v>
      </c>
      <c r="BC220" t="s">
        <v>18</v>
      </c>
      <c r="BD220">
        <v>9.73</v>
      </c>
      <c r="BE220">
        <v>9.8000000000000007</v>
      </c>
      <c r="BF220">
        <v>1.2889999999999999</v>
      </c>
      <c r="BG220">
        <v>10.74</v>
      </c>
      <c r="BH220">
        <v>0.90410000000000001</v>
      </c>
      <c r="BI220" t="s">
        <v>18</v>
      </c>
      <c r="BJ220">
        <v>9.73</v>
      </c>
      <c r="BK220">
        <v>9.81</v>
      </c>
      <c r="BL220">
        <v>1.756</v>
      </c>
      <c r="BM220">
        <v>14.632</v>
      </c>
      <c r="BN220">
        <v>0.88190000000000002</v>
      </c>
      <c r="BO220" t="s">
        <v>18</v>
      </c>
      <c r="BP220">
        <v>9.7200000000000006</v>
      </c>
      <c r="BQ220">
        <v>9.8000000000000007</v>
      </c>
      <c r="BR220">
        <v>1.55</v>
      </c>
      <c r="BS220">
        <v>12.914999999999999</v>
      </c>
      <c r="BT220">
        <v>0.89080000000000004</v>
      </c>
      <c r="BU220" t="s">
        <v>18</v>
      </c>
      <c r="BV220">
        <v>9.73</v>
      </c>
      <c r="BW220">
        <v>9.8000000000000007</v>
      </c>
      <c r="BX220">
        <v>1.732</v>
      </c>
      <c r="BY220">
        <v>14.435</v>
      </c>
      <c r="BZ220">
        <v>0.89270000000000005</v>
      </c>
      <c r="CA220" t="s">
        <v>18</v>
      </c>
    </row>
    <row r="221" spans="1:79" x14ac:dyDescent="0.2">
      <c r="A221" t="s">
        <v>170</v>
      </c>
      <c r="B221">
        <v>467</v>
      </c>
      <c r="C221">
        <v>484</v>
      </c>
      <c r="D221" t="s">
        <v>89</v>
      </c>
      <c r="E221">
        <v>10.56</v>
      </c>
      <c r="F221">
        <v>4</v>
      </c>
      <c r="G221">
        <v>16</v>
      </c>
      <c r="H221">
        <v>10.71</v>
      </c>
      <c r="I221">
        <v>10.8</v>
      </c>
      <c r="J221">
        <v>0.67</v>
      </c>
      <c r="K221">
        <v>4.1859999999999999</v>
      </c>
      <c r="L221">
        <v>0.87009999999999998</v>
      </c>
      <c r="M221" t="s">
        <v>18</v>
      </c>
      <c r="N221">
        <v>10.72</v>
      </c>
      <c r="O221">
        <v>10.8</v>
      </c>
      <c r="P221">
        <v>0.65700000000000003</v>
      </c>
      <c r="Q221">
        <v>4.1079999999999997</v>
      </c>
      <c r="R221">
        <v>0.88019999999999998</v>
      </c>
      <c r="S221" t="s">
        <v>18</v>
      </c>
      <c r="T221">
        <v>10.72</v>
      </c>
      <c r="U221">
        <v>10.8</v>
      </c>
      <c r="V221">
        <v>0.72299999999999998</v>
      </c>
      <c r="W221">
        <v>4.5179999999999998</v>
      </c>
      <c r="X221">
        <v>0.87749999999999995</v>
      </c>
      <c r="Y221" t="s">
        <v>18</v>
      </c>
      <c r="Z221">
        <v>10.71</v>
      </c>
      <c r="AA221">
        <v>10.8</v>
      </c>
      <c r="AB221">
        <v>2.161</v>
      </c>
      <c r="AC221">
        <v>13.506</v>
      </c>
      <c r="AD221">
        <v>0.87119999999999997</v>
      </c>
      <c r="AE221" t="s">
        <v>18</v>
      </c>
      <c r="AF221">
        <v>10.72</v>
      </c>
      <c r="AG221">
        <v>10.8</v>
      </c>
      <c r="AH221">
        <v>2.1640000000000001</v>
      </c>
      <c r="AI221">
        <v>13.525</v>
      </c>
      <c r="AJ221">
        <v>0.86019999999999996</v>
      </c>
      <c r="AK221" t="s">
        <v>18</v>
      </c>
      <c r="AL221">
        <v>10.72</v>
      </c>
      <c r="AM221">
        <v>10.8</v>
      </c>
      <c r="AN221">
        <v>2.1909999999999998</v>
      </c>
      <c r="AO221">
        <v>13.692</v>
      </c>
      <c r="AP221">
        <v>0.85819999999999996</v>
      </c>
      <c r="AQ221" t="s">
        <v>18</v>
      </c>
      <c r="AR221">
        <v>10.72</v>
      </c>
      <c r="AS221">
        <v>10.8</v>
      </c>
      <c r="AT221">
        <v>2.8039999999999998</v>
      </c>
      <c r="AU221">
        <v>17.524000000000001</v>
      </c>
      <c r="AV221">
        <v>0.87229999999999996</v>
      </c>
      <c r="AW221" t="s">
        <v>18</v>
      </c>
      <c r="AX221">
        <v>10.72</v>
      </c>
      <c r="AY221">
        <v>10.81</v>
      </c>
      <c r="AZ221">
        <v>2.76</v>
      </c>
      <c r="BA221">
        <v>17.251000000000001</v>
      </c>
      <c r="BB221">
        <v>0.86699999999999999</v>
      </c>
      <c r="BC221" t="s">
        <v>18</v>
      </c>
      <c r="BD221">
        <v>10.72</v>
      </c>
      <c r="BE221">
        <v>10.8</v>
      </c>
      <c r="BF221">
        <v>2.7829999999999999</v>
      </c>
      <c r="BG221">
        <v>17.393000000000001</v>
      </c>
      <c r="BH221">
        <v>0.86619999999999997</v>
      </c>
      <c r="BI221" t="s">
        <v>18</v>
      </c>
      <c r="BJ221">
        <v>10.72</v>
      </c>
      <c r="BK221">
        <v>10.8</v>
      </c>
      <c r="BL221">
        <v>3.423</v>
      </c>
      <c r="BM221">
        <v>21.396000000000001</v>
      </c>
      <c r="BN221">
        <v>0.86360000000000003</v>
      </c>
      <c r="BO221" t="s">
        <v>18</v>
      </c>
      <c r="BP221">
        <v>10.71</v>
      </c>
      <c r="BQ221">
        <v>10.8</v>
      </c>
      <c r="BR221">
        <v>3.3119999999999998</v>
      </c>
      <c r="BS221">
        <v>20.702000000000002</v>
      </c>
      <c r="BT221">
        <v>0.86129999999999995</v>
      </c>
      <c r="BU221" t="s">
        <v>18</v>
      </c>
      <c r="BV221">
        <v>10.72</v>
      </c>
      <c r="BW221">
        <v>10.8</v>
      </c>
      <c r="BX221">
        <v>3.3780000000000001</v>
      </c>
      <c r="BY221">
        <v>21.111000000000001</v>
      </c>
      <c r="BZ221">
        <v>0.87129999999999996</v>
      </c>
      <c r="CA221" t="s">
        <v>18</v>
      </c>
    </row>
    <row r="222" spans="1:79" x14ac:dyDescent="0.2">
      <c r="A222" t="s">
        <v>170</v>
      </c>
      <c r="B222">
        <v>485</v>
      </c>
      <c r="C222">
        <v>497</v>
      </c>
      <c r="D222" t="s">
        <v>180</v>
      </c>
      <c r="E222">
        <v>9.7200000000000006</v>
      </c>
      <c r="F222">
        <v>2</v>
      </c>
      <c r="G222">
        <v>11</v>
      </c>
      <c r="H222">
        <v>9.98</v>
      </c>
      <c r="I222">
        <v>10.06</v>
      </c>
      <c r="J222">
        <v>5.899</v>
      </c>
      <c r="K222">
        <v>53.627000000000002</v>
      </c>
      <c r="L222">
        <v>0.76490000000000002</v>
      </c>
      <c r="M222" t="s">
        <v>18</v>
      </c>
      <c r="N222">
        <v>9.98</v>
      </c>
      <c r="O222">
        <v>10.06</v>
      </c>
      <c r="P222">
        <v>5.7729999999999997</v>
      </c>
      <c r="Q222">
        <v>52.482999999999997</v>
      </c>
      <c r="R222">
        <v>0.76680000000000004</v>
      </c>
      <c r="S222" t="s">
        <v>18</v>
      </c>
      <c r="T222">
        <v>9.98</v>
      </c>
      <c r="U222">
        <v>10.06</v>
      </c>
      <c r="V222">
        <v>5.7110000000000003</v>
      </c>
      <c r="W222">
        <v>51.918999999999997</v>
      </c>
      <c r="X222">
        <v>0.76339999999999997</v>
      </c>
      <c r="Y222" t="s">
        <v>18</v>
      </c>
      <c r="Z222">
        <v>9.98</v>
      </c>
      <c r="AA222">
        <v>10.06</v>
      </c>
      <c r="AB222">
        <v>6.3890000000000002</v>
      </c>
      <c r="AC222">
        <v>58.081000000000003</v>
      </c>
      <c r="AD222">
        <v>0.81740000000000002</v>
      </c>
      <c r="AE222" t="s">
        <v>18</v>
      </c>
      <c r="AF222">
        <v>9.98</v>
      </c>
      <c r="AG222">
        <v>10.06</v>
      </c>
      <c r="AH222">
        <v>6.15</v>
      </c>
      <c r="AI222">
        <v>55.908000000000001</v>
      </c>
      <c r="AJ222">
        <v>0.78220000000000001</v>
      </c>
      <c r="AK222" t="s">
        <v>18</v>
      </c>
      <c r="AL222">
        <v>9.98</v>
      </c>
      <c r="AM222">
        <v>10.07</v>
      </c>
      <c r="AN222">
        <v>6.3140000000000001</v>
      </c>
      <c r="AO222">
        <v>57.402999999999999</v>
      </c>
      <c r="AP222">
        <v>0.80359999999999998</v>
      </c>
      <c r="AQ222" t="s">
        <v>18</v>
      </c>
      <c r="AR222">
        <v>9.98</v>
      </c>
      <c r="AS222">
        <v>10.06</v>
      </c>
      <c r="AT222">
        <v>6.8570000000000002</v>
      </c>
      <c r="AU222">
        <v>62.335999999999999</v>
      </c>
      <c r="AV222">
        <v>0.8014</v>
      </c>
      <c r="AW222" t="s">
        <v>18</v>
      </c>
      <c r="AX222">
        <v>9.98</v>
      </c>
      <c r="AY222">
        <v>10.07</v>
      </c>
      <c r="AZ222">
        <v>6.6150000000000002</v>
      </c>
      <c r="BA222">
        <v>60.136000000000003</v>
      </c>
      <c r="BB222">
        <v>0.78059999999999996</v>
      </c>
      <c r="BC222" t="s">
        <v>18</v>
      </c>
      <c r="BD222">
        <v>9.98</v>
      </c>
      <c r="BE222">
        <v>10.06</v>
      </c>
      <c r="BF222">
        <v>6.7060000000000004</v>
      </c>
      <c r="BG222">
        <v>60.963999999999999</v>
      </c>
      <c r="BH222">
        <v>0.79769999999999996</v>
      </c>
      <c r="BI222" t="s">
        <v>18</v>
      </c>
      <c r="BJ222">
        <v>9.89</v>
      </c>
      <c r="BK222">
        <v>9.98</v>
      </c>
      <c r="BL222">
        <v>6.7229999999999999</v>
      </c>
      <c r="BM222">
        <v>61.12</v>
      </c>
      <c r="BN222">
        <v>0.73540000000000005</v>
      </c>
      <c r="BO222" t="s">
        <v>18</v>
      </c>
      <c r="BP222">
        <v>10.029999999999999</v>
      </c>
      <c r="BQ222">
        <v>10.11</v>
      </c>
      <c r="BR222">
        <v>6.5810000000000004</v>
      </c>
      <c r="BS222">
        <v>59.828000000000003</v>
      </c>
      <c r="BT222">
        <v>0.79720000000000002</v>
      </c>
      <c r="BU222" t="s">
        <v>18</v>
      </c>
      <c r="BV222">
        <v>9.98</v>
      </c>
      <c r="BW222">
        <v>10.06</v>
      </c>
      <c r="BX222">
        <v>6.8109999999999999</v>
      </c>
      <c r="BY222">
        <v>61.918999999999997</v>
      </c>
      <c r="BZ222">
        <v>0.78869999999999996</v>
      </c>
      <c r="CA222" t="s">
        <v>18</v>
      </c>
    </row>
    <row r="223" spans="1:79" x14ac:dyDescent="0.2">
      <c r="A223" t="s">
        <v>170</v>
      </c>
      <c r="B223">
        <v>498</v>
      </c>
      <c r="C223">
        <v>513</v>
      </c>
      <c r="D223" t="s">
        <v>90</v>
      </c>
      <c r="E223">
        <v>5.28</v>
      </c>
      <c r="F223">
        <v>2</v>
      </c>
      <c r="G223">
        <v>13</v>
      </c>
      <c r="H223">
        <v>5.44</v>
      </c>
      <c r="I223">
        <v>5.52</v>
      </c>
      <c r="J223">
        <v>2.5569999999999999</v>
      </c>
      <c r="K223">
        <v>19.667999999999999</v>
      </c>
      <c r="L223">
        <v>0.86619999999999997</v>
      </c>
      <c r="M223" t="s">
        <v>18</v>
      </c>
      <c r="N223">
        <v>5.44</v>
      </c>
      <c r="O223">
        <v>5.52</v>
      </c>
      <c r="P223">
        <v>2.5539999999999998</v>
      </c>
      <c r="Q223">
        <v>19.648</v>
      </c>
      <c r="R223">
        <v>0.86329999999999996</v>
      </c>
      <c r="S223" t="s">
        <v>18</v>
      </c>
      <c r="T223">
        <v>5.44</v>
      </c>
      <c r="U223">
        <v>5.52</v>
      </c>
      <c r="V223">
        <v>2.4740000000000002</v>
      </c>
      <c r="W223">
        <v>19.033999999999999</v>
      </c>
      <c r="X223">
        <v>0.875</v>
      </c>
      <c r="Y223" t="s">
        <v>18</v>
      </c>
      <c r="Z223">
        <v>5.44</v>
      </c>
      <c r="AA223">
        <v>5.52</v>
      </c>
      <c r="AB223">
        <v>4.0049999999999999</v>
      </c>
      <c r="AC223">
        <v>30.806000000000001</v>
      </c>
      <c r="AD223">
        <v>0.86799999999999999</v>
      </c>
      <c r="AE223" t="s">
        <v>18</v>
      </c>
      <c r="AF223">
        <v>5.44</v>
      </c>
      <c r="AG223">
        <v>5.52</v>
      </c>
      <c r="AH223">
        <v>4.1379999999999999</v>
      </c>
      <c r="AI223">
        <v>31.827999999999999</v>
      </c>
      <c r="AJ223">
        <v>0.86960000000000004</v>
      </c>
      <c r="AK223" t="s">
        <v>18</v>
      </c>
      <c r="AL223">
        <v>5.43</v>
      </c>
      <c r="AM223">
        <v>5.52</v>
      </c>
      <c r="AN223">
        <v>4.0759999999999996</v>
      </c>
      <c r="AO223">
        <v>31.352</v>
      </c>
      <c r="AP223">
        <v>0.85829999999999995</v>
      </c>
      <c r="AQ223" t="s">
        <v>18</v>
      </c>
      <c r="AR223">
        <v>5.44</v>
      </c>
      <c r="AS223">
        <v>5.52</v>
      </c>
      <c r="AT223">
        <v>5.1980000000000004</v>
      </c>
      <c r="AU223">
        <v>39.987000000000002</v>
      </c>
      <c r="AV223">
        <v>0.86119999999999997</v>
      </c>
      <c r="AW223" t="s">
        <v>18</v>
      </c>
      <c r="AX223">
        <v>5.43</v>
      </c>
      <c r="AY223">
        <v>5.52</v>
      </c>
      <c r="AZ223">
        <v>5.1669999999999998</v>
      </c>
      <c r="BA223">
        <v>39.744999999999997</v>
      </c>
      <c r="BB223">
        <v>0.86250000000000004</v>
      </c>
      <c r="BC223" t="s">
        <v>18</v>
      </c>
      <c r="BD223">
        <v>5.44</v>
      </c>
      <c r="BE223">
        <v>5.52</v>
      </c>
      <c r="BF223">
        <v>5.2809999999999997</v>
      </c>
      <c r="BG223">
        <v>40.625</v>
      </c>
      <c r="BH223">
        <v>0.86309999999999998</v>
      </c>
      <c r="BI223" t="s">
        <v>18</v>
      </c>
      <c r="BJ223">
        <v>5.44</v>
      </c>
      <c r="BK223">
        <v>5.52</v>
      </c>
      <c r="BL223">
        <v>7.1479999999999997</v>
      </c>
      <c r="BM223">
        <v>54.985999999999997</v>
      </c>
      <c r="BN223">
        <v>0.84030000000000005</v>
      </c>
      <c r="BO223" t="s">
        <v>18</v>
      </c>
      <c r="BP223">
        <v>5.48</v>
      </c>
      <c r="BQ223">
        <v>5.55</v>
      </c>
      <c r="BR223">
        <v>6.8109999999999999</v>
      </c>
      <c r="BS223">
        <v>52.390999999999998</v>
      </c>
      <c r="BT223">
        <v>0.81779999999999997</v>
      </c>
      <c r="BU223" t="s">
        <v>18</v>
      </c>
      <c r="BV223">
        <v>5.44</v>
      </c>
      <c r="BW223">
        <v>5.52</v>
      </c>
      <c r="BX223">
        <v>7.0629999999999997</v>
      </c>
      <c r="BY223">
        <v>54.329000000000001</v>
      </c>
      <c r="BZ223">
        <v>0.8448</v>
      </c>
      <c r="CA223" t="s">
        <v>18</v>
      </c>
    </row>
    <row r="224" spans="1:79" x14ac:dyDescent="0.2">
      <c r="A224" t="s">
        <v>170</v>
      </c>
      <c r="B224">
        <v>498</v>
      </c>
      <c r="C224">
        <v>514</v>
      </c>
      <c r="D224" t="s">
        <v>91</v>
      </c>
      <c r="E224">
        <v>6.42</v>
      </c>
      <c r="F224">
        <v>3</v>
      </c>
      <c r="G224">
        <v>14</v>
      </c>
      <c r="H224">
        <v>6.62</v>
      </c>
      <c r="I224">
        <v>6.69</v>
      </c>
      <c r="J224">
        <v>2.5529999999999999</v>
      </c>
      <c r="K224">
        <v>18.236999999999998</v>
      </c>
      <c r="L224">
        <v>0.85589999999999999</v>
      </c>
      <c r="M224" t="s">
        <v>18</v>
      </c>
      <c r="N224">
        <v>6.62</v>
      </c>
      <c r="O224">
        <v>6.69</v>
      </c>
      <c r="P224">
        <v>2.5430000000000001</v>
      </c>
      <c r="Q224">
        <v>18.166</v>
      </c>
      <c r="R224">
        <v>0.83299999999999996</v>
      </c>
      <c r="S224" t="s">
        <v>18</v>
      </c>
      <c r="T224">
        <v>6.62</v>
      </c>
      <c r="U224">
        <v>6.69</v>
      </c>
      <c r="V224">
        <v>2.456</v>
      </c>
      <c r="W224">
        <v>17.544</v>
      </c>
      <c r="X224">
        <v>0.84489999999999998</v>
      </c>
      <c r="Y224" t="s">
        <v>18</v>
      </c>
      <c r="Z224">
        <v>6.62</v>
      </c>
      <c r="AA224">
        <v>6.69</v>
      </c>
      <c r="AB224">
        <v>4.4249999999999998</v>
      </c>
      <c r="AC224">
        <v>31.603999999999999</v>
      </c>
      <c r="AD224">
        <v>0.81759999999999999</v>
      </c>
      <c r="AE224" t="s">
        <v>18</v>
      </c>
      <c r="AF224">
        <v>6.63</v>
      </c>
      <c r="AG224">
        <v>6.69</v>
      </c>
      <c r="AH224">
        <v>4.6689999999999996</v>
      </c>
      <c r="AI224">
        <v>33.353000000000002</v>
      </c>
      <c r="AJ224">
        <v>0.80149999999999999</v>
      </c>
      <c r="AK224" t="s">
        <v>18</v>
      </c>
      <c r="AL224">
        <v>6.63</v>
      </c>
      <c r="AM224">
        <v>6.69</v>
      </c>
      <c r="AN224">
        <v>4.657</v>
      </c>
      <c r="AO224">
        <v>33.264000000000003</v>
      </c>
      <c r="AP224">
        <v>0.80259999999999998</v>
      </c>
      <c r="AQ224" t="s">
        <v>18</v>
      </c>
      <c r="AR224">
        <v>6.62</v>
      </c>
      <c r="AS224">
        <v>6.69</v>
      </c>
      <c r="AT224">
        <v>5.6449999999999996</v>
      </c>
      <c r="AU224">
        <v>40.322000000000003</v>
      </c>
      <c r="AV224">
        <v>0.79600000000000004</v>
      </c>
      <c r="AW224" t="s">
        <v>18</v>
      </c>
      <c r="AX224">
        <v>6.63</v>
      </c>
      <c r="AY224">
        <v>6.69</v>
      </c>
      <c r="AZ224">
        <v>5.4480000000000004</v>
      </c>
      <c r="BA224">
        <v>38.911999999999999</v>
      </c>
      <c r="BB224">
        <v>0.82240000000000002</v>
      </c>
      <c r="BC224" t="s">
        <v>18</v>
      </c>
      <c r="BD224">
        <v>6.62</v>
      </c>
      <c r="BE224">
        <v>6.69</v>
      </c>
      <c r="BF224">
        <v>5.7169999999999996</v>
      </c>
      <c r="BG224">
        <v>40.834000000000003</v>
      </c>
      <c r="BH224">
        <v>0.82679999999999998</v>
      </c>
      <c r="BI224" t="s">
        <v>18</v>
      </c>
      <c r="BJ224">
        <v>6.64</v>
      </c>
      <c r="BK224">
        <v>6.71</v>
      </c>
      <c r="BL224">
        <v>7.4969999999999999</v>
      </c>
      <c r="BM224">
        <v>53.551000000000002</v>
      </c>
      <c r="BN224">
        <v>0.79710000000000003</v>
      </c>
      <c r="BO224" t="s">
        <v>18</v>
      </c>
      <c r="BP224">
        <v>6.62</v>
      </c>
      <c r="BQ224">
        <v>6.69</v>
      </c>
      <c r="BR224">
        <v>7.1920000000000002</v>
      </c>
      <c r="BS224">
        <v>51.372</v>
      </c>
      <c r="BT224">
        <v>0.84219999999999995</v>
      </c>
      <c r="BU224" t="s">
        <v>18</v>
      </c>
      <c r="BV224">
        <v>6.62</v>
      </c>
      <c r="BW224">
        <v>6.69</v>
      </c>
      <c r="BX224">
        <v>7.3470000000000004</v>
      </c>
      <c r="BY224">
        <v>52.478999999999999</v>
      </c>
      <c r="BZ224">
        <v>0.80759999999999998</v>
      </c>
      <c r="CA224" t="s">
        <v>18</v>
      </c>
    </row>
    <row r="225" spans="1:79" s="15" customFormat="1" x14ac:dyDescent="0.2">
      <c r="A225" s="15" t="s">
        <v>170</v>
      </c>
      <c r="B225" s="15">
        <v>498</v>
      </c>
      <c r="C225" s="15">
        <v>515</v>
      </c>
      <c r="D225" s="15" t="s">
        <v>92</v>
      </c>
      <c r="E225" s="15">
        <v>6.15</v>
      </c>
      <c r="F225" s="15">
        <v>3</v>
      </c>
      <c r="G225" s="15">
        <v>15</v>
      </c>
      <c r="H225" s="15">
        <v>6.44</v>
      </c>
      <c r="I225" s="15">
        <v>6.52</v>
      </c>
      <c r="J225" s="15">
        <v>2.4140000000000001</v>
      </c>
      <c r="K225" s="15">
        <v>16.094000000000001</v>
      </c>
      <c r="L225" s="15">
        <v>0.91220000000000001</v>
      </c>
      <c r="M225" s="15" t="s">
        <v>17</v>
      </c>
      <c r="N225" s="15">
        <v>6.44</v>
      </c>
      <c r="O225" s="15">
        <v>6.51</v>
      </c>
      <c r="P225" s="15">
        <v>2.4039999999999999</v>
      </c>
      <c r="Q225" s="15">
        <v>16.027000000000001</v>
      </c>
      <c r="R225" s="15">
        <v>0.89429999999999998</v>
      </c>
      <c r="S225" s="15" t="s">
        <v>17</v>
      </c>
      <c r="T225" s="15">
        <v>6.44</v>
      </c>
      <c r="U225" s="15">
        <v>6.51</v>
      </c>
      <c r="V225" s="15">
        <v>2.4929999999999999</v>
      </c>
      <c r="W225" s="15">
        <v>16.619</v>
      </c>
      <c r="X225" s="15">
        <v>0.90029999999999999</v>
      </c>
      <c r="Y225" s="15" t="s">
        <v>17</v>
      </c>
      <c r="Z225" s="15">
        <v>6.44</v>
      </c>
      <c r="AA225" s="15">
        <v>6.51</v>
      </c>
      <c r="AB225" s="15">
        <v>4.298</v>
      </c>
      <c r="AC225" s="15">
        <v>28.655999999999999</v>
      </c>
      <c r="AD225" s="15">
        <v>0.85489999999999999</v>
      </c>
      <c r="AE225" s="15" t="s">
        <v>18</v>
      </c>
      <c r="AF225" s="15">
        <v>6.43</v>
      </c>
      <c r="AG225" s="15">
        <v>6.51</v>
      </c>
      <c r="AH225" s="15">
        <v>4.415</v>
      </c>
      <c r="AI225" s="15">
        <v>29.431000000000001</v>
      </c>
      <c r="AJ225" s="15">
        <v>0.89929999999999999</v>
      </c>
      <c r="AK225" s="15" t="s">
        <v>17</v>
      </c>
      <c r="AL225" s="15">
        <v>6.44</v>
      </c>
      <c r="AM225" s="15">
        <v>6.52</v>
      </c>
      <c r="AN225" s="15">
        <v>4.4180000000000001</v>
      </c>
      <c r="AO225" s="15">
        <v>29.452999999999999</v>
      </c>
      <c r="AP225" s="15">
        <v>0.84619999999999995</v>
      </c>
      <c r="AQ225" s="15" t="s">
        <v>18</v>
      </c>
      <c r="AR225" s="15">
        <v>6.43</v>
      </c>
      <c r="AS225" s="15">
        <v>6.51</v>
      </c>
      <c r="AT225" s="15">
        <v>5.4779999999999998</v>
      </c>
      <c r="AU225" s="15">
        <v>36.520000000000003</v>
      </c>
      <c r="AV225" s="15">
        <v>0.84299999999999997</v>
      </c>
      <c r="AW225" s="15" t="s">
        <v>18</v>
      </c>
      <c r="AX225" s="15">
        <v>6.44</v>
      </c>
      <c r="AY225" s="15">
        <v>6.52</v>
      </c>
      <c r="AZ225" s="15">
        <v>5.21</v>
      </c>
      <c r="BA225" s="15">
        <v>34.734999999999999</v>
      </c>
      <c r="BB225" s="15">
        <v>0.90720000000000001</v>
      </c>
      <c r="BC225" s="15" t="s">
        <v>17</v>
      </c>
      <c r="BD225" s="15">
        <v>6.44</v>
      </c>
      <c r="BE225" s="15">
        <v>6.51</v>
      </c>
      <c r="BF225" s="15">
        <v>5.4329999999999998</v>
      </c>
      <c r="BG225" s="15">
        <v>36.219000000000001</v>
      </c>
      <c r="BH225" s="15">
        <v>0.87480000000000002</v>
      </c>
      <c r="BI225" s="15" t="s">
        <v>18</v>
      </c>
      <c r="BJ225" s="15">
        <v>6.44</v>
      </c>
      <c r="BK225" s="15">
        <v>6.51</v>
      </c>
      <c r="BL225" s="15">
        <v>7.17</v>
      </c>
      <c r="BM225" s="15">
        <v>47.798999999999999</v>
      </c>
      <c r="BN225" s="15">
        <v>0.88519999999999999</v>
      </c>
      <c r="BO225" s="15" t="s">
        <v>18</v>
      </c>
      <c r="BP225" s="15">
        <v>6.43</v>
      </c>
      <c r="BQ225" s="15">
        <v>6.51</v>
      </c>
      <c r="BR225" s="15">
        <v>6.9249999999999998</v>
      </c>
      <c r="BS225" s="15">
        <v>46.165999999999997</v>
      </c>
      <c r="BT225" s="15">
        <v>0.88660000000000005</v>
      </c>
      <c r="BU225" s="15" t="s">
        <v>18</v>
      </c>
      <c r="BV225" s="15">
        <v>6.44</v>
      </c>
      <c r="BW225" s="15">
        <v>6.51</v>
      </c>
      <c r="BX225" s="15">
        <v>7.0789999999999997</v>
      </c>
      <c r="BY225" s="15">
        <v>47.194000000000003</v>
      </c>
      <c r="BZ225" s="15">
        <v>0.87190000000000001</v>
      </c>
      <c r="CA225" s="15" t="s">
        <v>18</v>
      </c>
    </row>
    <row r="226" spans="1:79" x14ac:dyDescent="0.2">
      <c r="A226" t="s">
        <v>170</v>
      </c>
      <c r="B226">
        <v>498</v>
      </c>
      <c r="C226">
        <v>517</v>
      </c>
      <c r="D226" t="s">
        <v>93</v>
      </c>
      <c r="E226">
        <v>7.37</v>
      </c>
      <c r="F226">
        <v>3</v>
      </c>
      <c r="G226">
        <v>17</v>
      </c>
      <c r="H226">
        <v>7.46</v>
      </c>
      <c r="I226">
        <v>7.54</v>
      </c>
      <c r="J226">
        <v>2.2829999999999999</v>
      </c>
      <c r="K226">
        <v>13.43</v>
      </c>
      <c r="L226">
        <v>0.91400000000000003</v>
      </c>
      <c r="M226" t="s">
        <v>17</v>
      </c>
      <c r="N226">
        <v>7.46</v>
      </c>
      <c r="O226">
        <v>7.54</v>
      </c>
      <c r="P226">
        <v>2.371</v>
      </c>
      <c r="Q226">
        <v>13.948</v>
      </c>
      <c r="R226">
        <v>0.92</v>
      </c>
      <c r="S226" t="s">
        <v>17</v>
      </c>
      <c r="T226">
        <v>7.46</v>
      </c>
      <c r="U226">
        <v>7.54</v>
      </c>
      <c r="V226">
        <v>2.3620000000000001</v>
      </c>
      <c r="W226">
        <v>13.891999999999999</v>
      </c>
      <c r="X226">
        <v>0.92669999999999997</v>
      </c>
      <c r="Y226" t="s">
        <v>17</v>
      </c>
      <c r="Z226">
        <v>7.47</v>
      </c>
      <c r="AA226">
        <v>7.54</v>
      </c>
      <c r="AB226">
        <v>4.21</v>
      </c>
      <c r="AC226">
        <v>24.765000000000001</v>
      </c>
      <c r="AD226">
        <v>0.9173</v>
      </c>
      <c r="AE226" t="s">
        <v>17</v>
      </c>
      <c r="AF226">
        <v>7.46</v>
      </c>
      <c r="AG226">
        <v>7.54</v>
      </c>
      <c r="AH226">
        <v>4.2990000000000004</v>
      </c>
      <c r="AI226">
        <v>25.286999999999999</v>
      </c>
      <c r="AJ226">
        <v>0.90920000000000001</v>
      </c>
      <c r="AK226" t="s">
        <v>17</v>
      </c>
      <c r="AL226">
        <v>7.46</v>
      </c>
      <c r="AM226">
        <v>7.54</v>
      </c>
      <c r="AN226">
        <v>4.3159999999999998</v>
      </c>
      <c r="AO226">
        <v>25.387</v>
      </c>
      <c r="AP226">
        <v>0.90669999999999995</v>
      </c>
      <c r="AQ226" t="s">
        <v>17</v>
      </c>
      <c r="AR226">
        <v>7.46</v>
      </c>
      <c r="AS226">
        <v>7.53</v>
      </c>
      <c r="AT226">
        <v>5.2309999999999999</v>
      </c>
      <c r="AU226">
        <v>30.77</v>
      </c>
      <c r="AV226">
        <v>0.90100000000000002</v>
      </c>
      <c r="AW226" t="s">
        <v>17</v>
      </c>
      <c r="AX226">
        <v>7.47</v>
      </c>
      <c r="AY226">
        <v>7.54</v>
      </c>
      <c r="AZ226">
        <v>5.3010000000000002</v>
      </c>
      <c r="BA226">
        <v>31.181000000000001</v>
      </c>
      <c r="BB226">
        <v>0.89649999999999996</v>
      </c>
      <c r="BC226" t="s">
        <v>18</v>
      </c>
      <c r="BD226">
        <v>7.46</v>
      </c>
      <c r="BE226">
        <v>7.54</v>
      </c>
      <c r="BF226">
        <v>5.1879999999999997</v>
      </c>
      <c r="BG226">
        <v>30.52</v>
      </c>
      <c r="BH226">
        <v>0.90410000000000001</v>
      </c>
      <c r="BI226" t="s">
        <v>17</v>
      </c>
      <c r="BJ226">
        <v>7.46</v>
      </c>
      <c r="BK226">
        <v>7.54</v>
      </c>
      <c r="BL226">
        <v>7.141</v>
      </c>
      <c r="BM226">
        <v>42.006999999999998</v>
      </c>
      <c r="BN226">
        <v>0.90210000000000001</v>
      </c>
      <c r="BO226" t="s">
        <v>17</v>
      </c>
      <c r="BP226">
        <v>7.46</v>
      </c>
      <c r="BQ226">
        <v>7.53</v>
      </c>
      <c r="BR226">
        <v>6.7969999999999997</v>
      </c>
      <c r="BS226">
        <v>39.979999999999997</v>
      </c>
      <c r="BT226">
        <v>0.90090000000000003</v>
      </c>
      <c r="BU226" t="s">
        <v>18</v>
      </c>
      <c r="BV226">
        <v>7.46</v>
      </c>
      <c r="BW226">
        <v>7.54</v>
      </c>
      <c r="BX226">
        <v>7.0019999999999998</v>
      </c>
      <c r="BY226">
        <v>41.191000000000003</v>
      </c>
      <c r="BZ226">
        <v>0.8952</v>
      </c>
      <c r="CA226" t="s">
        <v>17</v>
      </c>
    </row>
    <row r="227" spans="1:79" x14ac:dyDescent="0.2">
      <c r="A227" t="s">
        <v>170</v>
      </c>
      <c r="B227">
        <v>500</v>
      </c>
      <c r="C227">
        <v>515</v>
      </c>
      <c r="D227" t="s">
        <v>94</v>
      </c>
      <c r="E227">
        <v>6.05</v>
      </c>
      <c r="F227">
        <v>3</v>
      </c>
      <c r="G227">
        <v>13</v>
      </c>
      <c r="H227">
        <v>6.2</v>
      </c>
      <c r="I227">
        <v>6.27</v>
      </c>
      <c r="J227">
        <v>2.3860000000000001</v>
      </c>
      <c r="K227">
        <v>18.352</v>
      </c>
      <c r="L227">
        <v>0.81340000000000001</v>
      </c>
      <c r="M227" t="s">
        <v>18</v>
      </c>
      <c r="N227">
        <v>6.19</v>
      </c>
      <c r="O227">
        <v>6.27</v>
      </c>
      <c r="P227">
        <v>2.4449999999999998</v>
      </c>
      <c r="Q227">
        <v>18.806000000000001</v>
      </c>
      <c r="R227">
        <v>0.83109999999999995</v>
      </c>
      <c r="S227" t="s">
        <v>18</v>
      </c>
      <c r="T227">
        <v>6.19</v>
      </c>
      <c r="U227">
        <v>6.27</v>
      </c>
      <c r="V227">
        <v>2.2650000000000001</v>
      </c>
      <c r="W227">
        <v>17.420999999999999</v>
      </c>
      <c r="X227">
        <v>0.81789999999999996</v>
      </c>
      <c r="Y227" t="s">
        <v>18</v>
      </c>
      <c r="Z227">
        <v>6.19</v>
      </c>
      <c r="AA227">
        <v>6.27</v>
      </c>
      <c r="AB227">
        <v>4.0140000000000002</v>
      </c>
      <c r="AC227">
        <v>30.875</v>
      </c>
      <c r="AD227">
        <v>0.85319999999999996</v>
      </c>
      <c r="AE227" t="s">
        <v>18</v>
      </c>
      <c r="AF227">
        <v>6.19</v>
      </c>
      <c r="AG227">
        <v>6.27</v>
      </c>
      <c r="AH227">
        <v>4.306</v>
      </c>
      <c r="AI227">
        <v>33.121000000000002</v>
      </c>
      <c r="AJ227">
        <v>0.83089999999999997</v>
      </c>
      <c r="AK227" t="s">
        <v>18</v>
      </c>
      <c r="AL227">
        <v>6.2</v>
      </c>
      <c r="AM227">
        <v>6.27</v>
      </c>
      <c r="AN227">
        <v>4.2169999999999996</v>
      </c>
      <c r="AO227">
        <v>32.436</v>
      </c>
      <c r="AP227">
        <v>0.83199999999999996</v>
      </c>
      <c r="AQ227" t="s">
        <v>18</v>
      </c>
      <c r="AR227">
        <v>6.19</v>
      </c>
      <c r="AS227">
        <v>6.27</v>
      </c>
      <c r="AT227">
        <v>4.9279999999999999</v>
      </c>
      <c r="AU227">
        <v>37.909999999999997</v>
      </c>
      <c r="AV227">
        <v>0.83919999999999995</v>
      </c>
      <c r="AW227" t="s">
        <v>18</v>
      </c>
      <c r="AX227">
        <v>6.2</v>
      </c>
      <c r="AY227">
        <v>6.27</v>
      </c>
      <c r="AZ227">
        <v>4.93</v>
      </c>
      <c r="BA227">
        <v>37.923999999999999</v>
      </c>
      <c r="BB227">
        <v>0.84660000000000002</v>
      </c>
      <c r="BC227" t="s">
        <v>18</v>
      </c>
      <c r="BD227">
        <v>6.19</v>
      </c>
      <c r="BE227">
        <v>6.27</v>
      </c>
      <c r="BF227">
        <v>5.0999999999999996</v>
      </c>
      <c r="BG227">
        <v>39.234999999999999</v>
      </c>
      <c r="BH227">
        <v>0.81699999999999995</v>
      </c>
      <c r="BI227" t="s">
        <v>18</v>
      </c>
      <c r="BJ227">
        <v>6.19</v>
      </c>
      <c r="BK227">
        <v>6.27</v>
      </c>
      <c r="BL227">
        <v>6.7069999999999999</v>
      </c>
      <c r="BM227">
        <v>51.591000000000001</v>
      </c>
      <c r="BN227">
        <v>0.82679999999999998</v>
      </c>
      <c r="BO227" t="s">
        <v>18</v>
      </c>
      <c r="BP227">
        <v>6.19</v>
      </c>
      <c r="BQ227">
        <v>6.27</v>
      </c>
      <c r="BR227">
        <v>6.5449999999999999</v>
      </c>
      <c r="BS227">
        <v>50.344000000000001</v>
      </c>
      <c r="BT227">
        <v>0.79879999999999995</v>
      </c>
      <c r="BU227" t="s">
        <v>18</v>
      </c>
      <c r="BV227">
        <v>6.19</v>
      </c>
      <c r="BW227">
        <v>6.27</v>
      </c>
      <c r="BX227">
        <v>6.6449999999999996</v>
      </c>
      <c r="BY227">
        <v>51.112000000000002</v>
      </c>
      <c r="BZ227">
        <v>0.83189999999999997</v>
      </c>
      <c r="CA227" t="s">
        <v>18</v>
      </c>
    </row>
    <row r="228" spans="1:79" x14ac:dyDescent="0.2">
      <c r="A228" t="s">
        <v>170</v>
      </c>
      <c r="B228">
        <v>520</v>
      </c>
      <c r="C228">
        <v>551</v>
      </c>
      <c r="D228" t="s">
        <v>95</v>
      </c>
      <c r="E228">
        <v>8.94</v>
      </c>
      <c r="F228">
        <v>4</v>
      </c>
      <c r="G228">
        <v>24</v>
      </c>
      <c r="H228">
        <v>9.0399999999999991</v>
      </c>
      <c r="I228">
        <v>9.11</v>
      </c>
      <c r="J228">
        <v>9.359</v>
      </c>
      <c r="K228">
        <v>38.994999999999997</v>
      </c>
      <c r="L228">
        <v>0.88729999999999998</v>
      </c>
      <c r="M228" t="s">
        <v>17</v>
      </c>
      <c r="N228">
        <v>9.0299999999999994</v>
      </c>
      <c r="O228">
        <v>9.11</v>
      </c>
      <c r="P228">
        <v>9.4469999999999992</v>
      </c>
      <c r="Q228">
        <v>39.362000000000002</v>
      </c>
      <c r="R228">
        <v>0.87429999999999997</v>
      </c>
      <c r="S228" t="s">
        <v>17</v>
      </c>
      <c r="T228">
        <v>9.0299999999999994</v>
      </c>
      <c r="U228">
        <v>9.11</v>
      </c>
      <c r="V228">
        <v>9.2929999999999993</v>
      </c>
      <c r="W228">
        <v>38.722999999999999</v>
      </c>
      <c r="X228">
        <v>0.88260000000000005</v>
      </c>
      <c r="Y228" t="s">
        <v>17</v>
      </c>
      <c r="Z228">
        <v>9.0299999999999994</v>
      </c>
      <c r="AA228">
        <v>9.11</v>
      </c>
      <c r="AB228">
        <v>11.058</v>
      </c>
      <c r="AC228">
        <v>46.073999999999998</v>
      </c>
      <c r="AD228">
        <v>0.86129999999999995</v>
      </c>
      <c r="AE228" t="s">
        <v>17</v>
      </c>
      <c r="AF228">
        <v>9.0299999999999994</v>
      </c>
      <c r="AG228">
        <v>9.1</v>
      </c>
      <c r="AH228">
        <v>10.744</v>
      </c>
      <c r="AI228">
        <v>44.765999999999998</v>
      </c>
      <c r="AJ228">
        <v>0.87129999999999996</v>
      </c>
      <c r="AK228" t="s">
        <v>17</v>
      </c>
      <c r="AL228">
        <v>9.0299999999999994</v>
      </c>
      <c r="AM228">
        <v>9.11</v>
      </c>
      <c r="AN228">
        <v>10.85</v>
      </c>
      <c r="AO228">
        <v>45.207999999999998</v>
      </c>
      <c r="AP228">
        <v>0.85680000000000001</v>
      </c>
      <c r="AQ228" t="s">
        <v>17</v>
      </c>
      <c r="AR228">
        <v>9.0299999999999994</v>
      </c>
      <c r="AS228">
        <v>9.11</v>
      </c>
      <c r="AT228">
        <v>11.455</v>
      </c>
      <c r="AU228">
        <v>47.728000000000002</v>
      </c>
      <c r="AV228">
        <v>0.85970000000000002</v>
      </c>
      <c r="AW228" t="s">
        <v>17</v>
      </c>
      <c r="AX228">
        <v>9.0299999999999994</v>
      </c>
      <c r="AY228">
        <v>9.11</v>
      </c>
      <c r="AZ228">
        <v>11.05</v>
      </c>
      <c r="BA228">
        <v>46.043999999999997</v>
      </c>
      <c r="BB228">
        <v>0.86629999999999996</v>
      </c>
      <c r="BC228" t="s">
        <v>17</v>
      </c>
      <c r="BD228">
        <v>9.0299999999999994</v>
      </c>
      <c r="BE228">
        <v>9.11</v>
      </c>
      <c r="BF228">
        <v>11.188000000000001</v>
      </c>
      <c r="BG228">
        <v>46.619</v>
      </c>
      <c r="BH228">
        <v>0.86029999999999995</v>
      </c>
      <c r="BI228" t="s">
        <v>17</v>
      </c>
      <c r="BJ228">
        <v>9.0299999999999994</v>
      </c>
      <c r="BK228">
        <v>9.11</v>
      </c>
      <c r="BL228">
        <v>11.847</v>
      </c>
      <c r="BM228">
        <v>49.360999999999997</v>
      </c>
      <c r="BN228">
        <v>0.86609999999999998</v>
      </c>
      <c r="BO228" t="s">
        <v>18</v>
      </c>
      <c r="BP228">
        <v>9.0299999999999994</v>
      </c>
      <c r="BQ228">
        <v>9.1</v>
      </c>
      <c r="BR228">
        <v>11.494999999999999</v>
      </c>
      <c r="BS228">
        <v>47.896000000000001</v>
      </c>
      <c r="BT228">
        <v>0.87439999999999996</v>
      </c>
      <c r="BU228" t="s">
        <v>17</v>
      </c>
      <c r="BV228">
        <v>9.0299999999999994</v>
      </c>
      <c r="BW228">
        <v>9.11</v>
      </c>
      <c r="BX228">
        <v>11.875999999999999</v>
      </c>
      <c r="BY228">
        <v>49.482999999999997</v>
      </c>
      <c r="BZ228">
        <v>0.86460000000000004</v>
      </c>
      <c r="CA228" t="s">
        <v>17</v>
      </c>
    </row>
    <row r="229" spans="1:79" x14ac:dyDescent="0.2">
      <c r="A229" t="s">
        <v>170</v>
      </c>
      <c r="B229">
        <v>557</v>
      </c>
      <c r="C229">
        <v>592</v>
      </c>
      <c r="D229" t="s">
        <v>96</v>
      </c>
      <c r="E229">
        <v>11.09</v>
      </c>
      <c r="F229">
        <v>5</v>
      </c>
      <c r="G229">
        <v>30</v>
      </c>
      <c r="H229">
        <v>11.12</v>
      </c>
      <c r="I229">
        <v>11.19</v>
      </c>
      <c r="J229">
        <v>2.8940000000000001</v>
      </c>
      <c r="K229">
        <v>9.6449999999999996</v>
      </c>
      <c r="L229">
        <v>0.81120000000000003</v>
      </c>
      <c r="M229" t="s">
        <v>18</v>
      </c>
      <c r="N229">
        <v>11.12</v>
      </c>
      <c r="O229">
        <v>11.19</v>
      </c>
      <c r="P229">
        <v>2.9540000000000002</v>
      </c>
      <c r="Q229">
        <v>9.8480000000000008</v>
      </c>
      <c r="R229">
        <v>0.81520000000000004</v>
      </c>
      <c r="S229" t="s">
        <v>18</v>
      </c>
      <c r="T229">
        <v>11.12</v>
      </c>
      <c r="U229">
        <v>11.2</v>
      </c>
      <c r="V229">
        <v>2.8959999999999999</v>
      </c>
      <c r="W229">
        <v>9.6530000000000005</v>
      </c>
      <c r="X229">
        <v>0.81759999999999999</v>
      </c>
      <c r="Y229" t="s">
        <v>18</v>
      </c>
      <c r="Z229">
        <v>11.12</v>
      </c>
      <c r="AA229">
        <v>11.19</v>
      </c>
      <c r="AB229">
        <v>6.6139999999999999</v>
      </c>
      <c r="AC229">
        <v>22.047999999999998</v>
      </c>
      <c r="AD229">
        <v>0.76429999999999998</v>
      </c>
      <c r="AE229" t="s">
        <v>18</v>
      </c>
      <c r="AF229">
        <v>11.12</v>
      </c>
      <c r="AG229">
        <v>11.2</v>
      </c>
      <c r="AH229">
        <v>6.9669999999999996</v>
      </c>
      <c r="AI229">
        <v>23.222000000000001</v>
      </c>
      <c r="AJ229">
        <v>0.76680000000000004</v>
      </c>
      <c r="AK229" t="s">
        <v>18</v>
      </c>
      <c r="AL229">
        <v>11.07</v>
      </c>
      <c r="AM229">
        <v>11.15</v>
      </c>
      <c r="AN229">
        <v>6.9690000000000003</v>
      </c>
      <c r="AO229">
        <v>23.231000000000002</v>
      </c>
      <c r="AP229">
        <v>0.75670000000000004</v>
      </c>
      <c r="AQ229" t="s">
        <v>18</v>
      </c>
      <c r="AR229">
        <v>11.12</v>
      </c>
      <c r="AS229">
        <v>11.2</v>
      </c>
      <c r="AT229">
        <v>11.851000000000001</v>
      </c>
      <c r="AU229">
        <v>39.502000000000002</v>
      </c>
      <c r="AV229">
        <v>0.80759999999999998</v>
      </c>
      <c r="AW229" t="s">
        <v>18</v>
      </c>
      <c r="AX229">
        <v>11.12</v>
      </c>
      <c r="AY229">
        <v>11.2</v>
      </c>
      <c r="AZ229">
        <v>11.79</v>
      </c>
      <c r="BA229">
        <v>39.301000000000002</v>
      </c>
      <c r="BB229">
        <v>0.81940000000000002</v>
      </c>
      <c r="BC229" t="s">
        <v>18</v>
      </c>
      <c r="BD229">
        <v>11.14</v>
      </c>
      <c r="BE229">
        <v>11.21</v>
      </c>
      <c r="BF229">
        <v>12.169</v>
      </c>
      <c r="BG229">
        <v>40.564</v>
      </c>
      <c r="BH229">
        <v>0.75580000000000003</v>
      </c>
      <c r="BI229" t="s">
        <v>18</v>
      </c>
      <c r="BJ229">
        <v>11.12</v>
      </c>
      <c r="BK229">
        <v>11.2</v>
      </c>
      <c r="BL229">
        <v>18.417000000000002</v>
      </c>
      <c r="BM229">
        <v>61.389000000000003</v>
      </c>
      <c r="BN229">
        <v>0.76</v>
      </c>
      <c r="BO229" t="s">
        <v>18</v>
      </c>
      <c r="BP229">
        <v>11.12</v>
      </c>
      <c r="BQ229">
        <v>11.19</v>
      </c>
      <c r="BR229">
        <v>18.283000000000001</v>
      </c>
      <c r="BS229">
        <v>60.942999999999998</v>
      </c>
      <c r="BT229">
        <v>0.81679999999999997</v>
      </c>
      <c r="BU229" t="s">
        <v>18</v>
      </c>
      <c r="BV229">
        <v>11.12</v>
      </c>
      <c r="BW229">
        <v>11.19</v>
      </c>
      <c r="BX229">
        <v>18.628</v>
      </c>
      <c r="BY229">
        <v>62.094000000000001</v>
      </c>
      <c r="BZ229">
        <v>0.81359999999999999</v>
      </c>
      <c r="CA229" t="s">
        <v>18</v>
      </c>
    </row>
    <row r="230" spans="1:79" x14ac:dyDescent="0.2">
      <c r="A230" t="s">
        <v>170</v>
      </c>
      <c r="B230">
        <v>558</v>
      </c>
      <c r="C230">
        <v>573</v>
      </c>
      <c r="D230" t="s">
        <v>97</v>
      </c>
      <c r="E230">
        <v>10.45</v>
      </c>
      <c r="F230">
        <v>2</v>
      </c>
      <c r="G230">
        <v>12</v>
      </c>
      <c r="H230">
        <v>10.65</v>
      </c>
      <c r="I230">
        <v>10.71</v>
      </c>
      <c r="J230">
        <v>3.1110000000000002</v>
      </c>
      <c r="K230">
        <v>25.925999999999998</v>
      </c>
      <c r="L230">
        <v>0.82430000000000003</v>
      </c>
      <c r="M230" t="s">
        <v>18</v>
      </c>
      <c r="N230">
        <v>10.65</v>
      </c>
      <c r="O230">
        <v>10.72</v>
      </c>
      <c r="P230">
        <v>3.1070000000000002</v>
      </c>
      <c r="Q230">
        <v>25.89</v>
      </c>
      <c r="R230">
        <v>0.8216</v>
      </c>
      <c r="S230" t="s">
        <v>18</v>
      </c>
      <c r="T230">
        <v>10.65</v>
      </c>
      <c r="U230">
        <v>10.72</v>
      </c>
      <c r="V230">
        <v>3.1669999999999998</v>
      </c>
      <c r="W230">
        <v>26.388000000000002</v>
      </c>
      <c r="X230">
        <v>0.83020000000000005</v>
      </c>
      <c r="Y230" t="s">
        <v>18</v>
      </c>
      <c r="Z230">
        <v>10.65</v>
      </c>
      <c r="AA230">
        <v>10.71</v>
      </c>
      <c r="AB230">
        <v>5.4690000000000003</v>
      </c>
      <c r="AC230">
        <v>45.575000000000003</v>
      </c>
      <c r="AD230">
        <v>0.8004</v>
      </c>
      <c r="AE230" t="s">
        <v>18</v>
      </c>
      <c r="AF230">
        <v>10.65</v>
      </c>
      <c r="AG230">
        <v>10.72</v>
      </c>
      <c r="AH230">
        <v>5.6260000000000003</v>
      </c>
      <c r="AI230">
        <v>46.886000000000003</v>
      </c>
      <c r="AJ230">
        <v>0.80769999999999997</v>
      </c>
      <c r="AK230" t="s">
        <v>18</v>
      </c>
      <c r="AL230">
        <v>10.65</v>
      </c>
      <c r="AM230">
        <v>10.72</v>
      </c>
      <c r="AN230">
        <v>5.5590000000000002</v>
      </c>
      <c r="AO230">
        <v>46.326999999999998</v>
      </c>
      <c r="AP230">
        <v>0.80400000000000005</v>
      </c>
      <c r="AQ230" t="s">
        <v>18</v>
      </c>
      <c r="AR230">
        <v>10.65</v>
      </c>
      <c r="AS230">
        <v>10.72</v>
      </c>
      <c r="AT230">
        <v>6.8319999999999999</v>
      </c>
      <c r="AU230">
        <v>56.935000000000002</v>
      </c>
      <c r="AV230">
        <v>0.80530000000000002</v>
      </c>
      <c r="AW230" t="s">
        <v>18</v>
      </c>
      <c r="AX230">
        <v>10.65</v>
      </c>
      <c r="AY230">
        <v>10.72</v>
      </c>
      <c r="AZ230">
        <v>6.6520000000000001</v>
      </c>
      <c r="BA230">
        <v>55.433</v>
      </c>
      <c r="BB230">
        <v>0.81510000000000005</v>
      </c>
      <c r="BC230" t="s">
        <v>18</v>
      </c>
      <c r="BD230">
        <v>10.65</v>
      </c>
      <c r="BE230">
        <v>10.72</v>
      </c>
      <c r="BF230">
        <v>6.75</v>
      </c>
      <c r="BG230">
        <v>56.250999999999998</v>
      </c>
      <c r="BH230">
        <v>0.81440000000000001</v>
      </c>
      <c r="BI230" t="s">
        <v>18</v>
      </c>
      <c r="BJ230">
        <v>10.65</v>
      </c>
      <c r="BK230">
        <v>10.72</v>
      </c>
      <c r="BL230">
        <v>8.2080000000000002</v>
      </c>
      <c r="BM230">
        <v>68.397000000000006</v>
      </c>
      <c r="BN230">
        <v>0.81030000000000002</v>
      </c>
      <c r="BO230" t="s">
        <v>18</v>
      </c>
      <c r="BP230">
        <v>10.65</v>
      </c>
      <c r="BQ230">
        <v>10.71</v>
      </c>
      <c r="BR230">
        <v>8.0350000000000001</v>
      </c>
      <c r="BS230">
        <v>66.960999999999999</v>
      </c>
      <c r="BT230">
        <v>0.8</v>
      </c>
      <c r="BU230" t="s">
        <v>18</v>
      </c>
      <c r="BV230">
        <v>10.65</v>
      </c>
      <c r="BW230">
        <v>10.72</v>
      </c>
      <c r="BX230">
        <v>8.1289999999999996</v>
      </c>
      <c r="BY230">
        <v>67.742999999999995</v>
      </c>
      <c r="BZ230">
        <v>0.78339999999999999</v>
      </c>
      <c r="CA230" t="s">
        <v>18</v>
      </c>
    </row>
    <row r="231" spans="1:79" x14ac:dyDescent="0.2">
      <c r="A231" t="s">
        <v>170</v>
      </c>
      <c r="B231">
        <v>558</v>
      </c>
      <c r="C231">
        <v>578</v>
      </c>
      <c r="D231" t="s">
        <v>98</v>
      </c>
      <c r="E231">
        <v>13.76</v>
      </c>
      <c r="F231">
        <v>3</v>
      </c>
      <c r="G231">
        <v>17</v>
      </c>
      <c r="H231">
        <v>13.9</v>
      </c>
      <c r="I231">
        <v>13.97</v>
      </c>
      <c r="J231">
        <v>2.7429999999999999</v>
      </c>
      <c r="K231">
        <v>16.135999999999999</v>
      </c>
      <c r="L231">
        <v>0.82520000000000004</v>
      </c>
      <c r="M231" t="s">
        <v>18</v>
      </c>
      <c r="N231">
        <v>13.9</v>
      </c>
      <c r="O231">
        <v>13.97</v>
      </c>
      <c r="P231">
        <v>2.5950000000000002</v>
      </c>
      <c r="Q231">
        <v>15.266</v>
      </c>
      <c r="R231">
        <v>0.80769999999999997</v>
      </c>
      <c r="S231" t="s">
        <v>18</v>
      </c>
      <c r="T231">
        <v>13.9</v>
      </c>
      <c r="U231">
        <v>13.97</v>
      </c>
      <c r="V231">
        <v>2.6019999999999999</v>
      </c>
      <c r="W231">
        <v>15.305999999999999</v>
      </c>
      <c r="X231">
        <v>0.81469999999999998</v>
      </c>
      <c r="Y231" t="s">
        <v>18</v>
      </c>
      <c r="Z231">
        <v>13.9</v>
      </c>
      <c r="AA231">
        <v>13.98</v>
      </c>
      <c r="AB231">
        <v>4.8739999999999997</v>
      </c>
      <c r="AC231">
        <v>28.672999999999998</v>
      </c>
      <c r="AD231">
        <v>0.75849999999999995</v>
      </c>
      <c r="AE231" t="s">
        <v>18</v>
      </c>
      <c r="AF231">
        <v>13.9</v>
      </c>
      <c r="AG231">
        <v>13.97</v>
      </c>
      <c r="AH231">
        <v>4.9740000000000002</v>
      </c>
      <c r="AI231">
        <v>29.257000000000001</v>
      </c>
      <c r="AJ231">
        <v>0.80589999999999995</v>
      </c>
      <c r="AK231" t="s">
        <v>18</v>
      </c>
      <c r="AL231">
        <v>13.9</v>
      </c>
      <c r="AM231">
        <v>13.97</v>
      </c>
      <c r="AN231">
        <v>4.7709999999999999</v>
      </c>
      <c r="AO231">
        <v>28.065000000000001</v>
      </c>
      <c r="AP231">
        <v>0.78490000000000004</v>
      </c>
      <c r="AQ231" t="s">
        <v>18</v>
      </c>
      <c r="AR231">
        <v>13.9</v>
      </c>
      <c r="AS231">
        <v>13.97</v>
      </c>
      <c r="AT231">
        <v>6.3689999999999998</v>
      </c>
      <c r="AU231">
        <v>37.465000000000003</v>
      </c>
      <c r="AV231">
        <v>0.76619999999999999</v>
      </c>
      <c r="AW231" t="s">
        <v>18</v>
      </c>
      <c r="AX231">
        <v>13.9</v>
      </c>
      <c r="AY231">
        <v>13.97</v>
      </c>
      <c r="AZ231">
        <v>6.4470000000000001</v>
      </c>
      <c r="BA231">
        <v>37.923000000000002</v>
      </c>
      <c r="BB231">
        <v>0.80559999999999998</v>
      </c>
      <c r="BC231" t="s">
        <v>18</v>
      </c>
      <c r="BD231">
        <v>13.89</v>
      </c>
      <c r="BE231">
        <v>13.97</v>
      </c>
      <c r="BF231">
        <v>6.3</v>
      </c>
      <c r="BG231">
        <v>37.058</v>
      </c>
      <c r="BH231">
        <v>0.77959999999999996</v>
      </c>
      <c r="BI231" t="s">
        <v>18</v>
      </c>
      <c r="BJ231">
        <v>13.9</v>
      </c>
      <c r="BK231">
        <v>13.98</v>
      </c>
      <c r="BL231">
        <v>9.282</v>
      </c>
      <c r="BM231">
        <v>54.598999999999997</v>
      </c>
      <c r="BN231">
        <v>0.78269999999999995</v>
      </c>
      <c r="BO231" t="s">
        <v>18</v>
      </c>
      <c r="BP231">
        <v>13.9</v>
      </c>
      <c r="BQ231">
        <v>13.98</v>
      </c>
      <c r="BR231">
        <v>9.2279999999999998</v>
      </c>
      <c r="BS231">
        <v>54.281999999999996</v>
      </c>
      <c r="BT231">
        <v>0.81799999999999995</v>
      </c>
      <c r="BU231" t="s">
        <v>18</v>
      </c>
      <c r="BV231">
        <v>13.89</v>
      </c>
      <c r="BW231">
        <v>13.97</v>
      </c>
      <c r="BX231">
        <v>9.3160000000000007</v>
      </c>
      <c r="BY231">
        <v>54.801000000000002</v>
      </c>
      <c r="BZ231">
        <v>0.80069999999999997</v>
      </c>
      <c r="CA231" t="s">
        <v>18</v>
      </c>
    </row>
    <row r="232" spans="1:79" x14ac:dyDescent="0.2">
      <c r="A232" t="s">
        <v>170</v>
      </c>
      <c r="B232">
        <v>579</v>
      </c>
      <c r="C232">
        <v>592</v>
      </c>
      <c r="D232" t="s">
        <v>99</v>
      </c>
      <c r="E232">
        <v>6.31</v>
      </c>
      <c r="F232">
        <v>4</v>
      </c>
      <c r="G232">
        <v>10</v>
      </c>
      <c r="H232">
        <v>6.5</v>
      </c>
      <c r="I232">
        <v>6.57</v>
      </c>
      <c r="J232">
        <v>0.51200000000000001</v>
      </c>
      <c r="K232">
        <v>5.1150000000000002</v>
      </c>
      <c r="L232">
        <v>0.90410000000000001</v>
      </c>
      <c r="M232" t="s">
        <v>18</v>
      </c>
      <c r="N232">
        <v>6.49</v>
      </c>
      <c r="O232">
        <v>6.57</v>
      </c>
      <c r="P232">
        <v>0.58599999999999997</v>
      </c>
      <c r="Q232">
        <v>5.8570000000000002</v>
      </c>
      <c r="R232">
        <v>0.91120000000000001</v>
      </c>
      <c r="S232" t="s">
        <v>17</v>
      </c>
      <c r="T232">
        <v>6.5</v>
      </c>
      <c r="U232">
        <v>6.57</v>
      </c>
      <c r="V232">
        <v>0.57999999999999996</v>
      </c>
      <c r="W232">
        <v>5.8040000000000003</v>
      </c>
      <c r="X232">
        <v>0.89970000000000006</v>
      </c>
      <c r="Y232" t="s">
        <v>17</v>
      </c>
      <c r="Z232">
        <v>6.49</v>
      </c>
      <c r="AA232">
        <v>6.57</v>
      </c>
      <c r="AB232">
        <v>1.4570000000000001</v>
      </c>
      <c r="AC232">
        <v>14.566000000000001</v>
      </c>
      <c r="AD232">
        <v>0.90769999999999995</v>
      </c>
      <c r="AE232" t="s">
        <v>18</v>
      </c>
      <c r="AF232">
        <v>6.49</v>
      </c>
      <c r="AG232">
        <v>6.57</v>
      </c>
      <c r="AH232">
        <v>1.601</v>
      </c>
      <c r="AI232">
        <v>16.010000000000002</v>
      </c>
      <c r="AJ232">
        <v>0.90029999999999999</v>
      </c>
      <c r="AK232" t="s">
        <v>18</v>
      </c>
      <c r="AL232">
        <v>6.5</v>
      </c>
      <c r="AM232">
        <v>6.58</v>
      </c>
      <c r="AN232">
        <v>1.516</v>
      </c>
      <c r="AO232">
        <v>15.163</v>
      </c>
      <c r="AP232">
        <v>0.91579999999999995</v>
      </c>
      <c r="AQ232" t="s">
        <v>17</v>
      </c>
      <c r="AR232">
        <v>6.49</v>
      </c>
      <c r="AS232">
        <v>6.57</v>
      </c>
      <c r="AT232">
        <v>2.855</v>
      </c>
      <c r="AU232">
        <v>28.55</v>
      </c>
      <c r="AV232">
        <v>0.92159999999999997</v>
      </c>
      <c r="AW232" t="s">
        <v>18</v>
      </c>
      <c r="AX232">
        <v>6.5</v>
      </c>
      <c r="AY232">
        <v>6.58</v>
      </c>
      <c r="AZ232">
        <v>2.8340000000000001</v>
      </c>
      <c r="BA232">
        <v>28.344000000000001</v>
      </c>
      <c r="BB232">
        <v>0.90629999999999999</v>
      </c>
      <c r="BC232" t="s">
        <v>18</v>
      </c>
      <c r="BD232">
        <v>6.49</v>
      </c>
      <c r="BE232">
        <v>6.57</v>
      </c>
      <c r="BF232">
        <v>2.8490000000000002</v>
      </c>
      <c r="BG232">
        <v>28.488</v>
      </c>
      <c r="BH232">
        <v>0.91439999999999999</v>
      </c>
      <c r="BI232" t="s">
        <v>18</v>
      </c>
      <c r="BJ232">
        <v>6.49</v>
      </c>
      <c r="BK232">
        <v>6.57</v>
      </c>
      <c r="BL232">
        <v>5.0720000000000001</v>
      </c>
      <c r="BM232">
        <v>50.719000000000001</v>
      </c>
      <c r="BN232">
        <v>0.90569999999999995</v>
      </c>
      <c r="BO232" t="s">
        <v>18</v>
      </c>
      <c r="BP232">
        <v>6.49</v>
      </c>
      <c r="BQ232">
        <v>6.57</v>
      </c>
      <c r="BR232">
        <v>4.91</v>
      </c>
      <c r="BS232">
        <v>49.095999999999997</v>
      </c>
      <c r="BT232">
        <v>0.90790000000000004</v>
      </c>
      <c r="BU232" t="s">
        <v>18</v>
      </c>
      <c r="BV232">
        <v>6.5</v>
      </c>
      <c r="BW232">
        <v>6.57</v>
      </c>
      <c r="BX232">
        <v>5.0119999999999996</v>
      </c>
      <c r="BY232">
        <v>50.12</v>
      </c>
      <c r="BZ232">
        <v>0.91080000000000005</v>
      </c>
      <c r="CA232" t="s">
        <v>18</v>
      </c>
    </row>
    <row r="233" spans="1:79" x14ac:dyDescent="0.2">
      <c r="A233" t="s">
        <v>170</v>
      </c>
      <c r="B233">
        <v>593</v>
      </c>
      <c r="C233">
        <v>601</v>
      </c>
      <c r="D233" t="s">
        <v>100</v>
      </c>
      <c r="E233">
        <v>8.89</v>
      </c>
      <c r="F233">
        <v>1</v>
      </c>
      <c r="G233">
        <v>7</v>
      </c>
      <c r="H233">
        <v>9.07</v>
      </c>
      <c r="I233">
        <v>9.14</v>
      </c>
      <c r="J233">
        <v>0.55400000000000005</v>
      </c>
      <c r="K233">
        <v>7.9180000000000001</v>
      </c>
      <c r="L233">
        <v>0.79610000000000003</v>
      </c>
      <c r="M233" t="s">
        <v>18</v>
      </c>
      <c r="N233">
        <v>9.06</v>
      </c>
      <c r="O233">
        <v>9.14</v>
      </c>
      <c r="P233">
        <v>0.43099999999999999</v>
      </c>
      <c r="Q233">
        <v>6.1539999999999999</v>
      </c>
      <c r="R233">
        <v>0.78839999999999999</v>
      </c>
      <c r="S233" t="s">
        <v>18</v>
      </c>
      <c r="T233">
        <v>9.06</v>
      </c>
      <c r="U233">
        <v>9.14</v>
      </c>
      <c r="V233">
        <v>0.434</v>
      </c>
      <c r="W233">
        <v>6.194</v>
      </c>
      <c r="X233">
        <v>0.77949999999999997</v>
      </c>
      <c r="Y233" t="s">
        <v>18</v>
      </c>
      <c r="Z233">
        <v>9.07</v>
      </c>
      <c r="AA233">
        <v>9.14</v>
      </c>
      <c r="AB233">
        <v>1.4370000000000001</v>
      </c>
      <c r="AC233">
        <v>20.524000000000001</v>
      </c>
      <c r="AD233">
        <v>0.77980000000000005</v>
      </c>
      <c r="AE233" t="s">
        <v>18</v>
      </c>
      <c r="AF233">
        <v>9.1300000000000008</v>
      </c>
      <c r="AG233">
        <v>9.1999999999999993</v>
      </c>
      <c r="AH233">
        <v>1.419</v>
      </c>
      <c r="AI233">
        <v>20.274000000000001</v>
      </c>
      <c r="AJ233">
        <v>0.78269999999999995</v>
      </c>
      <c r="AK233" t="s">
        <v>18</v>
      </c>
      <c r="AL233">
        <v>9.07</v>
      </c>
      <c r="AM233">
        <v>9.14</v>
      </c>
      <c r="AN233">
        <v>1.5049999999999999</v>
      </c>
      <c r="AO233">
        <v>21.495999999999999</v>
      </c>
      <c r="AP233">
        <v>0.78659999999999997</v>
      </c>
      <c r="AQ233" t="s">
        <v>18</v>
      </c>
      <c r="AR233">
        <v>9.06</v>
      </c>
      <c r="AS233">
        <v>9.14</v>
      </c>
      <c r="AT233">
        <v>3.4590000000000001</v>
      </c>
      <c r="AU233">
        <v>49.411000000000001</v>
      </c>
      <c r="AV233">
        <v>0.77939999999999998</v>
      </c>
      <c r="AW233" t="s">
        <v>18</v>
      </c>
      <c r="AX233">
        <v>9.07</v>
      </c>
      <c r="AY233">
        <v>9.14</v>
      </c>
      <c r="AZ233">
        <v>3.4180000000000001</v>
      </c>
      <c r="BA233">
        <v>48.822000000000003</v>
      </c>
      <c r="BB233">
        <v>0.80730000000000002</v>
      </c>
      <c r="BC233" t="s">
        <v>18</v>
      </c>
      <c r="BD233">
        <v>9.06</v>
      </c>
      <c r="BE233">
        <v>9.14</v>
      </c>
      <c r="BF233">
        <v>3.3849999999999998</v>
      </c>
      <c r="BG233">
        <v>48.363999999999997</v>
      </c>
      <c r="BH233">
        <v>0.80130000000000001</v>
      </c>
      <c r="BI233" t="s">
        <v>18</v>
      </c>
      <c r="BJ233">
        <v>9.07</v>
      </c>
      <c r="BK233">
        <v>9.14</v>
      </c>
      <c r="BL233">
        <v>5.335</v>
      </c>
      <c r="BM233">
        <v>76.215999999999994</v>
      </c>
      <c r="BN233">
        <v>0.76100000000000001</v>
      </c>
      <c r="BO233" t="s">
        <v>18</v>
      </c>
      <c r="BP233">
        <v>9.06</v>
      </c>
      <c r="BQ233">
        <v>9.14</v>
      </c>
      <c r="BR233">
        <v>5.2549999999999999</v>
      </c>
      <c r="BS233">
        <v>75.067999999999998</v>
      </c>
      <c r="BT233">
        <v>0.76700000000000002</v>
      </c>
      <c r="BU233" t="s">
        <v>18</v>
      </c>
      <c r="BV233">
        <v>9.06</v>
      </c>
      <c r="BW233">
        <v>9.14</v>
      </c>
      <c r="BX233">
        <v>5.2830000000000004</v>
      </c>
      <c r="BY233">
        <v>75.466999999999999</v>
      </c>
      <c r="BZ233">
        <v>0.77010000000000001</v>
      </c>
      <c r="CA233" t="s">
        <v>18</v>
      </c>
    </row>
    <row r="234" spans="1:79" x14ac:dyDescent="0.2">
      <c r="A234" t="s">
        <v>170</v>
      </c>
      <c r="B234">
        <v>593</v>
      </c>
      <c r="C234">
        <v>605</v>
      </c>
      <c r="D234" t="s">
        <v>101</v>
      </c>
      <c r="E234">
        <v>10.39</v>
      </c>
      <c r="F234">
        <v>2</v>
      </c>
      <c r="G234">
        <v>11</v>
      </c>
      <c r="H234">
        <v>10.57</v>
      </c>
      <c r="I234">
        <v>10.65</v>
      </c>
      <c r="J234">
        <v>0.83099999999999996</v>
      </c>
      <c r="K234">
        <v>7.5519999999999996</v>
      </c>
      <c r="L234">
        <v>0.87290000000000001</v>
      </c>
      <c r="M234" t="s">
        <v>17</v>
      </c>
      <c r="N234">
        <v>10.57</v>
      </c>
      <c r="O234">
        <v>10.65</v>
      </c>
      <c r="P234">
        <v>0.89100000000000001</v>
      </c>
      <c r="Q234">
        <v>8.1</v>
      </c>
      <c r="R234">
        <v>0.87290000000000001</v>
      </c>
      <c r="S234" t="s">
        <v>18</v>
      </c>
      <c r="T234">
        <v>10.58</v>
      </c>
      <c r="U234">
        <v>10.65</v>
      </c>
      <c r="V234">
        <v>0.89600000000000002</v>
      </c>
      <c r="W234">
        <v>8.1479999999999997</v>
      </c>
      <c r="X234">
        <v>0.873</v>
      </c>
      <c r="Y234" t="s">
        <v>18</v>
      </c>
      <c r="Z234">
        <v>10.57</v>
      </c>
      <c r="AA234">
        <v>10.65</v>
      </c>
      <c r="AB234">
        <v>2.4550000000000001</v>
      </c>
      <c r="AC234">
        <v>22.317</v>
      </c>
      <c r="AD234">
        <v>0.83660000000000001</v>
      </c>
      <c r="AE234" t="s">
        <v>18</v>
      </c>
      <c r="AF234">
        <v>10.61</v>
      </c>
      <c r="AG234">
        <v>10.68</v>
      </c>
      <c r="AH234">
        <v>2.387</v>
      </c>
      <c r="AI234">
        <v>21.7</v>
      </c>
      <c r="AJ234">
        <v>0.83299999999999996</v>
      </c>
      <c r="AK234" t="s">
        <v>18</v>
      </c>
      <c r="AL234">
        <v>10.58</v>
      </c>
      <c r="AM234">
        <v>10.65</v>
      </c>
      <c r="AN234">
        <v>2.5129999999999999</v>
      </c>
      <c r="AO234">
        <v>22.841999999999999</v>
      </c>
      <c r="AP234">
        <v>0.82940000000000003</v>
      </c>
      <c r="AQ234" t="s">
        <v>18</v>
      </c>
      <c r="AR234">
        <v>10.53</v>
      </c>
      <c r="AS234">
        <v>10.6</v>
      </c>
      <c r="AT234">
        <v>4.8390000000000004</v>
      </c>
      <c r="AU234">
        <v>43.988999999999997</v>
      </c>
      <c r="AV234">
        <v>0.88790000000000002</v>
      </c>
      <c r="AW234" t="s">
        <v>18</v>
      </c>
      <c r="AX234">
        <v>10.58</v>
      </c>
      <c r="AY234">
        <v>10.65</v>
      </c>
      <c r="AZ234">
        <v>4.6500000000000004</v>
      </c>
      <c r="BA234">
        <v>42.274000000000001</v>
      </c>
      <c r="BB234">
        <v>0.89929999999999999</v>
      </c>
      <c r="BC234" t="s">
        <v>18</v>
      </c>
      <c r="BD234">
        <v>10.57</v>
      </c>
      <c r="BE234">
        <v>10.65</v>
      </c>
      <c r="BF234">
        <v>4.5510000000000002</v>
      </c>
      <c r="BG234">
        <v>41.374000000000002</v>
      </c>
      <c r="BH234">
        <v>0.87370000000000003</v>
      </c>
      <c r="BI234" t="s">
        <v>18</v>
      </c>
      <c r="BJ234">
        <v>10.58</v>
      </c>
      <c r="BK234">
        <v>10.65</v>
      </c>
      <c r="BL234">
        <v>8.1539999999999999</v>
      </c>
      <c r="BM234">
        <v>74.128</v>
      </c>
      <c r="BN234">
        <v>0.89629999999999999</v>
      </c>
      <c r="BO234" t="s">
        <v>18</v>
      </c>
      <c r="BP234">
        <v>10.6</v>
      </c>
      <c r="BQ234">
        <v>10.66</v>
      </c>
      <c r="BR234">
        <v>7.883</v>
      </c>
      <c r="BS234">
        <v>71.667000000000002</v>
      </c>
      <c r="BT234">
        <v>0.89859999999999995</v>
      </c>
      <c r="BU234" t="s">
        <v>18</v>
      </c>
      <c r="BV234">
        <v>10.57</v>
      </c>
      <c r="BW234">
        <v>10.65</v>
      </c>
      <c r="BX234">
        <v>8.0589999999999993</v>
      </c>
      <c r="BY234">
        <v>73.260999999999996</v>
      </c>
      <c r="BZ234">
        <v>0.89219999999999999</v>
      </c>
      <c r="CA234" t="s">
        <v>18</v>
      </c>
    </row>
    <row r="235" spans="1:79" x14ac:dyDescent="0.2">
      <c r="A235" t="s">
        <v>170</v>
      </c>
      <c r="B235">
        <v>593</v>
      </c>
      <c r="C235">
        <v>610</v>
      </c>
      <c r="D235" t="s">
        <v>102</v>
      </c>
      <c r="E235">
        <v>10.78</v>
      </c>
      <c r="F235">
        <v>2</v>
      </c>
      <c r="G235">
        <v>16</v>
      </c>
      <c r="H235">
        <v>10.85</v>
      </c>
      <c r="I235">
        <v>10.92</v>
      </c>
      <c r="J235">
        <v>0.73699999999999999</v>
      </c>
      <c r="K235">
        <v>4.609</v>
      </c>
      <c r="L235">
        <v>0.78900000000000003</v>
      </c>
      <c r="M235" t="s">
        <v>18</v>
      </c>
      <c r="N235">
        <v>10.85</v>
      </c>
      <c r="O235">
        <v>10.93</v>
      </c>
      <c r="P235">
        <v>0.79200000000000004</v>
      </c>
      <c r="Q235">
        <v>4.952</v>
      </c>
      <c r="R235">
        <v>0.8115</v>
      </c>
      <c r="S235" t="s">
        <v>18</v>
      </c>
      <c r="T235">
        <v>10.85</v>
      </c>
      <c r="U235">
        <v>10.93</v>
      </c>
      <c r="V235">
        <v>0.72</v>
      </c>
      <c r="W235">
        <v>4.4989999999999997</v>
      </c>
      <c r="X235">
        <v>0.80930000000000002</v>
      </c>
      <c r="Y235" t="s">
        <v>18</v>
      </c>
      <c r="Z235">
        <v>10.85</v>
      </c>
      <c r="AA235">
        <v>10.92</v>
      </c>
      <c r="AB235">
        <v>3.718</v>
      </c>
      <c r="AC235">
        <v>23.236000000000001</v>
      </c>
      <c r="AD235">
        <v>0.82240000000000002</v>
      </c>
      <c r="AE235" t="s">
        <v>18</v>
      </c>
      <c r="AF235">
        <v>10.85</v>
      </c>
      <c r="AG235">
        <v>10.93</v>
      </c>
      <c r="AH235">
        <v>3.6040000000000001</v>
      </c>
      <c r="AI235">
        <v>22.524000000000001</v>
      </c>
      <c r="AJ235">
        <v>0.7984</v>
      </c>
      <c r="AK235" t="s">
        <v>18</v>
      </c>
      <c r="AL235">
        <v>10.81</v>
      </c>
      <c r="AM235">
        <v>10.89</v>
      </c>
      <c r="AN235">
        <v>3.879</v>
      </c>
      <c r="AO235">
        <v>24.242999999999999</v>
      </c>
      <c r="AP235">
        <v>0.74660000000000004</v>
      </c>
      <c r="AQ235" t="s">
        <v>18</v>
      </c>
      <c r="AR235">
        <v>10.85</v>
      </c>
      <c r="AS235">
        <v>10.93</v>
      </c>
      <c r="AT235">
        <v>6.5449999999999999</v>
      </c>
      <c r="AU235">
        <v>40.905000000000001</v>
      </c>
      <c r="AV235">
        <v>0.85029999999999994</v>
      </c>
      <c r="AW235" t="s">
        <v>18</v>
      </c>
      <c r="AX235">
        <v>10.86</v>
      </c>
      <c r="AY235">
        <v>10.93</v>
      </c>
      <c r="AZ235">
        <v>6.5220000000000002</v>
      </c>
      <c r="BA235">
        <v>40.76</v>
      </c>
      <c r="BB235">
        <v>0.82130000000000003</v>
      </c>
      <c r="BC235" t="s">
        <v>18</v>
      </c>
      <c r="BD235">
        <v>10.85</v>
      </c>
      <c r="BE235">
        <v>10.93</v>
      </c>
      <c r="BF235">
        <v>6.4020000000000001</v>
      </c>
      <c r="BG235">
        <v>40.012999999999998</v>
      </c>
      <c r="BH235">
        <v>0.8256</v>
      </c>
      <c r="BI235" t="s">
        <v>18</v>
      </c>
      <c r="BJ235">
        <v>10.84</v>
      </c>
      <c r="BK235">
        <v>10.91</v>
      </c>
      <c r="BL235">
        <v>12.003</v>
      </c>
      <c r="BM235">
        <v>75.016999999999996</v>
      </c>
      <c r="BN235">
        <v>0.81889999999999996</v>
      </c>
      <c r="BO235" t="s">
        <v>18</v>
      </c>
      <c r="BP235">
        <v>10.87</v>
      </c>
      <c r="BQ235">
        <v>10.94</v>
      </c>
      <c r="BR235">
        <v>12.164</v>
      </c>
      <c r="BS235">
        <v>76.025000000000006</v>
      </c>
      <c r="BT235">
        <v>0.74109999999999998</v>
      </c>
      <c r="BU235" t="s">
        <v>18</v>
      </c>
      <c r="BV235">
        <v>10.88</v>
      </c>
      <c r="BW235">
        <v>10.98</v>
      </c>
      <c r="BX235">
        <v>12.205</v>
      </c>
      <c r="BY235">
        <v>76.28</v>
      </c>
      <c r="BZ235">
        <v>0.77690000000000003</v>
      </c>
      <c r="CA235" t="s">
        <v>18</v>
      </c>
    </row>
    <row r="236" spans="1:79" x14ac:dyDescent="0.2">
      <c r="A236" t="s">
        <v>170</v>
      </c>
      <c r="B236">
        <v>593</v>
      </c>
      <c r="C236">
        <v>611</v>
      </c>
      <c r="D236" t="s">
        <v>103</v>
      </c>
      <c r="E236">
        <v>12.25</v>
      </c>
      <c r="F236">
        <v>3</v>
      </c>
      <c r="G236">
        <v>17</v>
      </c>
      <c r="H236">
        <v>12.36</v>
      </c>
      <c r="I236">
        <v>12.43</v>
      </c>
      <c r="J236">
        <v>0.52500000000000002</v>
      </c>
      <c r="K236">
        <v>3.0870000000000002</v>
      </c>
      <c r="L236">
        <v>0.84970000000000001</v>
      </c>
      <c r="M236" t="s">
        <v>18</v>
      </c>
      <c r="N236">
        <v>12.36</v>
      </c>
      <c r="O236">
        <v>12.43</v>
      </c>
      <c r="P236">
        <v>0.502</v>
      </c>
      <c r="Q236">
        <v>2.95</v>
      </c>
      <c r="R236">
        <v>0.85719999999999996</v>
      </c>
      <c r="S236" t="s">
        <v>18</v>
      </c>
      <c r="T236">
        <v>12.36</v>
      </c>
      <c r="U236">
        <v>12.43</v>
      </c>
      <c r="V236">
        <v>0.496</v>
      </c>
      <c r="W236">
        <v>2.915</v>
      </c>
      <c r="X236">
        <v>0.86670000000000003</v>
      </c>
      <c r="Y236" t="s">
        <v>18</v>
      </c>
      <c r="Z236">
        <v>12.36</v>
      </c>
      <c r="AA236">
        <v>12.43</v>
      </c>
      <c r="AB236">
        <v>1.508</v>
      </c>
      <c r="AC236">
        <v>8.8689999999999998</v>
      </c>
      <c r="AD236">
        <v>0.83479999999999999</v>
      </c>
      <c r="AE236" t="s">
        <v>18</v>
      </c>
      <c r="AF236">
        <v>12.36</v>
      </c>
      <c r="AG236">
        <v>12.43</v>
      </c>
      <c r="AH236">
        <v>1.681</v>
      </c>
      <c r="AI236">
        <v>9.8849999999999998</v>
      </c>
      <c r="AJ236">
        <v>0.82410000000000005</v>
      </c>
      <c r="AK236" t="s">
        <v>18</v>
      </c>
      <c r="AL236">
        <v>12.36</v>
      </c>
      <c r="AM236">
        <v>12.43</v>
      </c>
      <c r="AN236">
        <v>1.7370000000000001</v>
      </c>
      <c r="AO236">
        <v>10.215</v>
      </c>
      <c r="AP236">
        <v>0.82010000000000005</v>
      </c>
      <c r="AQ236" t="s">
        <v>18</v>
      </c>
      <c r="AR236">
        <v>12.36</v>
      </c>
      <c r="AS236">
        <v>12.43</v>
      </c>
      <c r="AT236">
        <v>5.0629999999999997</v>
      </c>
      <c r="AU236">
        <v>29.785</v>
      </c>
      <c r="AV236">
        <v>0.80889999999999995</v>
      </c>
      <c r="AW236" t="s">
        <v>18</v>
      </c>
      <c r="AX236">
        <v>12.37</v>
      </c>
      <c r="AY236">
        <v>12.43</v>
      </c>
      <c r="AZ236">
        <v>5.5490000000000004</v>
      </c>
      <c r="BA236">
        <v>32.640999999999998</v>
      </c>
      <c r="BB236">
        <v>0.84160000000000001</v>
      </c>
      <c r="BC236" t="s">
        <v>18</v>
      </c>
      <c r="BD236">
        <v>12.36</v>
      </c>
      <c r="BE236">
        <v>12.43</v>
      </c>
      <c r="BF236">
        <v>5.3289999999999997</v>
      </c>
      <c r="BG236">
        <v>31.347999999999999</v>
      </c>
      <c r="BH236">
        <v>0.83540000000000003</v>
      </c>
      <c r="BI236" t="s">
        <v>18</v>
      </c>
      <c r="BJ236">
        <v>12.37</v>
      </c>
      <c r="BK236">
        <v>12.43</v>
      </c>
      <c r="BL236">
        <v>11.93</v>
      </c>
      <c r="BM236">
        <v>70.177000000000007</v>
      </c>
      <c r="BN236">
        <v>0.82120000000000004</v>
      </c>
      <c r="BO236" t="s">
        <v>18</v>
      </c>
      <c r="BP236">
        <v>12.36</v>
      </c>
      <c r="BQ236">
        <v>12.43</v>
      </c>
      <c r="BR236">
        <v>11.983000000000001</v>
      </c>
      <c r="BS236">
        <v>70.486000000000004</v>
      </c>
      <c r="BT236">
        <v>0.78180000000000005</v>
      </c>
      <c r="BU236" t="s">
        <v>18</v>
      </c>
      <c r="BV236">
        <v>12.36</v>
      </c>
      <c r="BW236">
        <v>12.43</v>
      </c>
      <c r="BX236">
        <v>12.173999999999999</v>
      </c>
      <c r="BY236">
        <v>71.611000000000004</v>
      </c>
      <c r="BZ236">
        <v>0.78320000000000001</v>
      </c>
      <c r="CA236" t="s">
        <v>18</v>
      </c>
    </row>
    <row r="237" spans="1:79" x14ac:dyDescent="0.2">
      <c r="A237" t="s">
        <v>170</v>
      </c>
      <c r="B237">
        <v>612</v>
      </c>
      <c r="C237">
        <v>622</v>
      </c>
      <c r="D237" t="s">
        <v>104</v>
      </c>
      <c r="E237">
        <v>9.2100000000000009</v>
      </c>
      <c r="F237">
        <v>3</v>
      </c>
      <c r="G237">
        <v>9</v>
      </c>
      <c r="H237">
        <v>9.32</v>
      </c>
      <c r="I237">
        <v>9.39</v>
      </c>
      <c r="J237">
        <v>5.5739999999999998</v>
      </c>
      <c r="K237">
        <v>61.929000000000002</v>
      </c>
      <c r="L237">
        <v>0.80430000000000001</v>
      </c>
      <c r="M237" t="s">
        <v>18</v>
      </c>
      <c r="N237">
        <v>9.31</v>
      </c>
      <c r="O237">
        <v>9.39</v>
      </c>
      <c r="P237">
        <v>5.5949999999999998</v>
      </c>
      <c r="Q237">
        <v>62.161000000000001</v>
      </c>
      <c r="R237">
        <v>0.90349999999999997</v>
      </c>
      <c r="S237" t="s">
        <v>18</v>
      </c>
      <c r="T237">
        <v>9.31</v>
      </c>
      <c r="U237">
        <v>9.39</v>
      </c>
      <c r="V237">
        <v>5.524</v>
      </c>
      <c r="W237">
        <v>61.383000000000003</v>
      </c>
      <c r="X237">
        <v>0.89690000000000003</v>
      </c>
      <c r="Y237" t="s">
        <v>18</v>
      </c>
      <c r="Z237">
        <v>9.31</v>
      </c>
      <c r="AA237">
        <v>9.4</v>
      </c>
      <c r="AB237">
        <v>5.8570000000000002</v>
      </c>
      <c r="AC237">
        <v>65.081999999999994</v>
      </c>
      <c r="AD237">
        <v>0.91239999999999999</v>
      </c>
      <c r="AE237" t="s">
        <v>18</v>
      </c>
      <c r="AF237">
        <v>9.3000000000000007</v>
      </c>
      <c r="AG237">
        <v>9.39</v>
      </c>
      <c r="AH237">
        <v>5.8109999999999999</v>
      </c>
      <c r="AI237">
        <v>64.570999999999998</v>
      </c>
      <c r="AJ237">
        <v>0.89859999999999995</v>
      </c>
      <c r="AK237" t="s">
        <v>18</v>
      </c>
      <c r="AL237">
        <v>9.31</v>
      </c>
      <c r="AM237">
        <v>9.39</v>
      </c>
      <c r="AN237">
        <v>5.9429999999999996</v>
      </c>
      <c r="AO237">
        <v>66.031000000000006</v>
      </c>
      <c r="AP237">
        <v>0.90029999999999999</v>
      </c>
      <c r="AQ237" t="s">
        <v>18</v>
      </c>
      <c r="AR237">
        <v>9.31</v>
      </c>
      <c r="AS237">
        <v>9.39</v>
      </c>
      <c r="AT237">
        <v>5.8209999999999997</v>
      </c>
      <c r="AU237">
        <v>64.679000000000002</v>
      </c>
      <c r="AV237">
        <v>0.91590000000000005</v>
      </c>
      <c r="AW237" t="s">
        <v>18</v>
      </c>
      <c r="AX237">
        <v>9.31</v>
      </c>
      <c r="AY237">
        <v>9.4</v>
      </c>
      <c r="AZ237">
        <v>5.8029999999999999</v>
      </c>
      <c r="BA237">
        <v>64.474000000000004</v>
      </c>
      <c r="BB237">
        <v>0.87109999999999999</v>
      </c>
      <c r="BC237" t="s">
        <v>18</v>
      </c>
      <c r="BD237">
        <v>9.31</v>
      </c>
      <c r="BE237">
        <v>9.39</v>
      </c>
      <c r="BF237">
        <v>5.8029999999999999</v>
      </c>
      <c r="BG237">
        <v>64.481999999999999</v>
      </c>
      <c r="BH237">
        <v>0.90200000000000002</v>
      </c>
      <c r="BI237" t="s">
        <v>18</v>
      </c>
      <c r="BJ237">
        <v>9.31</v>
      </c>
      <c r="BK237">
        <v>9.4</v>
      </c>
      <c r="BL237">
        <v>5.9580000000000002</v>
      </c>
      <c r="BM237">
        <v>66.195999999999998</v>
      </c>
      <c r="BN237">
        <v>0.90490000000000004</v>
      </c>
      <c r="BO237" t="s">
        <v>18</v>
      </c>
      <c r="BP237">
        <v>9.3000000000000007</v>
      </c>
      <c r="BQ237">
        <v>9.39</v>
      </c>
      <c r="BR237">
        <v>5.8710000000000004</v>
      </c>
      <c r="BS237">
        <v>65.239000000000004</v>
      </c>
      <c r="BT237">
        <v>0.89900000000000002</v>
      </c>
      <c r="BU237" t="s">
        <v>18</v>
      </c>
      <c r="BV237">
        <v>9.31</v>
      </c>
      <c r="BW237">
        <v>9.39</v>
      </c>
      <c r="BX237">
        <v>5.9359999999999999</v>
      </c>
      <c r="BY237">
        <v>65.959999999999994</v>
      </c>
      <c r="BZ237">
        <v>0.91039999999999999</v>
      </c>
      <c r="CA237" t="s">
        <v>18</v>
      </c>
    </row>
    <row r="238" spans="1:79" x14ac:dyDescent="0.2">
      <c r="A238" t="s">
        <v>170</v>
      </c>
      <c r="B238">
        <v>623</v>
      </c>
      <c r="C238">
        <v>630</v>
      </c>
      <c r="D238" t="s">
        <v>105</v>
      </c>
      <c r="E238">
        <v>12.15</v>
      </c>
      <c r="F238">
        <v>1</v>
      </c>
      <c r="G238">
        <v>6</v>
      </c>
      <c r="H238">
        <v>12.26</v>
      </c>
      <c r="I238">
        <v>12.33</v>
      </c>
      <c r="J238">
        <v>0.39</v>
      </c>
      <c r="K238">
        <v>6.508</v>
      </c>
      <c r="L238">
        <v>0.79669999999999996</v>
      </c>
      <c r="M238" t="s">
        <v>18</v>
      </c>
      <c r="N238">
        <v>12.22</v>
      </c>
      <c r="O238">
        <v>12.29</v>
      </c>
      <c r="P238">
        <v>0.55500000000000005</v>
      </c>
      <c r="Q238">
        <v>9.2579999999999991</v>
      </c>
      <c r="R238">
        <v>0.81059999999999999</v>
      </c>
      <c r="S238" t="s">
        <v>18</v>
      </c>
      <c r="T238">
        <v>12.26</v>
      </c>
      <c r="U238">
        <v>12.33</v>
      </c>
      <c r="V238">
        <v>0.48899999999999999</v>
      </c>
      <c r="W238">
        <v>8.1460000000000008</v>
      </c>
      <c r="X238">
        <v>0.79410000000000003</v>
      </c>
      <c r="Y238" t="s">
        <v>18</v>
      </c>
      <c r="Z238">
        <v>12.26</v>
      </c>
      <c r="AA238">
        <v>12.32</v>
      </c>
      <c r="AB238">
        <v>1.67</v>
      </c>
      <c r="AC238">
        <v>27.835000000000001</v>
      </c>
      <c r="AD238">
        <v>0.84040000000000004</v>
      </c>
      <c r="AE238" t="s">
        <v>18</v>
      </c>
      <c r="AF238">
        <v>12.16</v>
      </c>
      <c r="AG238">
        <v>12.24</v>
      </c>
      <c r="AH238">
        <v>1.5660000000000001</v>
      </c>
      <c r="AI238">
        <v>26.102</v>
      </c>
      <c r="AJ238">
        <v>0.78839999999999999</v>
      </c>
      <c r="AK238" t="s">
        <v>18</v>
      </c>
      <c r="AL238">
        <v>12.26</v>
      </c>
      <c r="AM238">
        <v>12.33</v>
      </c>
      <c r="AN238">
        <v>1.675</v>
      </c>
      <c r="AO238">
        <v>27.917000000000002</v>
      </c>
      <c r="AP238">
        <v>0.79249999999999998</v>
      </c>
      <c r="AQ238" t="s">
        <v>18</v>
      </c>
      <c r="AR238">
        <v>12.26</v>
      </c>
      <c r="AS238">
        <v>12.33</v>
      </c>
      <c r="AT238">
        <v>2.2050000000000001</v>
      </c>
      <c r="AU238">
        <v>36.753999999999998</v>
      </c>
      <c r="AV238">
        <v>0.78839999999999999</v>
      </c>
      <c r="AW238" t="s">
        <v>18</v>
      </c>
      <c r="AX238">
        <v>12.3</v>
      </c>
      <c r="AY238">
        <v>12.37</v>
      </c>
      <c r="AZ238">
        <v>2.1789999999999998</v>
      </c>
      <c r="BA238">
        <v>36.316000000000003</v>
      </c>
      <c r="BB238">
        <v>0.87609999999999999</v>
      </c>
      <c r="BC238" t="s">
        <v>18</v>
      </c>
      <c r="BD238">
        <v>12.26</v>
      </c>
      <c r="BE238">
        <v>12.33</v>
      </c>
      <c r="BF238">
        <v>2.2120000000000002</v>
      </c>
      <c r="BG238">
        <v>36.863999999999997</v>
      </c>
      <c r="BH238">
        <v>0.79220000000000002</v>
      </c>
      <c r="BI238" t="s">
        <v>18</v>
      </c>
      <c r="BJ238">
        <v>12.26</v>
      </c>
      <c r="BK238">
        <v>12.33</v>
      </c>
      <c r="BL238">
        <v>3.81</v>
      </c>
      <c r="BM238">
        <v>63.506</v>
      </c>
      <c r="BN238">
        <v>0.83960000000000001</v>
      </c>
      <c r="BO238" t="s">
        <v>18</v>
      </c>
      <c r="BP238">
        <v>12.26</v>
      </c>
      <c r="BQ238">
        <v>12.32</v>
      </c>
      <c r="BR238">
        <v>3.8610000000000002</v>
      </c>
      <c r="BS238">
        <v>64.346000000000004</v>
      </c>
      <c r="BT238">
        <v>0.83169999999999999</v>
      </c>
      <c r="BU238" t="s">
        <v>18</v>
      </c>
      <c r="BV238">
        <v>12.26</v>
      </c>
      <c r="BW238">
        <v>12.33</v>
      </c>
      <c r="BX238">
        <v>3.77</v>
      </c>
      <c r="BY238">
        <v>62.841000000000001</v>
      </c>
      <c r="BZ238">
        <v>0.83550000000000002</v>
      </c>
      <c r="CA238" t="s">
        <v>18</v>
      </c>
    </row>
    <row r="239" spans="1:79" x14ac:dyDescent="0.2">
      <c r="A239" t="s">
        <v>170</v>
      </c>
      <c r="B239">
        <v>623</v>
      </c>
      <c r="C239">
        <v>631</v>
      </c>
      <c r="D239" t="s">
        <v>106</v>
      </c>
      <c r="E239">
        <v>13.61</v>
      </c>
      <c r="F239">
        <v>2</v>
      </c>
      <c r="G239">
        <v>7</v>
      </c>
      <c r="H239">
        <v>13.71</v>
      </c>
      <c r="I239">
        <v>13.79</v>
      </c>
      <c r="J239">
        <v>0.30199999999999999</v>
      </c>
      <c r="K239">
        <v>4.319</v>
      </c>
      <c r="L239">
        <v>0.83960000000000001</v>
      </c>
      <c r="M239" t="s">
        <v>18</v>
      </c>
      <c r="N239">
        <v>13.71</v>
      </c>
      <c r="O239">
        <v>13.79</v>
      </c>
      <c r="P239">
        <v>0.32900000000000001</v>
      </c>
      <c r="Q239">
        <v>4.6980000000000004</v>
      </c>
      <c r="R239">
        <v>0.85560000000000003</v>
      </c>
      <c r="S239" t="s">
        <v>18</v>
      </c>
      <c r="T239">
        <v>13.71</v>
      </c>
      <c r="U239">
        <v>13.79</v>
      </c>
      <c r="V239">
        <v>0.40600000000000003</v>
      </c>
      <c r="W239">
        <v>5.7939999999999996</v>
      </c>
      <c r="X239">
        <v>0.8478</v>
      </c>
      <c r="Y239" t="s">
        <v>18</v>
      </c>
      <c r="Z239">
        <v>13.67</v>
      </c>
      <c r="AA239">
        <v>13.74</v>
      </c>
      <c r="AB239">
        <v>1.073</v>
      </c>
      <c r="AC239">
        <v>15.331</v>
      </c>
      <c r="AD239">
        <v>0.83420000000000005</v>
      </c>
      <c r="AE239" t="s">
        <v>18</v>
      </c>
      <c r="AF239">
        <v>13.71</v>
      </c>
      <c r="AG239">
        <v>13.79</v>
      </c>
      <c r="AH239">
        <v>1.099</v>
      </c>
      <c r="AI239">
        <v>15.705</v>
      </c>
      <c r="AJ239">
        <v>0.83140000000000003</v>
      </c>
      <c r="AK239" t="s">
        <v>18</v>
      </c>
      <c r="AL239">
        <v>13.71</v>
      </c>
      <c r="AM239">
        <v>13.79</v>
      </c>
      <c r="AN239">
        <v>1.1259999999999999</v>
      </c>
      <c r="AO239">
        <v>16.082000000000001</v>
      </c>
      <c r="AP239">
        <v>0.82030000000000003</v>
      </c>
      <c r="AQ239" t="s">
        <v>18</v>
      </c>
      <c r="AR239">
        <v>13.71</v>
      </c>
      <c r="AS239">
        <v>13.79</v>
      </c>
      <c r="AT239">
        <v>1.897</v>
      </c>
      <c r="AU239">
        <v>27.103999999999999</v>
      </c>
      <c r="AV239">
        <v>0.86399999999999999</v>
      </c>
      <c r="AW239" t="s">
        <v>18</v>
      </c>
      <c r="AX239">
        <v>13.72</v>
      </c>
      <c r="AY239">
        <v>13.79</v>
      </c>
      <c r="AZ239">
        <v>1.831</v>
      </c>
      <c r="BA239">
        <v>26.154</v>
      </c>
      <c r="BB239">
        <v>0.78879999999999995</v>
      </c>
      <c r="BC239" t="s">
        <v>18</v>
      </c>
      <c r="BD239">
        <v>13.71</v>
      </c>
      <c r="BE239">
        <v>13.79</v>
      </c>
      <c r="BF239">
        <v>1.857</v>
      </c>
      <c r="BG239">
        <v>26.527999999999999</v>
      </c>
      <c r="BH239">
        <v>0.84930000000000005</v>
      </c>
      <c r="BI239" t="s">
        <v>18</v>
      </c>
      <c r="BJ239">
        <v>13.72</v>
      </c>
      <c r="BK239">
        <v>13.79</v>
      </c>
      <c r="BL239">
        <v>3.2509999999999999</v>
      </c>
      <c r="BM239">
        <v>46.442</v>
      </c>
      <c r="BN239">
        <v>0.8498</v>
      </c>
      <c r="BO239" t="s">
        <v>18</v>
      </c>
      <c r="BP239">
        <v>13.75</v>
      </c>
      <c r="BQ239">
        <v>13.83</v>
      </c>
      <c r="BR239">
        <v>3.1880000000000002</v>
      </c>
      <c r="BS239">
        <v>45.536000000000001</v>
      </c>
      <c r="BT239">
        <v>0.80449999999999999</v>
      </c>
      <c r="BU239" t="s">
        <v>18</v>
      </c>
      <c r="BV239">
        <v>13.71</v>
      </c>
      <c r="BW239">
        <v>13.78</v>
      </c>
      <c r="BX239">
        <v>3.238</v>
      </c>
      <c r="BY239">
        <v>46.262</v>
      </c>
      <c r="BZ239">
        <v>0.80689999999999995</v>
      </c>
      <c r="CA239" t="s">
        <v>18</v>
      </c>
    </row>
    <row r="240" spans="1:79" x14ac:dyDescent="0.2">
      <c r="A240" t="s">
        <v>170</v>
      </c>
      <c r="B240">
        <v>631</v>
      </c>
      <c r="C240">
        <v>635</v>
      </c>
      <c r="D240" t="s">
        <v>107</v>
      </c>
      <c r="E240">
        <v>10.77</v>
      </c>
      <c r="F240">
        <v>1</v>
      </c>
      <c r="G240">
        <v>3</v>
      </c>
      <c r="H240">
        <v>10.84</v>
      </c>
      <c r="I240">
        <v>10.92</v>
      </c>
      <c r="J240">
        <v>0.17</v>
      </c>
      <c r="K240">
        <v>5.6630000000000003</v>
      </c>
      <c r="L240">
        <v>0.88429999999999997</v>
      </c>
      <c r="M240" t="s">
        <v>18</v>
      </c>
      <c r="N240">
        <v>10.84</v>
      </c>
      <c r="O240">
        <v>10.92</v>
      </c>
      <c r="P240">
        <v>0.19</v>
      </c>
      <c r="Q240">
        <v>6.3250000000000002</v>
      </c>
      <c r="R240">
        <v>0.88200000000000001</v>
      </c>
      <c r="S240" t="s">
        <v>18</v>
      </c>
      <c r="T240">
        <v>10.84</v>
      </c>
      <c r="U240">
        <v>10.92</v>
      </c>
      <c r="V240">
        <v>0.125</v>
      </c>
      <c r="W240">
        <v>4.1760000000000002</v>
      </c>
      <c r="X240">
        <v>0.87680000000000002</v>
      </c>
      <c r="Y240" t="s">
        <v>18</v>
      </c>
      <c r="Z240">
        <v>10.84</v>
      </c>
      <c r="AA240">
        <v>10.92</v>
      </c>
      <c r="AB240">
        <v>0.81200000000000006</v>
      </c>
      <c r="AC240">
        <v>27.06</v>
      </c>
      <c r="AD240">
        <v>0.89029999999999998</v>
      </c>
      <c r="AE240" t="s">
        <v>18</v>
      </c>
      <c r="AF240">
        <v>10.85</v>
      </c>
      <c r="AG240">
        <v>10.92</v>
      </c>
      <c r="AH240">
        <v>0.82099999999999995</v>
      </c>
      <c r="AI240">
        <v>27.361999999999998</v>
      </c>
      <c r="AJ240">
        <v>0.89259999999999995</v>
      </c>
      <c r="AK240" t="s">
        <v>18</v>
      </c>
      <c r="AL240">
        <v>10.85</v>
      </c>
      <c r="AM240">
        <v>10.92</v>
      </c>
      <c r="AN240">
        <v>0.85099999999999998</v>
      </c>
      <c r="AO240">
        <v>28.372</v>
      </c>
      <c r="AP240">
        <v>0.88719999999999999</v>
      </c>
      <c r="AQ240" t="s">
        <v>18</v>
      </c>
      <c r="AR240">
        <v>10.84</v>
      </c>
      <c r="AS240">
        <v>10.92</v>
      </c>
      <c r="AT240">
        <v>1.7230000000000001</v>
      </c>
      <c r="AU240">
        <v>57.433</v>
      </c>
      <c r="AV240">
        <v>0.89159999999999995</v>
      </c>
      <c r="AW240" t="s">
        <v>18</v>
      </c>
      <c r="AX240">
        <v>10.85</v>
      </c>
      <c r="AY240">
        <v>10.92</v>
      </c>
      <c r="AZ240">
        <v>1.6879999999999999</v>
      </c>
      <c r="BA240">
        <v>56.274000000000001</v>
      </c>
      <c r="BB240">
        <v>0.89049999999999996</v>
      </c>
      <c r="BC240" t="s">
        <v>18</v>
      </c>
      <c r="BD240">
        <v>10.84</v>
      </c>
      <c r="BE240">
        <v>10.92</v>
      </c>
      <c r="BF240">
        <v>1.6879999999999999</v>
      </c>
      <c r="BG240">
        <v>56.28</v>
      </c>
      <c r="BH240">
        <v>0.89600000000000002</v>
      </c>
      <c r="BI240" t="s">
        <v>18</v>
      </c>
      <c r="BJ240">
        <v>10.85</v>
      </c>
      <c r="BK240">
        <v>10.92</v>
      </c>
      <c r="BL240">
        <v>1.9810000000000001</v>
      </c>
      <c r="BM240">
        <v>66.048000000000002</v>
      </c>
      <c r="BN240">
        <v>0.8911</v>
      </c>
      <c r="BO240" t="s">
        <v>18</v>
      </c>
      <c r="BP240">
        <v>10.84</v>
      </c>
      <c r="BQ240">
        <v>10.92</v>
      </c>
      <c r="BR240">
        <v>1.927</v>
      </c>
      <c r="BS240">
        <v>64.241</v>
      </c>
      <c r="BT240">
        <v>0.88490000000000002</v>
      </c>
      <c r="BU240" t="s">
        <v>18</v>
      </c>
      <c r="BV240">
        <v>10.84</v>
      </c>
      <c r="BW240">
        <v>10.92</v>
      </c>
      <c r="BX240">
        <v>1.9830000000000001</v>
      </c>
      <c r="BY240">
        <v>66.114000000000004</v>
      </c>
      <c r="BZ240">
        <v>0.89049999999999996</v>
      </c>
      <c r="CA240" t="s">
        <v>18</v>
      </c>
    </row>
    <row r="241" spans="1:79" x14ac:dyDescent="0.2">
      <c r="A241" t="s">
        <v>170</v>
      </c>
      <c r="B241">
        <v>634</v>
      </c>
      <c r="C241">
        <v>642</v>
      </c>
      <c r="D241" t="s">
        <v>108</v>
      </c>
      <c r="E241">
        <v>7.27</v>
      </c>
      <c r="F241">
        <v>2</v>
      </c>
      <c r="G241">
        <v>7</v>
      </c>
      <c r="H241">
        <v>7.45</v>
      </c>
      <c r="I241">
        <v>7.52</v>
      </c>
      <c r="J241">
        <v>1.169</v>
      </c>
      <c r="K241">
        <v>16.693999999999999</v>
      </c>
      <c r="L241">
        <v>0.69240000000000002</v>
      </c>
      <c r="M241" t="s">
        <v>18</v>
      </c>
      <c r="N241">
        <v>7.44</v>
      </c>
      <c r="O241">
        <v>7.51</v>
      </c>
      <c r="P241">
        <v>1.1759999999999999</v>
      </c>
      <c r="Q241">
        <v>16.792999999999999</v>
      </c>
      <c r="R241">
        <v>0.73640000000000005</v>
      </c>
      <c r="S241" t="s">
        <v>18</v>
      </c>
      <c r="T241">
        <v>7.44</v>
      </c>
      <c r="U241">
        <v>7.51</v>
      </c>
      <c r="V241">
        <v>1.1519999999999999</v>
      </c>
      <c r="W241">
        <v>16.452999999999999</v>
      </c>
      <c r="X241">
        <v>0.71640000000000004</v>
      </c>
      <c r="Y241" t="s">
        <v>18</v>
      </c>
      <c r="Z241">
        <v>7.45</v>
      </c>
      <c r="AA241">
        <v>7.52</v>
      </c>
      <c r="AB241">
        <v>1.4970000000000001</v>
      </c>
      <c r="AC241">
        <v>21.384</v>
      </c>
      <c r="AD241">
        <v>0.78180000000000005</v>
      </c>
      <c r="AE241" t="s">
        <v>18</v>
      </c>
      <c r="AF241">
        <v>7.45</v>
      </c>
      <c r="AG241">
        <v>7.51</v>
      </c>
      <c r="AH241">
        <v>1.5269999999999999</v>
      </c>
      <c r="AI241">
        <v>21.815999999999999</v>
      </c>
      <c r="AJ241">
        <v>0.75490000000000002</v>
      </c>
      <c r="AK241" t="s">
        <v>18</v>
      </c>
      <c r="AL241">
        <v>7.45</v>
      </c>
      <c r="AM241">
        <v>7.52</v>
      </c>
      <c r="AN241">
        <v>1.4990000000000001</v>
      </c>
      <c r="AO241">
        <v>21.411000000000001</v>
      </c>
      <c r="AP241">
        <v>0.75209999999999999</v>
      </c>
      <c r="AQ241" t="s">
        <v>18</v>
      </c>
      <c r="AR241">
        <v>7.44</v>
      </c>
      <c r="AS241">
        <v>7.51</v>
      </c>
      <c r="AT241">
        <v>1.9079999999999999</v>
      </c>
      <c r="AU241">
        <v>27.263000000000002</v>
      </c>
      <c r="AV241">
        <v>0.77710000000000001</v>
      </c>
      <c r="AW241" t="s">
        <v>18</v>
      </c>
      <c r="AX241">
        <v>7.45</v>
      </c>
      <c r="AY241">
        <v>7.52</v>
      </c>
      <c r="AZ241">
        <v>1.97</v>
      </c>
      <c r="BA241">
        <v>28.135999999999999</v>
      </c>
      <c r="BB241">
        <v>0.69979999999999998</v>
      </c>
      <c r="BC241" t="s">
        <v>18</v>
      </c>
      <c r="BD241">
        <v>7.44</v>
      </c>
      <c r="BE241">
        <v>7.51</v>
      </c>
      <c r="BF241">
        <v>1.837</v>
      </c>
      <c r="BG241">
        <v>26.236999999999998</v>
      </c>
      <c r="BH241">
        <v>0.74990000000000001</v>
      </c>
      <c r="BI241" t="s">
        <v>18</v>
      </c>
      <c r="BJ241">
        <v>7.44</v>
      </c>
      <c r="BK241">
        <v>7.51</v>
      </c>
      <c r="BL241">
        <v>2.4910000000000001</v>
      </c>
      <c r="BM241">
        <v>35.582999999999998</v>
      </c>
      <c r="BN241">
        <v>0.74860000000000004</v>
      </c>
      <c r="BO241" t="s">
        <v>18</v>
      </c>
      <c r="BP241">
        <v>7.41</v>
      </c>
      <c r="BQ241">
        <v>7.48</v>
      </c>
      <c r="BR241">
        <v>2.4159999999999999</v>
      </c>
      <c r="BS241">
        <v>34.512999999999998</v>
      </c>
      <c r="BT241">
        <v>0.71179999999999999</v>
      </c>
      <c r="BU241" t="s">
        <v>18</v>
      </c>
      <c r="BV241">
        <v>7.44</v>
      </c>
      <c r="BW241">
        <v>7.51</v>
      </c>
      <c r="BX241">
        <v>2.4529999999999998</v>
      </c>
      <c r="BY241">
        <v>35.046999999999997</v>
      </c>
      <c r="BZ241">
        <v>0.73919999999999997</v>
      </c>
      <c r="CA241" t="s">
        <v>18</v>
      </c>
    </row>
    <row r="242" spans="1:79" x14ac:dyDescent="0.2">
      <c r="A242" t="s">
        <v>170</v>
      </c>
      <c r="B242">
        <v>636</v>
      </c>
      <c r="C242">
        <v>642</v>
      </c>
      <c r="D242" t="s">
        <v>109</v>
      </c>
      <c r="E242">
        <v>4.38</v>
      </c>
      <c r="F242">
        <v>2</v>
      </c>
      <c r="G242">
        <v>5</v>
      </c>
      <c r="H242">
        <v>4.68</v>
      </c>
      <c r="I242">
        <v>4.76</v>
      </c>
      <c r="J242">
        <v>0.46600000000000003</v>
      </c>
      <c r="K242">
        <v>9.3209999999999997</v>
      </c>
      <c r="L242">
        <v>0.95740000000000003</v>
      </c>
      <c r="M242" t="s">
        <v>17</v>
      </c>
      <c r="N242">
        <v>4.68</v>
      </c>
      <c r="O242">
        <v>4.76</v>
      </c>
      <c r="P242">
        <v>0.47799999999999998</v>
      </c>
      <c r="Q242">
        <v>9.5500000000000007</v>
      </c>
      <c r="R242">
        <v>0.96079999999999999</v>
      </c>
      <c r="S242" t="s">
        <v>17</v>
      </c>
      <c r="T242">
        <v>4.68</v>
      </c>
      <c r="U242">
        <v>4.76</v>
      </c>
      <c r="V242">
        <v>0.438</v>
      </c>
      <c r="W242">
        <v>8.766</v>
      </c>
      <c r="X242">
        <v>0.95699999999999996</v>
      </c>
      <c r="Y242" t="s">
        <v>17</v>
      </c>
      <c r="Z242">
        <v>4.68</v>
      </c>
      <c r="AA242">
        <v>4.76</v>
      </c>
      <c r="AB242">
        <v>0.64</v>
      </c>
      <c r="AC242">
        <v>12.795999999999999</v>
      </c>
      <c r="AD242">
        <v>0.95750000000000002</v>
      </c>
      <c r="AE242" t="s">
        <v>17</v>
      </c>
      <c r="AF242">
        <v>4.68</v>
      </c>
      <c r="AG242">
        <v>4.76</v>
      </c>
      <c r="AH242">
        <v>0.69699999999999995</v>
      </c>
      <c r="AI242">
        <v>13.930999999999999</v>
      </c>
      <c r="AJ242">
        <v>0.94399999999999995</v>
      </c>
      <c r="AK242" t="s">
        <v>17</v>
      </c>
      <c r="AL242">
        <v>4.68</v>
      </c>
      <c r="AM242">
        <v>4.75</v>
      </c>
      <c r="AN242">
        <v>0.626</v>
      </c>
      <c r="AO242">
        <v>12.513999999999999</v>
      </c>
      <c r="AP242">
        <v>0.94950000000000001</v>
      </c>
      <c r="AQ242" t="s">
        <v>17</v>
      </c>
      <c r="AR242">
        <v>4.68</v>
      </c>
      <c r="AS242">
        <v>4.76</v>
      </c>
      <c r="AT242">
        <v>1.054</v>
      </c>
      <c r="AU242">
        <v>21.084</v>
      </c>
      <c r="AV242">
        <v>0.94259999999999999</v>
      </c>
      <c r="AW242" t="s">
        <v>17</v>
      </c>
      <c r="AX242">
        <v>4.68</v>
      </c>
      <c r="AY242">
        <v>4.75</v>
      </c>
      <c r="AZ242">
        <v>1.097</v>
      </c>
      <c r="BA242">
        <v>21.931000000000001</v>
      </c>
      <c r="BB242">
        <v>0.93610000000000004</v>
      </c>
      <c r="BC242" t="s">
        <v>17</v>
      </c>
      <c r="BD242">
        <v>4.68</v>
      </c>
      <c r="BE242">
        <v>4.76</v>
      </c>
      <c r="BF242">
        <v>1.0489999999999999</v>
      </c>
      <c r="BG242">
        <v>20.986999999999998</v>
      </c>
      <c r="BH242">
        <v>0.94330000000000003</v>
      </c>
      <c r="BI242" t="s">
        <v>17</v>
      </c>
      <c r="BJ242">
        <v>4.68</v>
      </c>
      <c r="BK242">
        <v>4.76</v>
      </c>
      <c r="BL242">
        <v>1.579</v>
      </c>
      <c r="BM242">
        <v>31.577000000000002</v>
      </c>
      <c r="BN242">
        <v>0.93179999999999996</v>
      </c>
      <c r="BO242" t="s">
        <v>17</v>
      </c>
      <c r="BP242">
        <v>4.68</v>
      </c>
      <c r="BQ242">
        <v>4.76</v>
      </c>
      <c r="BR242">
        <v>1.5149999999999999</v>
      </c>
      <c r="BS242">
        <v>30.297000000000001</v>
      </c>
      <c r="BT242">
        <v>0.94289999999999996</v>
      </c>
      <c r="BU242" t="s">
        <v>17</v>
      </c>
      <c r="BV242">
        <v>4.68</v>
      </c>
      <c r="BW242">
        <v>4.76</v>
      </c>
      <c r="BX242">
        <v>1.5389999999999999</v>
      </c>
      <c r="BY242">
        <v>30.786999999999999</v>
      </c>
      <c r="BZ242">
        <v>0.92769999999999997</v>
      </c>
      <c r="CA242" t="s">
        <v>17</v>
      </c>
    </row>
    <row r="243" spans="1:79" x14ac:dyDescent="0.2">
      <c r="A243" t="s">
        <v>170</v>
      </c>
      <c r="B243">
        <v>643</v>
      </c>
      <c r="C243">
        <v>657</v>
      </c>
      <c r="D243" t="s">
        <v>110</v>
      </c>
      <c r="E243">
        <v>11.41</v>
      </c>
      <c r="F243">
        <v>2</v>
      </c>
      <c r="G243">
        <v>13</v>
      </c>
      <c r="H243">
        <v>11.56</v>
      </c>
      <c r="I243">
        <v>11.64</v>
      </c>
      <c r="J243">
        <v>1.5</v>
      </c>
      <c r="K243">
        <v>11.54</v>
      </c>
      <c r="L243">
        <v>0.88639999999999997</v>
      </c>
      <c r="M243" t="s">
        <v>18</v>
      </c>
      <c r="N243">
        <v>11.56</v>
      </c>
      <c r="O243">
        <v>11.64</v>
      </c>
      <c r="P243">
        <v>1.484</v>
      </c>
      <c r="Q243">
        <v>11.419</v>
      </c>
      <c r="R243">
        <v>0.88390000000000002</v>
      </c>
      <c r="S243" t="s">
        <v>18</v>
      </c>
      <c r="T243">
        <v>11.57</v>
      </c>
      <c r="U243">
        <v>11.64</v>
      </c>
      <c r="V243">
        <v>1.4550000000000001</v>
      </c>
      <c r="W243">
        <v>11.195</v>
      </c>
      <c r="X243">
        <v>0.87270000000000003</v>
      </c>
      <c r="Y243" t="s">
        <v>18</v>
      </c>
      <c r="Z243">
        <v>11.56</v>
      </c>
      <c r="AA243">
        <v>11.64</v>
      </c>
      <c r="AB243">
        <v>2.2280000000000002</v>
      </c>
      <c r="AC243">
        <v>17.141999999999999</v>
      </c>
      <c r="AD243">
        <v>0.84619999999999995</v>
      </c>
      <c r="AE243" t="s">
        <v>18</v>
      </c>
      <c r="AF243">
        <v>11.56</v>
      </c>
      <c r="AG243">
        <v>11.64</v>
      </c>
      <c r="AH243">
        <v>2.2850000000000001</v>
      </c>
      <c r="AI243">
        <v>17.577000000000002</v>
      </c>
      <c r="AJ243">
        <v>0.87390000000000001</v>
      </c>
      <c r="AK243" t="s">
        <v>18</v>
      </c>
      <c r="AL243">
        <v>11.57</v>
      </c>
      <c r="AM243">
        <v>11.64</v>
      </c>
      <c r="AN243">
        <v>2.2610000000000001</v>
      </c>
      <c r="AO243">
        <v>17.39</v>
      </c>
      <c r="AP243">
        <v>0.86140000000000005</v>
      </c>
      <c r="AQ243" t="s">
        <v>18</v>
      </c>
      <c r="AR243">
        <v>11.56</v>
      </c>
      <c r="AS243">
        <v>11.64</v>
      </c>
      <c r="AT243">
        <v>3.0230000000000001</v>
      </c>
      <c r="AU243">
        <v>23.251000000000001</v>
      </c>
      <c r="AV243">
        <v>0.84550000000000003</v>
      </c>
      <c r="AW243" t="s">
        <v>18</v>
      </c>
      <c r="AX243">
        <v>11.57</v>
      </c>
      <c r="AY243">
        <v>11.64</v>
      </c>
      <c r="AZ243">
        <v>2.875</v>
      </c>
      <c r="BA243">
        <v>22.111999999999998</v>
      </c>
      <c r="BB243">
        <v>0.87980000000000003</v>
      </c>
      <c r="BC243" t="s">
        <v>18</v>
      </c>
      <c r="BD243">
        <v>11.56</v>
      </c>
      <c r="BE243">
        <v>11.64</v>
      </c>
      <c r="BF243">
        <v>2.8879999999999999</v>
      </c>
      <c r="BG243">
        <v>22.219000000000001</v>
      </c>
      <c r="BH243">
        <v>0.85870000000000002</v>
      </c>
      <c r="BI243" t="s">
        <v>18</v>
      </c>
      <c r="BJ243">
        <v>11.57</v>
      </c>
      <c r="BK243">
        <v>11.64</v>
      </c>
      <c r="BL243">
        <v>4.4820000000000002</v>
      </c>
      <c r="BM243">
        <v>34.475999999999999</v>
      </c>
      <c r="BN243">
        <v>0.8407</v>
      </c>
      <c r="BO243" t="s">
        <v>18</v>
      </c>
      <c r="BP243">
        <v>11.56</v>
      </c>
      <c r="BQ243">
        <v>11.64</v>
      </c>
      <c r="BR243">
        <v>4.5</v>
      </c>
      <c r="BS243">
        <v>34.619</v>
      </c>
      <c r="BT243">
        <v>0.86240000000000006</v>
      </c>
      <c r="BU243" t="s">
        <v>18</v>
      </c>
      <c r="BV243">
        <v>11.56</v>
      </c>
      <c r="BW243">
        <v>11.64</v>
      </c>
      <c r="BX243">
        <v>4.5439999999999996</v>
      </c>
      <c r="BY243">
        <v>34.957999999999998</v>
      </c>
      <c r="BZ243">
        <v>0.85429999999999995</v>
      </c>
      <c r="CA243" t="s">
        <v>18</v>
      </c>
    </row>
    <row r="244" spans="1:79" x14ac:dyDescent="0.2">
      <c r="A244" t="s">
        <v>170</v>
      </c>
      <c r="B244">
        <v>643</v>
      </c>
      <c r="C244">
        <v>662</v>
      </c>
      <c r="D244" t="s">
        <v>111</v>
      </c>
      <c r="E244">
        <v>13.55</v>
      </c>
      <c r="F244">
        <v>3</v>
      </c>
      <c r="G244">
        <v>18</v>
      </c>
      <c r="H244">
        <v>13.54</v>
      </c>
      <c r="I244">
        <v>13.61</v>
      </c>
      <c r="J244">
        <v>1.1759999999999999</v>
      </c>
      <c r="K244">
        <v>6.5330000000000004</v>
      </c>
      <c r="L244">
        <v>0.8387</v>
      </c>
      <c r="M244" t="s">
        <v>18</v>
      </c>
      <c r="N244">
        <v>13.54</v>
      </c>
      <c r="O244">
        <v>13.61</v>
      </c>
      <c r="P244">
        <v>1.069</v>
      </c>
      <c r="Q244">
        <v>5.94</v>
      </c>
      <c r="R244">
        <v>0.84179999999999999</v>
      </c>
      <c r="S244" t="s">
        <v>18</v>
      </c>
      <c r="T244">
        <v>13.54</v>
      </c>
      <c r="U244">
        <v>13.61</v>
      </c>
      <c r="V244">
        <v>1.147</v>
      </c>
      <c r="W244">
        <v>6.3730000000000002</v>
      </c>
      <c r="X244">
        <v>0.85899999999999999</v>
      </c>
      <c r="Y244" t="s">
        <v>18</v>
      </c>
      <c r="Z244">
        <v>13.54</v>
      </c>
      <c r="AA244">
        <v>13.62</v>
      </c>
      <c r="AB244">
        <v>2.0579999999999998</v>
      </c>
      <c r="AC244">
        <v>11.432</v>
      </c>
      <c r="AD244">
        <v>0.87219999999999998</v>
      </c>
      <c r="AE244" t="s">
        <v>18</v>
      </c>
      <c r="AF244">
        <v>13.54</v>
      </c>
      <c r="AG244">
        <v>13.61</v>
      </c>
      <c r="AH244">
        <v>2.105</v>
      </c>
      <c r="AI244">
        <v>11.693</v>
      </c>
      <c r="AJ244">
        <v>0.88449999999999995</v>
      </c>
      <c r="AK244" t="s">
        <v>18</v>
      </c>
      <c r="AL244">
        <v>13.54</v>
      </c>
      <c r="AM244">
        <v>13.61</v>
      </c>
      <c r="AN244">
        <v>2.1320000000000001</v>
      </c>
      <c r="AO244">
        <v>11.842000000000001</v>
      </c>
      <c r="AP244">
        <v>0.88539999999999996</v>
      </c>
      <c r="AQ244" t="s">
        <v>18</v>
      </c>
      <c r="AR244">
        <v>13.54</v>
      </c>
      <c r="AS244">
        <v>13.61</v>
      </c>
      <c r="AT244">
        <v>3.4510000000000001</v>
      </c>
      <c r="AU244">
        <v>19.170000000000002</v>
      </c>
      <c r="AV244">
        <v>0.87150000000000005</v>
      </c>
      <c r="AW244" t="s">
        <v>18</v>
      </c>
      <c r="AX244">
        <v>13.54</v>
      </c>
      <c r="AY244">
        <v>13.61</v>
      </c>
      <c r="AZ244">
        <v>3.35</v>
      </c>
      <c r="BA244">
        <v>18.609000000000002</v>
      </c>
      <c r="BB244">
        <v>0.8679</v>
      </c>
      <c r="BC244" t="s">
        <v>18</v>
      </c>
      <c r="BD244">
        <v>13.53</v>
      </c>
      <c r="BE244">
        <v>13.61</v>
      </c>
      <c r="BF244">
        <v>3.391</v>
      </c>
      <c r="BG244">
        <v>18.84</v>
      </c>
      <c r="BH244">
        <v>0.88200000000000001</v>
      </c>
      <c r="BI244" t="s">
        <v>18</v>
      </c>
      <c r="BJ244">
        <v>13.54</v>
      </c>
      <c r="BK244">
        <v>13.61</v>
      </c>
      <c r="BL244">
        <v>5.3220000000000001</v>
      </c>
      <c r="BM244">
        <v>29.568000000000001</v>
      </c>
      <c r="BN244">
        <v>0.83550000000000002</v>
      </c>
      <c r="BO244" t="s">
        <v>18</v>
      </c>
      <c r="BP244">
        <v>13.54</v>
      </c>
      <c r="BQ244">
        <v>13.62</v>
      </c>
      <c r="BR244">
        <v>5.28</v>
      </c>
      <c r="BS244">
        <v>29.335999999999999</v>
      </c>
      <c r="BT244">
        <v>0.85550000000000004</v>
      </c>
      <c r="BU244" t="s">
        <v>18</v>
      </c>
      <c r="BV244">
        <v>13.53</v>
      </c>
      <c r="BW244">
        <v>13.61</v>
      </c>
      <c r="BX244">
        <v>5.2670000000000003</v>
      </c>
      <c r="BY244">
        <v>29.260999999999999</v>
      </c>
      <c r="BZ244">
        <v>0.84760000000000002</v>
      </c>
      <c r="CA244" t="s">
        <v>18</v>
      </c>
    </row>
    <row r="245" spans="1:79" x14ac:dyDescent="0.2">
      <c r="A245" t="s">
        <v>170</v>
      </c>
      <c r="B245">
        <v>651</v>
      </c>
      <c r="C245">
        <v>663</v>
      </c>
      <c r="D245" t="s">
        <v>112</v>
      </c>
      <c r="E245">
        <v>14.41</v>
      </c>
      <c r="F245">
        <v>3</v>
      </c>
      <c r="G245">
        <v>11</v>
      </c>
      <c r="H245">
        <v>14.44</v>
      </c>
      <c r="I245">
        <v>14.51</v>
      </c>
      <c r="J245">
        <v>0.104</v>
      </c>
      <c r="K245">
        <v>0.94799999999999995</v>
      </c>
      <c r="L245">
        <v>0.75939999999999996</v>
      </c>
      <c r="M245" t="s">
        <v>18</v>
      </c>
      <c r="N245">
        <v>14.44</v>
      </c>
      <c r="O245">
        <v>14.51</v>
      </c>
      <c r="P245">
        <v>4.4999999999999998E-2</v>
      </c>
      <c r="Q245">
        <v>0.41299999999999998</v>
      </c>
      <c r="R245">
        <v>0.75890000000000002</v>
      </c>
      <c r="S245" t="s">
        <v>18</v>
      </c>
      <c r="T245">
        <v>14.44</v>
      </c>
      <c r="U245">
        <v>14.51</v>
      </c>
      <c r="V245">
        <v>8.0000000000000002E-3</v>
      </c>
      <c r="W245">
        <v>7.0999999999999994E-2</v>
      </c>
      <c r="X245">
        <v>0.75390000000000001</v>
      </c>
      <c r="Y245" t="s">
        <v>18</v>
      </c>
      <c r="Z245">
        <v>14.45</v>
      </c>
      <c r="AA245">
        <v>14.51</v>
      </c>
      <c r="AB245">
        <v>0.56499999999999995</v>
      </c>
      <c r="AC245">
        <v>5.1340000000000003</v>
      </c>
      <c r="AD245">
        <v>0.75460000000000005</v>
      </c>
      <c r="AE245" t="s">
        <v>18</v>
      </c>
      <c r="AF245">
        <v>14.44</v>
      </c>
      <c r="AG245">
        <v>14.51</v>
      </c>
      <c r="AH245">
        <v>0.54600000000000004</v>
      </c>
      <c r="AI245">
        <v>4.9660000000000002</v>
      </c>
      <c r="AJ245">
        <v>0.74880000000000002</v>
      </c>
      <c r="AK245" t="s">
        <v>18</v>
      </c>
      <c r="AL245">
        <v>14.44</v>
      </c>
      <c r="AM245">
        <v>14.51</v>
      </c>
      <c r="AN245">
        <v>0.65200000000000002</v>
      </c>
      <c r="AO245">
        <v>5.9249999999999998</v>
      </c>
      <c r="AP245">
        <v>0.76229999999999998</v>
      </c>
      <c r="AQ245" t="s">
        <v>18</v>
      </c>
      <c r="AR245">
        <v>14.44</v>
      </c>
      <c r="AS245">
        <v>14.51</v>
      </c>
      <c r="AT245">
        <v>1.6910000000000001</v>
      </c>
      <c r="AU245">
        <v>15.369</v>
      </c>
      <c r="AV245">
        <v>0.75860000000000005</v>
      </c>
      <c r="AW245" t="s">
        <v>18</v>
      </c>
      <c r="AX245">
        <v>14.44</v>
      </c>
      <c r="AY245">
        <v>14.51</v>
      </c>
      <c r="AZ245">
        <v>1.659</v>
      </c>
      <c r="BA245">
        <v>15.084</v>
      </c>
      <c r="BB245">
        <v>0.78069999999999995</v>
      </c>
      <c r="BC245" t="s">
        <v>18</v>
      </c>
      <c r="BD245">
        <v>14.44</v>
      </c>
      <c r="BE245">
        <v>14.51</v>
      </c>
      <c r="BF245">
        <v>1.7410000000000001</v>
      </c>
      <c r="BG245">
        <v>15.824</v>
      </c>
      <c r="BH245">
        <v>0.76600000000000001</v>
      </c>
      <c r="BI245" t="s">
        <v>18</v>
      </c>
      <c r="BJ245">
        <v>14.44</v>
      </c>
      <c r="BK245">
        <v>14.51</v>
      </c>
      <c r="BL245">
        <v>2.645</v>
      </c>
      <c r="BM245">
        <v>24.044</v>
      </c>
      <c r="BN245">
        <v>0.74339999999999995</v>
      </c>
      <c r="BO245" t="s">
        <v>18</v>
      </c>
      <c r="BP245">
        <v>14.45</v>
      </c>
      <c r="BQ245">
        <v>14.51</v>
      </c>
      <c r="BR245">
        <v>2.5299999999999998</v>
      </c>
      <c r="BS245">
        <v>23.001000000000001</v>
      </c>
      <c r="BT245">
        <v>0.76259999999999994</v>
      </c>
      <c r="BU245" t="s">
        <v>18</v>
      </c>
      <c r="BV245">
        <v>14.44</v>
      </c>
      <c r="BW245">
        <v>14.51</v>
      </c>
      <c r="BX245">
        <v>2.4319999999999999</v>
      </c>
      <c r="BY245">
        <v>22.106000000000002</v>
      </c>
      <c r="BZ245">
        <v>0.73899999999999999</v>
      </c>
      <c r="CA245" t="s">
        <v>18</v>
      </c>
    </row>
    <row r="246" spans="1:79" x14ac:dyDescent="0.2">
      <c r="A246" t="s">
        <v>170</v>
      </c>
      <c r="B246">
        <v>652</v>
      </c>
      <c r="C246">
        <v>662</v>
      </c>
      <c r="D246" t="s">
        <v>113</v>
      </c>
      <c r="E246">
        <v>13.33</v>
      </c>
      <c r="F246">
        <v>3</v>
      </c>
      <c r="G246">
        <v>9</v>
      </c>
      <c r="H246">
        <v>13.43</v>
      </c>
      <c r="I246">
        <v>13.5</v>
      </c>
      <c r="J246">
        <v>1E-3</v>
      </c>
      <c r="K246">
        <v>1.2E-2</v>
      </c>
      <c r="L246">
        <v>0.75949999999999995</v>
      </c>
      <c r="M246" t="s">
        <v>18</v>
      </c>
      <c r="N246">
        <v>13.4</v>
      </c>
      <c r="O246">
        <v>13.48</v>
      </c>
      <c r="P246">
        <v>7.0000000000000001E-3</v>
      </c>
      <c r="Q246">
        <v>7.8E-2</v>
      </c>
      <c r="R246">
        <v>0.79139999999999999</v>
      </c>
      <c r="S246" t="s">
        <v>18</v>
      </c>
      <c r="T246">
        <v>13.4</v>
      </c>
      <c r="U246">
        <v>13.48</v>
      </c>
      <c r="V246">
        <v>0.125</v>
      </c>
      <c r="W246">
        <v>1.389</v>
      </c>
      <c r="X246">
        <v>0.79149999999999998</v>
      </c>
      <c r="Y246" t="s">
        <v>18</v>
      </c>
      <c r="Z246">
        <v>13.41</v>
      </c>
      <c r="AA246">
        <v>13.48</v>
      </c>
      <c r="AB246">
        <v>0.46700000000000003</v>
      </c>
      <c r="AC246">
        <v>5.1870000000000003</v>
      </c>
      <c r="AD246">
        <v>0.71579999999999999</v>
      </c>
      <c r="AE246" t="s">
        <v>18</v>
      </c>
      <c r="AF246">
        <v>13.4</v>
      </c>
      <c r="AG246">
        <v>13.48</v>
      </c>
      <c r="AH246">
        <v>0.48199999999999998</v>
      </c>
      <c r="AI246">
        <v>5.3559999999999999</v>
      </c>
      <c r="AJ246">
        <v>0.78080000000000005</v>
      </c>
      <c r="AK246" t="s">
        <v>18</v>
      </c>
      <c r="AL246">
        <v>13.4</v>
      </c>
      <c r="AM246">
        <v>13.48</v>
      </c>
      <c r="AN246">
        <v>0.47</v>
      </c>
      <c r="AO246">
        <v>5.2229999999999999</v>
      </c>
      <c r="AP246">
        <v>0.75649999999999995</v>
      </c>
      <c r="AQ246" t="s">
        <v>18</v>
      </c>
      <c r="AR246">
        <v>13.4</v>
      </c>
      <c r="AS246">
        <v>13.48</v>
      </c>
      <c r="AT246">
        <v>1.399</v>
      </c>
      <c r="AU246">
        <v>15.542</v>
      </c>
      <c r="AV246">
        <v>0.75129999999999997</v>
      </c>
      <c r="AW246" t="s">
        <v>18</v>
      </c>
      <c r="AX246">
        <v>13.4</v>
      </c>
      <c r="AY246">
        <v>13.48</v>
      </c>
      <c r="AZ246">
        <v>1.5</v>
      </c>
      <c r="BA246">
        <v>16.664000000000001</v>
      </c>
      <c r="BB246">
        <v>0.80159999999999998</v>
      </c>
      <c r="BC246" t="s">
        <v>18</v>
      </c>
      <c r="BD246">
        <v>13.4</v>
      </c>
      <c r="BE246">
        <v>13.47</v>
      </c>
      <c r="BF246">
        <v>1.4470000000000001</v>
      </c>
      <c r="BG246">
        <v>16.077999999999999</v>
      </c>
      <c r="BH246">
        <v>0.77749999999999997</v>
      </c>
      <c r="BI246" t="s">
        <v>18</v>
      </c>
      <c r="BJ246">
        <v>13.4</v>
      </c>
      <c r="BK246">
        <v>13.46</v>
      </c>
      <c r="BL246">
        <v>2.569</v>
      </c>
      <c r="BM246">
        <v>28.54</v>
      </c>
      <c r="BN246">
        <v>0.75219999999999998</v>
      </c>
      <c r="BO246" t="s">
        <v>18</v>
      </c>
      <c r="BP246">
        <v>13.41</v>
      </c>
      <c r="BQ246">
        <v>13.48</v>
      </c>
      <c r="BR246">
        <v>2.4460000000000002</v>
      </c>
      <c r="BS246">
        <v>27.181999999999999</v>
      </c>
      <c r="BT246">
        <v>0.74939999999999996</v>
      </c>
      <c r="BU246" t="s">
        <v>18</v>
      </c>
      <c r="BV246">
        <v>13.35</v>
      </c>
      <c r="BW246">
        <v>13.42</v>
      </c>
      <c r="BX246">
        <v>2.5390000000000001</v>
      </c>
      <c r="BY246">
        <v>28.21</v>
      </c>
      <c r="BZ246">
        <v>0.72089999999999999</v>
      </c>
      <c r="CA246" t="s">
        <v>18</v>
      </c>
    </row>
    <row r="247" spans="1:79" x14ac:dyDescent="0.2">
      <c r="A247" t="s">
        <v>170</v>
      </c>
      <c r="B247">
        <v>654</v>
      </c>
      <c r="C247">
        <v>662</v>
      </c>
      <c r="D247" t="s">
        <v>114</v>
      </c>
      <c r="E247">
        <v>12.98</v>
      </c>
      <c r="F247">
        <v>2</v>
      </c>
      <c r="G247">
        <v>7</v>
      </c>
      <c r="H247">
        <v>13.19</v>
      </c>
      <c r="I247">
        <v>13.27</v>
      </c>
      <c r="J247">
        <v>0.10100000000000001</v>
      </c>
      <c r="K247">
        <v>1.4419999999999999</v>
      </c>
      <c r="L247">
        <v>0.84619999999999995</v>
      </c>
      <c r="M247" t="s">
        <v>18</v>
      </c>
      <c r="N247">
        <v>13.19</v>
      </c>
      <c r="O247">
        <v>13.27</v>
      </c>
      <c r="P247">
        <v>2.5000000000000001E-2</v>
      </c>
      <c r="Q247">
        <v>0.35499999999999998</v>
      </c>
      <c r="R247">
        <v>0.82110000000000005</v>
      </c>
      <c r="S247" t="s">
        <v>18</v>
      </c>
      <c r="T247">
        <v>13.19</v>
      </c>
      <c r="U247">
        <v>13.27</v>
      </c>
      <c r="V247">
        <v>7.0000000000000007E-2</v>
      </c>
      <c r="W247">
        <v>1.004</v>
      </c>
      <c r="X247">
        <v>0.83409999999999995</v>
      </c>
      <c r="Y247" t="s">
        <v>18</v>
      </c>
      <c r="Z247">
        <v>13.2</v>
      </c>
      <c r="AA247">
        <v>13.27</v>
      </c>
      <c r="AB247">
        <v>0.25800000000000001</v>
      </c>
      <c r="AC247">
        <v>3.68</v>
      </c>
      <c r="AD247">
        <v>0.77239999999999998</v>
      </c>
      <c r="AE247" t="s">
        <v>18</v>
      </c>
      <c r="AF247">
        <v>13.2</v>
      </c>
      <c r="AG247">
        <v>13.27</v>
      </c>
      <c r="AH247">
        <v>0.33500000000000002</v>
      </c>
      <c r="AI247">
        <v>4.78</v>
      </c>
      <c r="AJ247">
        <v>0.80879999999999996</v>
      </c>
      <c r="AK247" t="s">
        <v>18</v>
      </c>
      <c r="AL247">
        <v>13.19</v>
      </c>
      <c r="AM247">
        <v>13.27</v>
      </c>
      <c r="AN247">
        <v>0.27100000000000002</v>
      </c>
      <c r="AO247">
        <v>3.8690000000000002</v>
      </c>
      <c r="AP247">
        <v>0.7873</v>
      </c>
      <c r="AQ247" t="s">
        <v>18</v>
      </c>
      <c r="AR247">
        <v>13.19</v>
      </c>
      <c r="AS247">
        <v>13.27</v>
      </c>
      <c r="AT247">
        <v>1.3029999999999999</v>
      </c>
      <c r="AU247">
        <v>18.61</v>
      </c>
      <c r="AV247">
        <v>0.73809999999999998</v>
      </c>
      <c r="AW247" t="s">
        <v>18</v>
      </c>
      <c r="AX247">
        <v>13.22</v>
      </c>
      <c r="AY247">
        <v>13.3</v>
      </c>
      <c r="AZ247">
        <v>1.363</v>
      </c>
      <c r="BA247">
        <v>19.477</v>
      </c>
      <c r="BB247">
        <v>0.81359999999999999</v>
      </c>
      <c r="BC247" t="s">
        <v>18</v>
      </c>
      <c r="BD247">
        <v>13.19</v>
      </c>
      <c r="BE247">
        <v>13.27</v>
      </c>
      <c r="BF247">
        <v>1.33</v>
      </c>
      <c r="BG247">
        <v>18.995999999999999</v>
      </c>
      <c r="BH247">
        <v>0.77459999999999996</v>
      </c>
      <c r="BI247" t="s">
        <v>18</v>
      </c>
      <c r="BJ247">
        <v>13.2</v>
      </c>
      <c r="BK247">
        <v>13.27</v>
      </c>
      <c r="BL247">
        <v>2.14</v>
      </c>
      <c r="BM247">
        <v>30.567</v>
      </c>
      <c r="BN247">
        <v>0.74850000000000005</v>
      </c>
      <c r="BO247" t="s">
        <v>18</v>
      </c>
      <c r="BP247">
        <v>13.2</v>
      </c>
      <c r="BQ247">
        <v>13.27</v>
      </c>
      <c r="BR247">
        <v>2.2669999999999999</v>
      </c>
      <c r="BS247">
        <v>32.386000000000003</v>
      </c>
      <c r="BT247">
        <v>0.75370000000000004</v>
      </c>
      <c r="BU247" t="s">
        <v>18</v>
      </c>
      <c r="BV247">
        <v>13.19</v>
      </c>
      <c r="BW247">
        <v>13.26</v>
      </c>
      <c r="BX247">
        <v>2.1720000000000002</v>
      </c>
      <c r="BY247">
        <v>31.033999999999999</v>
      </c>
      <c r="BZ247">
        <v>0.74429999999999996</v>
      </c>
      <c r="CA247" t="s">
        <v>18</v>
      </c>
    </row>
    <row r="248" spans="1:79" x14ac:dyDescent="0.2">
      <c r="A248" t="s">
        <v>170</v>
      </c>
      <c r="B248">
        <v>655</v>
      </c>
      <c r="C248">
        <v>662</v>
      </c>
      <c r="D248" t="s">
        <v>115</v>
      </c>
      <c r="E248">
        <v>12.82</v>
      </c>
      <c r="F248">
        <v>2</v>
      </c>
      <c r="G248">
        <v>6</v>
      </c>
      <c r="H248">
        <v>13.02</v>
      </c>
      <c r="I248">
        <v>13.09</v>
      </c>
      <c r="J248">
        <v>9.9000000000000005E-2</v>
      </c>
      <c r="K248">
        <v>1.6519999999999999</v>
      </c>
      <c r="L248">
        <v>0.85219999999999996</v>
      </c>
      <c r="M248" t="s">
        <v>18</v>
      </c>
      <c r="N248">
        <v>13.02</v>
      </c>
      <c r="O248">
        <v>13.09</v>
      </c>
      <c r="P248">
        <v>5.0999999999999997E-2</v>
      </c>
      <c r="Q248">
        <v>0.85699999999999998</v>
      </c>
      <c r="R248">
        <v>0.87280000000000002</v>
      </c>
      <c r="S248" t="s">
        <v>18</v>
      </c>
      <c r="T248">
        <v>13.02</v>
      </c>
      <c r="U248">
        <v>13.09</v>
      </c>
      <c r="V248">
        <v>6.6000000000000003E-2</v>
      </c>
      <c r="W248">
        <v>1.1020000000000001</v>
      </c>
      <c r="X248">
        <v>0.88500000000000001</v>
      </c>
      <c r="Y248" t="s">
        <v>18</v>
      </c>
      <c r="Z248">
        <v>13.02</v>
      </c>
      <c r="AA248">
        <v>13.1</v>
      </c>
      <c r="AB248">
        <v>0.45600000000000002</v>
      </c>
      <c r="AC248">
        <v>7.6</v>
      </c>
      <c r="AD248">
        <v>0.83620000000000005</v>
      </c>
      <c r="AE248" t="s">
        <v>18</v>
      </c>
      <c r="AF248">
        <v>13.02</v>
      </c>
      <c r="AG248">
        <v>13.1</v>
      </c>
      <c r="AH248">
        <v>0.38800000000000001</v>
      </c>
      <c r="AI248">
        <v>6.4580000000000002</v>
      </c>
      <c r="AJ248">
        <v>0.85660000000000003</v>
      </c>
      <c r="AK248" t="s">
        <v>18</v>
      </c>
      <c r="AL248">
        <v>13.02</v>
      </c>
      <c r="AM248">
        <v>13.09</v>
      </c>
      <c r="AN248">
        <v>0.441</v>
      </c>
      <c r="AO248">
        <v>7.3570000000000002</v>
      </c>
      <c r="AP248">
        <v>0.85750000000000004</v>
      </c>
      <c r="AQ248" t="s">
        <v>18</v>
      </c>
      <c r="AR248">
        <v>13.02</v>
      </c>
      <c r="AS248">
        <v>13.09</v>
      </c>
      <c r="AT248">
        <v>1.4330000000000001</v>
      </c>
      <c r="AU248">
        <v>23.888999999999999</v>
      </c>
      <c r="AV248">
        <v>0.82730000000000004</v>
      </c>
      <c r="AW248" t="s">
        <v>18</v>
      </c>
      <c r="AX248">
        <v>13.02</v>
      </c>
      <c r="AY248">
        <v>13.09</v>
      </c>
      <c r="AZ248">
        <v>1.415</v>
      </c>
      <c r="BA248">
        <v>23.577000000000002</v>
      </c>
      <c r="BB248">
        <v>0.88900000000000001</v>
      </c>
      <c r="BC248" t="s">
        <v>18</v>
      </c>
      <c r="BD248">
        <v>13.01</v>
      </c>
      <c r="BE248">
        <v>13.09</v>
      </c>
      <c r="BF248">
        <v>1.3320000000000001</v>
      </c>
      <c r="BG248">
        <v>22.2</v>
      </c>
      <c r="BH248">
        <v>0.83919999999999995</v>
      </c>
      <c r="BI248" t="s">
        <v>18</v>
      </c>
      <c r="BJ248">
        <v>13.02</v>
      </c>
      <c r="BK248">
        <v>13.1</v>
      </c>
      <c r="BL248">
        <v>2.2440000000000002</v>
      </c>
      <c r="BM248">
        <v>37.393000000000001</v>
      </c>
      <c r="BN248">
        <v>0.83209999999999995</v>
      </c>
      <c r="BO248" t="s">
        <v>18</v>
      </c>
      <c r="BP248">
        <v>13.01</v>
      </c>
      <c r="BQ248">
        <v>13.09</v>
      </c>
      <c r="BR248">
        <v>2.2229999999999999</v>
      </c>
      <c r="BS248">
        <v>37.051000000000002</v>
      </c>
      <c r="BT248">
        <v>0.84460000000000002</v>
      </c>
      <c r="BU248" t="s">
        <v>18</v>
      </c>
      <c r="BV248">
        <v>13.01</v>
      </c>
      <c r="BW248">
        <v>13.09</v>
      </c>
      <c r="BX248">
        <v>2.238</v>
      </c>
      <c r="BY248">
        <v>37.298000000000002</v>
      </c>
      <c r="BZ248">
        <v>0.81189999999999996</v>
      </c>
      <c r="CA248" t="s">
        <v>18</v>
      </c>
    </row>
    <row r="249" spans="1:79" x14ac:dyDescent="0.2">
      <c r="A249" t="s">
        <v>170</v>
      </c>
      <c r="B249">
        <v>655</v>
      </c>
      <c r="C249">
        <v>663</v>
      </c>
      <c r="D249" t="s">
        <v>116</v>
      </c>
      <c r="E249">
        <v>14.29</v>
      </c>
      <c r="F249">
        <v>2</v>
      </c>
      <c r="G249">
        <v>7</v>
      </c>
      <c r="H249">
        <v>14.47</v>
      </c>
      <c r="I249">
        <v>14.54</v>
      </c>
      <c r="J249">
        <v>4.4999999999999998E-2</v>
      </c>
      <c r="K249">
        <v>0.64700000000000002</v>
      </c>
      <c r="L249">
        <v>0.92820000000000003</v>
      </c>
      <c r="M249" t="s">
        <v>18</v>
      </c>
      <c r="N249">
        <v>14.47</v>
      </c>
      <c r="O249">
        <v>14.54</v>
      </c>
      <c r="P249">
        <v>4.5999999999999999E-2</v>
      </c>
      <c r="Q249">
        <v>0.65900000000000003</v>
      </c>
      <c r="R249">
        <v>0.90680000000000005</v>
      </c>
      <c r="S249" t="s">
        <v>18</v>
      </c>
      <c r="T249">
        <v>14.47</v>
      </c>
      <c r="U249">
        <v>14.54</v>
      </c>
      <c r="V249">
        <v>7.1999999999999995E-2</v>
      </c>
      <c r="W249">
        <v>1.03</v>
      </c>
      <c r="X249">
        <v>0.91510000000000002</v>
      </c>
      <c r="Y249" t="s">
        <v>18</v>
      </c>
      <c r="Z249">
        <v>14.47</v>
      </c>
      <c r="AA249">
        <v>14.55</v>
      </c>
      <c r="AB249">
        <v>0.44400000000000001</v>
      </c>
      <c r="AC249">
        <v>6.3449999999999998</v>
      </c>
      <c r="AD249">
        <v>0.91190000000000004</v>
      </c>
      <c r="AE249" t="s">
        <v>18</v>
      </c>
      <c r="AF249">
        <v>14.47</v>
      </c>
      <c r="AG249">
        <v>14.54</v>
      </c>
      <c r="AH249">
        <v>0.47699999999999998</v>
      </c>
      <c r="AI249">
        <v>6.8090000000000002</v>
      </c>
      <c r="AJ249">
        <v>0.90090000000000003</v>
      </c>
      <c r="AK249" t="s">
        <v>18</v>
      </c>
      <c r="AL249">
        <v>14.47</v>
      </c>
      <c r="AM249">
        <v>14.54</v>
      </c>
      <c r="AN249">
        <v>0.50900000000000001</v>
      </c>
      <c r="AO249">
        <v>7.2649999999999997</v>
      </c>
      <c r="AP249">
        <v>0.91039999999999999</v>
      </c>
      <c r="AQ249" t="s">
        <v>18</v>
      </c>
      <c r="AR249">
        <v>14.47</v>
      </c>
      <c r="AS249">
        <v>14.54</v>
      </c>
      <c r="AT249">
        <v>1.635</v>
      </c>
      <c r="AU249">
        <v>23.358000000000001</v>
      </c>
      <c r="AV249">
        <v>0.91310000000000002</v>
      </c>
      <c r="AW249" t="s">
        <v>18</v>
      </c>
      <c r="AX249">
        <v>14.47</v>
      </c>
      <c r="AY249">
        <v>14.55</v>
      </c>
      <c r="AZ249">
        <v>1.64</v>
      </c>
      <c r="BA249">
        <v>23.425000000000001</v>
      </c>
      <c r="BB249">
        <v>0.92800000000000005</v>
      </c>
      <c r="BC249" t="s">
        <v>18</v>
      </c>
      <c r="BD249">
        <v>14.46</v>
      </c>
      <c r="BE249">
        <v>14.54</v>
      </c>
      <c r="BF249">
        <v>1.62</v>
      </c>
      <c r="BG249">
        <v>23.140999999999998</v>
      </c>
      <c r="BH249">
        <v>0.92400000000000004</v>
      </c>
      <c r="BI249" t="s">
        <v>18</v>
      </c>
      <c r="BJ249">
        <v>14.47</v>
      </c>
      <c r="BK249">
        <v>14.55</v>
      </c>
      <c r="BL249">
        <v>2.5339999999999998</v>
      </c>
      <c r="BM249">
        <v>36.195</v>
      </c>
      <c r="BN249">
        <v>0.9093</v>
      </c>
      <c r="BO249" t="s">
        <v>18</v>
      </c>
      <c r="BP249">
        <v>14.47</v>
      </c>
      <c r="BQ249">
        <v>14.55</v>
      </c>
      <c r="BR249">
        <v>2.5219999999999998</v>
      </c>
      <c r="BS249">
        <v>36.026000000000003</v>
      </c>
      <c r="BT249">
        <v>0.90339999999999998</v>
      </c>
      <c r="BU249" t="s">
        <v>18</v>
      </c>
      <c r="BV249">
        <v>14.46</v>
      </c>
      <c r="BW249">
        <v>14.54</v>
      </c>
      <c r="BX249">
        <v>2.5470000000000002</v>
      </c>
      <c r="BY249">
        <v>36.39</v>
      </c>
      <c r="BZ249">
        <v>0.90800000000000003</v>
      </c>
      <c r="CA249" t="s">
        <v>18</v>
      </c>
    </row>
    <row r="250" spans="1:79" x14ac:dyDescent="0.2">
      <c r="A250" t="s">
        <v>170</v>
      </c>
      <c r="B250">
        <v>663</v>
      </c>
      <c r="C250">
        <v>677</v>
      </c>
      <c r="D250" t="s">
        <v>117</v>
      </c>
      <c r="E250">
        <v>9.69</v>
      </c>
      <c r="F250">
        <v>3</v>
      </c>
      <c r="G250">
        <v>12</v>
      </c>
      <c r="H250">
        <v>9.92</v>
      </c>
      <c r="I250">
        <v>9.98</v>
      </c>
      <c r="J250">
        <v>0.27400000000000002</v>
      </c>
      <c r="K250">
        <v>2.2829999999999999</v>
      </c>
      <c r="L250">
        <v>0.85750000000000004</v>
      </c>
      <c r="M250" t="s">
        <v>18</v>
      </c>
      <c r="N250">
        <v>9.92</v>
      </c>
      <c r="O250">
        <v>9.99</v>
      </c>
      <c r="P250">
        <v>0.29899999999999999</v>
      </c>
      <c r="Q250">
        <v>2.4929999999999999</v>
      </c>
      <c r="R250">
        <v>0.87129999999999996</v>
      </c>
      <c r="S250" t="s">
        <v>18</v>
      </c>
      <c r="T250">
        <v>9.92</v>
      </c>
      <c r="U250">
        <v>9.99</v>
      </c>
      <c r="V250">
        <v>0.255</v>
      </c>
      <c r="W250">
        <v>2.1240000000000001</v>
      </c>
      <c r="X250">
        <v>0.87219999999999998</v>
      </c>
      <c r="Y250" t="s">
        <v>18</v>
      </c>
      <c r="Z250">
        <v>9.92</v>
      </c>
      <c r="AA250">
        <v>9.99</v>
      </c>
      <c r="AB250">
        <v>0.81399999999999995</v>
      </c>
      <c r="AC250">
        <v>6.782</v>
      </c>
      <c r="AD250">
        <v>0.88549999999999995</v>
      </c>
      <c r="AE250" t="s">
        <v>18</v>
      </c>
      <c r="AF250">
        <v>9.92</v>
      </c>
      <c r="AG250">
        <v>9.99</v>
      </c>
      <c r="AH250">
        <v>0.83799999999999997</v>
      </c>
      <c r="AI250">
        <v>6.9870000000000001</v>
      </c>
      <c r="AJ250">
        <v>0.88619999999999999</v>
      </c>
      <c r="AK250" t="s">
        <v>18</v>
      </c>
      <c r="AL250">
        <v>9.92</v>
      </c>
      <c r="AM250">
        <v>9.99</v>
      </c>
      <c r="AN250">
        <v>0.871</v>
      </c>
      <c r="AO250">
        <v>7.2619999999999996</v>
      </c>
      <c r="AP250">
        <v>0.86360000000000003</v>
      </c>
      <c r="AQ250" t="s">
        <v>18</v>
      </c>
      <c r="AR250">
        <v>9.92</v>
      </c>
      <c r="AS250">
        <v>9.99</v>
      </c>
      <c r="AT250">
        <v>0.88200000000000001</v>
      </c>
      <c r="AU250">
        <v>7.3520000000000003</v>
      </c>
      <c r="AV250">
        <v>0.89249999999999996</v>
      </c>
      <c r="AW250" t="s">
        <v>18</v>
      </c>
      <c r="AX250">
        <v>9.92</v>
      </c>
      <c r="AY250">
        <v>9.99</v>
      </c>
      <c r="AZ250">
        <v>0.90600000000000003</v>
      </c>
      <c r="BA250">
        <v>7.5519999999999996</v>
      </c>
      <c r="BB250">
        <v>0.87019999999999997</v>
      </c>
      <c r="BC250" t="s">
        <v>18</v>
      </c>
      <c r="BD250">
        <v>9.92</v>
      </c>
      <c r="BE250">
        <v>9.99</v>
      </c>
      <c r="BF250">
        <v>0.89800000000000002</v>
      </c>
      <c r="BG250">
        <v>7.48</v>
      </c>
      <c r="BH250">
        <v>0.89129999999999998</v>
      </c>
      <c r="BI250" t="s">
        <v>18</v>
      </c>
      <c r="BJ250">
        <v>9.92</v>
      </c>
      <c r="BK250">
        <v>9.99</v>
      </c>
      <c r="BL250">
        <v>1.345</v>
      </c>
      <c r="BM250">
        <v>11.209</v>
      </c>
      <c r="BN250">
        <v>0.87670000000000003</v>
      </c>
      <c r="BO250" t="s">
        <v>18</v>
      </c>
      <c r="BP250">
        <v>9.92</v>
      </c>
      <c r="BQ250">
        <v>9.98</v>
      </c>
      <c r="BR250">
        <v>1.3680000000000001</v>
      </c>
      <c r="BS250">
        <v>11.401</v>
      </c>
      <c r="BT250">
        <v>0.88600000000000001</v>
      </c>
      <c r="BU250" t="s">
        <v>18</v>
      </c>
      <c r="BV250">
        <v>9.92</v>
      </c>
      <c r="BW250">
        <v>9.99</v>
      </c>
      <c r="BX250">
        <v>1.3280000000000001</v>
      </c>
      <c r="BY250">
        <v>11.065</v>
      </c>
      <c r="BZ250">
        <v>0.88360000000000005</v>
      </c>
      <c r="CA250" t="s">
        <v>18</v>
      </c>
    </row>
    <row r="251" spans="1:79" x14ac:dyDescent="0.2">
      <c r="A251" t="s">
        <v>170</v>
      </c>
      <c r="B251">
        <v>664</v>
      </c>
      <c r="C251">
        <v>677</v>
      </c>
      <c r="D251" t="s">
        <v>118</v>
      </c>
      <c r="E251">
        <v>9.26</v>
      </c>
      <c r="F251">
        <v>2</v>
      </c>
      <c r="G251">
        <v>11</v>
      </c>
      <c r="H251">
        <v>9.35</v>
      </c>
      <c r="I251">
        <v>9.42</v>
      </c>
      <c r="J251">
        <v>0.248</v>
      </c>
      <c r="K251">
        <v>2.2519999999999998</v>
      </c>
      <c r="L251">
        <v>0.90629999999999999</v>
      </c>
      <c r="M251" t="s">
        <v>18</v>
      </c>
      <c r="N251">
        <v>9.35</v>
      </c>
      <c r="O251">
        <v>9.42</v>
      </c>
      <c r="P251">
        <v>0.24199999999999999</v>
      </c>
      <c r="Q251">
        <v>2.2000000000000002</v>
      </c>
      <c r="R251">
        <v>0.90480000000000005</v>
      </c>
      <c r="S251" t="s">
        <v>18</v>
      </c>
      <c r="T251">
        <v>9.35</v>
      </c>
      <c r="U251">
        <v>9.43</v>
      </c>
      <c r="V251">
        <v>0.29799999999999999</v>
      </c>
      <c r="W251">
        <v>2.7090000000000001</v>
      </c>
      <c r="X251">
        <v>0.91300000000000003</v>
      </c>
      <c r="Y251" t="s">
        <v>18</v>
      </c>
      <c r="Z251">
        <v>9.35</v>
      </c>
      <c r="AA251">
        <v>9.43</v>
      </c>
      <c r="AB251">
        <v>0.82599999999999996</v>
      </c>
      <c r="AC251">
        <v>7.5090000000000003</v>
      </c>
      <c r="AD251">
        <v>0.89059999999999995</v>
      </c>
      <c r="AE251" t="s">
        <v>18</v>
      </c>
      <c r="AF251">
        <v>9.35</v>
      </c>
      <c r="AG251">
        <v>9.43</v>
      </c>
      <c r="AH251">
        <v>0.92200000000000004</v>
      </c>
      <c r="AI251">
        <v>8.3829999999999991</v>
      </c>
      <c r="AJ251">
        <v>0.88339999999999996</v>
      </c>
      <c r="AK251" t="s">
        <v>18</v>
      </c>
      <c r="AL251">
        <v>9.35</v>
      </c>
      <c r="AM251">
        <v>9.43</v>
      </c>
      <c r="AN251">
        <v>0.873</v>
      </c>
      <c r="AO251">
        <v>7.9359999999999999</v>
      </c>
      <c r="AP251">
        <v>0.89390000000000003</v>
      </c>
      <c r="AQ251" t="s">
        <v>18</v>
      </c>
      <c r="AR251">
        <v>9.35</v>
      </c>
      <c r="AS251">
        <v>9.43</v>
      </c>
      <c r="AT251">
        <v>0.97799999999999998</v>
      </c>
      <c r="AU251">
        <v>8.8879999999999999</v>
      </c>
      <c r="AV251">
        <v>0.89890000000000003</v>
      </c>
      <c r="AW251" t="s">
        <v>18</v>
      </c>
      <c r="AX251">
        <v>9.35</v>
      </c>
      <c r="AY251">
        <v>9.43</v>
      </c>
      <c r="AZ251">
        <v>0.93799999999999994</v>
      </c>
      <c r="BA251">
        <v>8.5250000000000004</v>
      </c>
      <c r="BB251">
        <v>0.89239999999999997</v>
      </c>
      <c r="BC251" t="s">
        <v>18</v>
      </c>
      <c r="BD251">
        <v>9.35</v>
      </c>
      <c r="BE251">
        <v>9.42</v>
      </c>
      <c r="BF251">
        <v>0.93600000000000005</v>
      </c>
      <c r="BG251">
        <v>8.5050000000000008</v>
      </c>
      <c r="BH251">
        <v>0.89810000000000001</v>
      </c>
      <c r="BI251" t="s">
        <v>18</v>
      </c>
      <c r="BJ251">
        <v>9.35</v>
      </c>
      <c r="BK251">
        <v>9.43</v>
      </c>
      <c r="BL251">
        <v>1.3779999999999999</v>
      </c>
      <c r="BM251">
        <v>12.529</v>
      </c>
      <c r="BN251">
        <v>0.86539999999999995</v>
      </c>
      <c r="BO251" t="s">
        <v>18</v>
      </c>
      <c r="BP251">
        <v>9.35</v>
      </c>
      <c r="BQ251">
        <v>9.42</v>
      </c>
      <c r="BR251">
        <v>1.353</v>
      </c>
      <c r="BS251">
        <v>12.302</v>
      </c>
      <c r="BT251">
        <v>0.87160000000000004</v>
      </c>
      <c r="BU251" t="s">
        <v>18</v>
      </c>
      <c r="BV251">
        <v>9.35</v>
      </c>
      <c r="BW251">
        <v>9.42</v>
      </c>
      <c r="BX251">
        <v>1.369</v>
      </c>
      <c r="BY251">
        <v>12.445</v>
      </c>
      <c r="BZ251">
        <v>0.87380000000000002</v>
      </c>
      <c r="CA251" t="s">
        <v>18</v>
      </c>
    </row>
    <row r="252" spans="1:79" x14ac:dyDescent="0.2">
      <c r="A252" t="s">
        <v>170</v>
      </c>
      <c r="B252">
        <v>666</v>
      </c>
      <c r="C252">
        <v>677</v>
      </c>
      <c r="D252" t="s">
        <v>119</v>
      </c>
      <c r="E252">
        <v>8.99</v>
      </c>
      <c r="F252">
        <v>2</v>
      </c>
      <c r="G252">
        <v>9</v>
      </c>
      <c r="H252">
        <v>9.1199999999999992</v>
      </c>
      <c r="I252">
        <v>9.19</v>
      </c>
      <c r="J252">
        <v>0.311</v>
      </c>
      <c r="K252">
        <v>3.4550000000000001</v>
      </c>
      <c r="L252">
        <v>0.8135</v>
      </c>
      <c r="M252" t="s">
        <v>18</v>
      </c>
      <c r="N252">
        <v>9.11</v>
      </c>
      <c r="O252">
        <v>9.19</v>
      </c>
      <c r="P252">
        <v>0.29299999999999998</v>
      </c>
      <c r="Q252">
        <v>3.2559999999999998</v>
      </c>
      <c r="R252">
        <v>0.78810000000000002</v>
      </c>
      <c r="S252" t="s">
        <v>18</v>
      </c>
      <c r="T252">
        <v>9.11</v>
      </c>
      <c r="U252">
        <v>9.19</v>
      </c>
      <c r="V252">
        <v>0.25800000000000001</v>
      </c>
      <c r="W252">
        <v>2.8620000000000001</v>
      </c>
      <c r="X252">
        <v>0.82020000000000004</v>
      </c>
      <c r="Y252" t="s">
        <v>18</v>
      </c>
      <c r="Z252">
        <v>9.1199999999999992</v>
      </c>
      <c r="AA252">
        <v>9.19</v>
      </c>
      <c r="AB252">
        <v>0.85</v>
      </c>
      <c r="AC252">
        <v>9.4489999999999998</v>
      </c>
      <c r="AD252">
        <v>0.7913</v>
      </c>
      <c r="AE252" t="s">
        <v>18</v>
      </c>
      <c r="AF252">
        <v>9.11</v>
      </c>
      <c r="AG252">
        <v>9.19</v>
      </c>
      <c r="AH252">
        <v>0.84499999999999997</v>
      </c>
      <c r="AI252">
        <v>9.39</v>
      </c>
      <c r="AJ252">
        <v>0.84299999999999997</v>
      </c>
      <c r="AK252" t="s">
        <v>18</v>
      </c>
      <c r="AL252">
        <v>9.1199999999999992</v>
      </c>
      <c r="AM252">
        <v>9.19</v>
      </c>
      <c r="AN252">
        <v>0.84599999999999997</v>
      </c>
      <c r="AO252">
        <v>9.4039999999999999</v>
      </c>
      <c r="AP252">
        <v>0.82330000000000003</v>
      </c>
      <c r="AQ252" t="s">
        <v>18</v>
      </c>
      <c r="AR252">
        <v>9.1199999999999992</v>
      </c>
      <c r="AS252">
        <v>9.19</v>
      </c>
      <c r="AT252">
        <v>0.93100000000000005</v>
      </c>
      <c r="AU252">
        <v>10.35</v>
      </c>
      <c r="AV252">
        <v>0.78849999999999998</v>
      </c>
      <c r="AW252" t="s">
        <v>18</v>
      </c>
      <c r="AX252">
        <v>9.1199999999999992</v>
      </c>
      <c r="AY252">
        <v>9.19</v>
      </c>
      <c r="AZ252">
        <v>0.96599999999999997</v>
      </c>
      <c r="BA252">
        <v>10.733000000000001</v>
      </c>
      <c r="BB252">
        <v>0.83440000000000003</v>
      </c>
      <c r="BC252" t="s">
        <v>18</v>
      </c>
      <c r="BD252">
        <v>9.11</v>
      </c>
      <c r="BE252">
        <v>9.19</v>
      </c>
      <c r="BF252">
        <v>0.89100000000000001</v>
      </c>
      <c r="BG252">
        <v>9.9030000000000005</v>
      </c>
      <c r="BH252">
        <v>0.84840000000000004</v>
      </c>
      <c r="BI252" t="s">
        <v>18</v>
      </c>
      <c r="BJ252">
        <v>9.1199999999999992</v>
      </c>
      <c r="BK252">
        <v>9.19</v>
      </c>
      <c r="BL252">
        <v>1.3560000000000001</v>
      </c>
      <c r="BM252">
        <v>15.063000000000001</v>
      </c>
      <c r="BN252">
        <v>0.81979999999999997</v>
      </c>
      <c r="BO252" t="s">
        <v>18</v>
      </c>
      <c r="BP252">
        <v>9.11</v>
      </c>
      <c r="BQ252">
        <v>9.19</v>
      </c>
      <c r="BR252">
        <v>1.3220000000000001</v>
      </c>
      <c r="BS252">
        <v>14.686</v>
      </c>
      <c r="BT252">
        <v>0.83320000000000005</v>
      </c>
      <c r="BU252" t="s">
        <v>18</v>
      </c>
      <c r="BV252">
        <v>9.11</v>
      </c>
      <c r="BW252">
        <v>9.19</v>
      </c>
      <c r="BX252">
        <v>1.335</v>
      </c>
      <c r="BY252">
        <v>14.832000000000001</v>
      </c>
      <c r="BZ252">
        <v>0.83089999999999997</v>
      </c>
      <c r="CA252" t="s">
        <v>18</v>
      </c>
    </row>
    <row r="253" spans="1:79" x14ac:dyDescent="0.2">
      <c r="A253" t="s">
        <v>170</v>
      </c>
      <c r="B253">
        <v>681</v>
      </c>
      <c r="C253">
        <v>697</v>
      </c>
      <c r="D253" t="s">
        <v>120</v>
      </c>
      <c r="E253">
        <v>10.28</v>
      </c>
      <c r="F253">
        <v>4</v>
      </c>
      <c r="G253">
        <v>15</v>
      </c>
      <c r="H253">
        <v>10.41</v>
      </c>
      <c r="I253">
        <v>10.5</v>
      </c>
      <c r="J253">
        <v>4.3999999999999997E-2</v>
      </c>
      <c r="K253">
        <v>0.29399999999999998</v>
      </c>
      <c r="L253">
        <v>0.93059999999999998</v>
      </c>
      <c r="M253" t="s">
        <v>18</v>
      </c>
      <c r="N253">
        <v>10.41</v>
      </c>
      <c r="O253">
        <v>10.5</v>
      </c>
      <c r="P253">
        <v>4.5999999999999999E-2</v>
      </c>
      <c r="Q253">
        <v>0.30499999999999999</v>
      </c>
      <c r="R253">
        <v>0.92500000000000004</v>
      </c>
      <c r="S253" t="s">
        <v>18</v>
      </c>
      <c r="T253">
        <v>10.42</v>
      </c>
      <c r="U253">
        <v>10.5</v>
      </c>
      <c r="V253">
        <v>7.1999999999999995E-2</v>
      </c>
      <c r="W253">
        <v>0.48099999999999998</v>
      </c>
      <c r="X253">
        <v>0.92849999999999999</v>
      </c>
      <c r="Y253" t="s">
        <v>18</v>
      </c>
      <c r="Z253">
        <v>10.41</v>
      </c>
      <c r="AA253">
        <v>10.5</v>
      </c>
      <c r="AB253">
        <v>7.6999999999999999E-2</v>
      </c>
      <c r="AC253">
        <v>0.51200000000000001</v>
      </c>
      <c r="AD253">
        <v>0.90680000000000005</v>
      </c>
      <c r="AE253" t="s">
        <v>18</v>
      </c>
      <c r="AF253">
        <v>10.41</v>
      </c>
      <c r="AG253">
        <v>10.5</v>
      </c>
      <c r="AH253">
        <v>0.124</v>
      </c>
      <c r="AI253">
        <v>0.82499999999999996</v>
      </c>
      <c r="AJ253">
        <v>0.92100000000000004</v>
      </c>
      <c r="AK253" t="s">
        <v>18</v>
      </c>
      <c r="AL253">
        <v>10.42</v>
      </c>
      <c r="AM253">
        <v>10.5</v>
      </c>
      <c r="AN253">
        <v>8.2000000000000003E-2</v>
      </c>
      <c r="AO253">
        <v>0.54400000000000004</v>
      </c>
      <c r="AP253">
        <v>0.90720000000000001</v>
      </c>
      <c r="AQ253" t="s">
        <v>18</v>
      </c>
      <c r="AR253">
        <v>10.42</v>
      </c>
      <c r="AS253">
        <v>10.5</v>
      </c>
      <c r="AT253">
        <v>7.1999999999999995E-2</v>
      </c>
      <c r="AU253">
        <v>0.48299999999999998</v>
      </c>
      <c r="AV253">
        <v>0.90280000000000005</v>
      </c>
      <c r="AW253" t="s">
        <v>18</v>
      </c>
      <c r="AX253">
        <v>10.42</v>
      </c>
      <c r="AY253">
        <v>10.5</v>
      </c>
      <c r="AZ253">
        <v>0.09</v>
      </c>
      <c r="BA253">
        <v>0.60199999999999998</v>
      </c>
      <c r="BB253">
        <v>0.91239999999999999</v>
      </c>
      <c r="BC253" t="s">
        <v>18</v>
      </c>
      <c r="BD253">
        <v>10.41</v>
      </c>
      <c r="BE253">
        <v>10.5</v>
      </c>
      <c r="BF253">
        <v>0.09</v>
      </c>
      <c r="BG253">
        <v>0.60199999999999998</v>
      </c>
      <c r="BH253">
        <v>0.89859999999999995</v>
      </c>
      <c r="BI253" t="s">
        <v>18</v>
      </c>
      <c r="BJ253">
        <v>10.42</v>
      </c>
      <c r="BK253">
        <v>10.5</v>
      </c>
      <c r="BL253">
        <v>0.23799999999999999</v>
      </c>
      <c r="BM253">
        <v>1.587</v>
      </c>
      <c r="BN253">
        <v>0.92500000000000004</v>
      </c>
      <c r="BO253" t="s">
        <v>18</v>
      </c>
      <c r="BP253">
        <v>10.41</v>
      </c>
      <c r="BQ253">
        <v>10.5</v>
      </c>
      <c r="BR253">
        <v>0.23899999999999999</v>
      </c>
      <c r="BS253">
        <v>1.5920000000000001</v>
      </c>
      <c r="BT253">
        <v>0.93389999999999995</v>
      </c>
      <c r="BU253" t="s">
        <v>18</v>
      </c>
      <c r="BV253">
        <v>10.41</v>
      </c>
      <c r="BW253">
        <v>10.5</v>
      </c>
      <c r="BX253">
        <v>0.22500000000000001</v>
      </c>
      <c r="BY253">
        <v>1.5</v>
      </c>
      <c r="BZ253">
        <v>0.92330000000000001</v>
      </c>
      <c r="CA253" t="s">
        <v>18</v>
      </c>
    </row>
    <row r="254" spans="1:79" x14ac:dyDescent="0.2">
      <c r="A254" t="s">
        <v>170</v>
      </c>
      <c r="B254">
        <v>681</v>
      </c>
      <c r="C254">
        <v>699</v>
      </c>
      <c r="D254" t="s">
        <v>121</v>
      </c>
      <c r="E254">
        <v>12.41</v>
      </c>
      <c r="F254">
        <v>5</v>
      </c>
      <c r="G254">
        <v>17</v>
      </c>
      <c r="H254">
        <v>12.56</v>
      </c>
      <c r="I254">
        <v>12.64</v>
      </c>
      <c r="J254">
        <v>5.5E-2</v>
      </c>
      <c r="K254">
        <v>0.32400000000000001</v>
      </c>
      <c r="L254">
        <v>0.92430000000000001</v>
      </c>
      <c r="M254" t="s">
        <v>17</v>
      </c>
      <c r="N254">
        <v>12.56</v>
      </c>
      <c r="O254">
        <v>12.64</v>
      </c>
      <c r="P254">
        <v>9.7000000000000003E-2</v>
      </c>
      <c r="Q254">
        <v>0.56899999999999995</v>
      </c>
      <c r="R254">
        <v>0.90810000000000002</v>
      </c>
      <c r="S254" t="s">
        <v>17</v>
      </c>
      <c r="T254">
        <v>12.56</v>
      </c>
      <c r="U254">
        <v>12.64</v>
      </c>
      <c r="V254">
        <v>1.6E-2</v>
      </c>
      <c r="W254">
        <v>9.7000000000000003E-2</v>
      </c>
      <c r="X254">
        <v>0.9375</v>
      </c>
      <c r="Y254" t="s">
        <v>17</v>
      </c>
      <c r="Z254">
        <v>12.56</v>
      </c>
      <c r="AA254">
        <v>12.64</v>
      </c>
      <c r="AB254">
        <v>3.7999999999999999E-2</v>
      </c>
      <c r="AC254">
        <v>0.223</v>
      </c>
      <c r="AD254">
        <v>0.9234</v>
      </c>
      <c r="AE254" t="s">
        <v>17</v>
      </c>
      <c r="AF254">
        <v>12.56</v>
      </c>
      <c r="AG254">
        <v>12.64</v>
      </c>
      <c r="AH254">
        <v>8.5000000000000006E-2</v>
      </c>
      <c r="AI254">
        <v>0.499</v>
      </c>
      <c r="AJ254">
        <v>0.91510000000000002</v>
      </c>
      <c r="AK254" t="s">
        <v>17</v>
      </c>
      <c r="AL254">
        <v>12.57</v>
      </c>
      <c r="AM254">
        <v>12.64</v>
      </c>
      <c r="AN254">
        <v>0.11799999999999999</v>
      </c>
      <c r="AO254">
        <v>0.69599999999999995</v>
      </c>
      <c r="AP254">
        <v>0.92869999999999997</v>
      </c>
      <c r="AQ254" t="s">
        <v>17</v>
      </c>
      <c r="AR254">
        <v>12.56</v>
      </c>
      <c r="AS254">
        <v>12.64</v>
      </c>
      <c r="AT254">
        <v>9.5000000000000001E-2</v>
      </c>
      <c r="AU254">
        <v>0.55800000000000005</v>
      </c>
      <c r="AV254">
        <v>0.92220000000000002</v>
      </c>
      <c r="AW254" t="s">
        <v>17</v>
      </c>
      <c r="AX254">
        <v>12.57</v>
      </c>
      <c r="AY254">
        <v>12.64</v>
      </c>
      <c r="AZ254">
        <v>8.5999999999999993E-2</v>
      </c>
      <c r="BA254">
        <v>0.50800000000000001</v>
      </c>
      <c r="BB254">
        <v>0.9264</v>
      </c>
      <c r="BC254" t="s">
        <v>17</v>
      </c>
      <c r="BD254">
        <v>12.56</v>
      </c>
      <c r="BE254">
        <v>12.64</v>
      </c>
      <c r="BF254">
        <v>7.3999999999999996E-2</v>
      </c>
      <c r="BG254">
        <v>0.432</v>
      </c>
      <c r="BH254">
        <v>0.92530000000000001</v>
      </c>
      <c r="BI254" t="s">
        <v>17</v>
      </c>
      <c r="BJ254">
        <v>12.57</v>
      </c>
      <c r="BK254">
        <v>12.64</v>
      </c>
      <c r="BL254">
        <v>8.1000000000000003E-2</v>
      </c>
      <c r="BM254">
        <v>0.47799999999999998</v>
      </c>
      <c r="BN254">
        <v>0.93469999999999998</v>
      </c>
      <c r="BO254" t="s">
        <v>17</v>
      </c>
      <c r="BP254">
        <v>12.56</v>
      </c>
      <c r="BQ254">
        <v>12.63</v>
      </c>
      <c r="BR254">
        <v>0.121</v>
      </c>
      <c r="BS254">
        <v>0.71</v>
      </c>
      <c r="BT254">
        <v>0.91839999999999999</v>
      </c>
      <c r="BU254" t="s">
        <v>17</v>
      </c>
      <c r="BV254">
        <v>12.56</v>
      </c>
      <c r="BW254">
        <v>12.64</v>
      </c>
      <c r="BX254">
        <v>0.11899999999999999</v>
      </c>
      <c r="BY254">
        <v>0.70199999999999996</v>
      </c>
      <c r="BZ254">
        <v>0.90920000000000001</v>
      </c>
      <c r="CA254" t="s">
        <v>17</v>
      </c>
    </row>
    <row r="255" spans="1:79" x14ac:dyDescent="0.2">
      <c r="A255" t="s">
        <v>170</v>
      </c>
      <c r="B255">
        <v>698</v>
      </c>
      <c r="C255">
        <v>713</v>
      </c>
      <c r="D255" t="s">
        <v>122</v>
      </c>
      <c r="E255">
        <v>7.69</v>
      </c>
      <c r="F255">
        <v>4</v>
      </c>
      <c r="G255">
        <v>14</v>
      </c>
      <c r="H255">
        <v>7.78</v>
      </c>
      <c r="I255">
        <v>7.86</v>
      </c>
      <c r="J255">
        <v>0.61699999999999999</v>
      </c>
      <c r="K255">
        <v>4.407</v>
      </c>
      <c r="L255">
        <v>0.91620000000000001</v>
      </c>
      <c r="M255" t="s">
        <v>18</v>
      </c>
      <c r="N255">
        <v>7.78</v>
      </c>
      <c r="O255">
        <v>7.85</v>
      </c>
      <c r="P255">
        <v>0.58599999999999997</v>
      </c>
      <c r="Q255">
        <v>4.1870000000000003</v>
      </c>
      <c r="R255">
        <v>0.92430000000000001</v>
      </c>
      <c r="S255" t="s">
        <v>18</v>
      </c>
      <c r="T255">
        <v>7.78</v>
      </c>
      <c r="U255">
        <v>7.86</v>
      </c>
      <c r="V255">
        <v>0.55200000000000005</v>
      </c>
      <c r="W255">
        <v>3.9449999999999998</v>
      </c>
      <c r="X255">
        <v>0.93530000000000002</v>
      </c>
      <c r="Y255" t="s">
        <v>18</v>
      </c>
      <c r="Z255">
        <v>7.78</v>
      </c>
      <c r="AA255">
        <v>7.86</v>
      </c>
      <c r="AB255">
        <v>1.2030000000000001</v>
      </c>
      <c r="AC255">
        <v>8.5909999999999993</v>
      </c>
      <c r="AD255">
        <v>0.92490000000000006</v>
      </c>
      <c r="AE255" t="s">
        <v>18</v>
      </c>
      <c r="AF255">
        <v>7.78</v>
      </c>
      <c r="AG255">
        <v>7.85</v>
      </c>
      <c r="AH255">
        <v>1.284</v>
      </c>
      <c r="AI255">
        <v>9.173</v>
      </c>
      <c r="AJ255">
        <v>0.93130000000000002</v>
      </c>
      <c r="AK255" t="s">
        <v>18</v>
      </c>
      <c r="AL255">
        <v>7.78</v>
      </c>
      <c r="AM255">
        <v>7.86</v>
      </c>
      <c r="AN255">
        <v>1.266</v>
      </c>
      <c r="AO255">
        <v>9.0459999999999994</v>
      </c>
      <c r="AP255">
        <v>0.92659999999999998</v>
      </c>
      <c r="AQ255" t="s">
        <v>18</v>
      </c>
      <c r="AR255">
        <v>7.79</v>
      </c>
      <c r="AS255">
        <v>7.86</v>
      </c>
      <c r="AT255">
        <v>2.5190000000000001</v>
      </c>
      <c r="AU255">
        <v>17.995000000000001</v>
      </c>
      <c r="AV255">
        <v>0.92600000000000005</v>
      </c>
      <c r="AW255" t="s">
        <v>18</v>
      </c>
      <c r="AX255">
        <v>7.78</v>
      </c>
      <c r="AY255">
        <v>7.86</v>
      </c>
      <c r="AZ255">
        <v>2.5230000000000001</v>
      </c>
      <c r="BA255">
        <v>18.024000000000001</v>
      </c>
      <c r="BB255">
        <v>0.91639999999999999</v>
      </c>
      <c r="BC255" t="s">
        <v>18</v>
      </c>
      <c r="BD255">
        <v>7.78</v>
      </c>
      <c r="BE255">
        <v>7.85</v>
      </c>
      <c r="BF255">
        <v>2.403</v>
      </c>
      <c r="BG255">
        <v>17.164000000000001</v>
      </c>
      <c r="BH255">
        <v>0.92869999999999997</v>
      </c>
      <c r="BI255" t="s">
        <v>18</v>
      </c>
      <c r="BJ255">
        <v>7.78</v>
      </c>
      <c r="BK255">
        <v>7.85</v>
      </c>
      <c r="BL255">
        <v>4.2889999999999997</v>
      </c>
      <c r="BM255">
        <v>30.635000000000002</v>
      </c>
      <c r="BN255">
        <v>0.91720000000000002</v>
      </c>
      <c r="BO255" t="s">
        <v>18</v>
      </c>
      <c r="BP255">
        <v>7.78</v>
      </c>
      <c r="BQ255">
        <v>7.85</v>
      </c>
      <c r="BR255">
        <v>4.0590000000000002</v>
      </c>
      <c r="BS255">
        <v>28.992999999999999</v>
      </c>
      <c r="BT255">
        <v>0.9355</v>
      </c>
      <c r="BU255" t="s">
        <v>18</v>
      </c>
      <c r="BV255">
        <v>7.78</v>
      </c>
      <c r="BW255">
        <v>7.86</v>
      </c>
      <c r="BX255">
        <v>4.1289999999999996</v>
      </c>
      <c r="BY255">
        <v>29.49</v>
      </c>
      <c r="BZ255">
        <v>0.93189999999999995</v>
      </c>
      <c r="CA255" t="s">
        <v>18</v>
      </c>
    </row>
    <row r="256" spans="1:79" x14ac:dyDescent="0.2">
      <c r="A256" t="s">
        <v>170</v>
      </c>
      <c r="B256">
        <v>700</v>
      </c>
      <c r="C256">
        <v>713</v>
      </c>
      <c r="D256" t="s">
        <v>123</v>
      </c>
      <c r="E256">
        <v>5.94</v>
      </c>
      <c r="F256">
        <v>4</v>
      </c>
      <c r="G256">
        <v>12</v>
      </c>
      <c r="H256">
        <v>6.2</v>
      </c>
      <c r="I256">
        <v>6.27</v>
      </c>
      <c r="J256">
        <v>0.34100000000000003</v>
      </c>
      <c r="K256">
        <v>2.8380000000000001</v>
      </c>
      <c r="L256">
        <v>0.90900000000000003</v>
      </c>
      <c r="M256" t="s">
        <v>17</v>
      </c>
      <c r="N256">
        <v>6.19</v>
      </c>
      <c r="O256">
        <v>6.27</v>
      </c>
      <c r="P256">
        <v>0.4</v>
      </c>
      <c r="Q256">
        <v>3.3330000000000002</v>
      </c>
      <c r="R256">
        <v>0.88249999999999995</v>
      </c>
      <c r="S256" t="s">
        <v>17</v>
      </c>
      <c r="T256">
        <v>6.19</v>
      </c>
      <c r="U256">
        <v>6.27</v>
      </c>
      <c r="V256">
        <v>0.36</v>
      </c>
      <c r="W256">
        <v>2.9969999999999999</v>
      </c>
      <c r="X256">
        <v>0.9</v>
      </c>
      <c r="Y256" t="s">
        <v>17</v>
      </c>
      <c r="Z256">
        <v>6.19</v>
      </c>
      <c r="AA256">
        <v>6.27</v>
      </c>
      <c r="AB256">
        <v>0.79800000000000004</v>
      </c>
      <c r="AC256">
        <v>6.649</v>
      </c>
      <c r="AD256">
        <v>0.8458</v>
      </c>
      <c r="AE256" t="s">
        <v>18</v>
      </c>
      <c r="AF256">
        <v>6.19</v>
      </c>
      <c r="AG256">
        <v>6.27</v>
      </c>
      <c r="AH256">
        <v>0.83699999999999997</v>
      </c>
      <c r="AI256">
        <v>6.9790000000000001</v>
      </c>
      <c r="AJ256">
        <v>0.89500000000000002</v>
      </c>
      <c r="AK256" t="s">
        <v>17</v>
      </c>
      <c r="AL256">
        <v>6.12</v>
      </c>
      <c r="AM256">
        <v>6.2</v>
      </c>
      <c r="AN256">
        <v>0.92</v>
      </c>
      <c r="AO256">
        <v>7.6710000000000003</v>
      </c>
      <c r="AP256">
        <v>0.91739999999999999</v>
      </c>
      <c r="AQ256" t="s">
        <v>17</v>
      </c>
      <c r="AR256">
        <v>6.19</v>
      </c>
      <c r="AS256">
        <v>6.27</v>
      </c>
      <c r="AT256">
        <v>1.968</v>
      </c>
      <c r="AU256">
        <v>16.399000000000001</v>
      </c>
      <c r="AV256">
        <v>0.81059999999999999</v>
      </c>
      <c r="AW256" t="s">
        <v>18</v>
      </c>
      <c r="AX256">
        <v>6.2</v>
      </c>
      <c r="AY256">
        <v>6.27</v>
      </c>
      <c r="AZ256">
        <v>1.7549999999999999</v>
      </c>
      <c r="BA256">
        <v>14.628</v>
      </c>
      <c r="BB256">
        <v>0.91810000000000003</v>
      </c>
      <c r="BC256" t="s">
        <v>17</v>
      </c>
      <c r="BD256">
        <v>6.19</v>
      </c>
      <c r="BE256">
        <v>6.27</v>
      </c>
      <c r="BF256">
        <v>1.962</v>
      </c>
      <c r="BG256">
        <v>16.350999999999999</v>
      </c>
      <c r="BH256">
        <v>0.89890000000000003</v>
      </c>
      <c r="BI256" t="s">
        <v>17</v>
      </c>
      <c r="BJ256">
        <v>6.19</v>
      </c>
      <c r="BK256">
        <v>6.27</v>
      </c>
      <c r="BL256">
        <v>3.3620000000000001</v>
      </c>
      <c r="BM256">
        <v>28.018999999999998</v>
      </c>
      <c r="BN256">
        <v>0.8589</v>
      </c>
      <c r="BO256" t="s">
        <v>18</v>
      </c>
      <c r="BP256">
        <v>6.19</v>
      </c>
      <c r="BQ256">
        <v>6.27</v>
      </c>
      <c r="BR256">
        <v>3.0640000000000001</v>
      </c>
      <c r="BS256">
        <v>25.53</v>
      </c>
      <c r="BT256">
        <v>0.89959999999999996</v>
      </c>
      <c r="BU256" t="s">
        <v>17</v>
      </c>
      <c r="BV256">
        <v>6.19</v>
      </c>
      <c r="BW256">
        <v>6.27</v>
      </c>
      <c r="BX256">
        <v>3.2010000000000001</v>
      </c>
      <c r="BY256">
        <v>26.675999999999998</v>
      </c>
      <c r="BZ256">
        <v>0.89480000000000004</v>
      </c>
      <c r="CA256" t="s">
        <v>17</v>
      </c>
    </row>
    <row r="257" spans="1:79" x14ac:dyDescent="0.2">
      <c r="A257" t="s">
        <v>170</v>
      </c>
      <c r="B257">
        <v>729</v>
      </c>
      <c r="C257">
        <v>738</v>
      </c>
      <c r="D257" t="s">
        <v>124</v>
      </c>
      <c r="E257">
        <v>9.15</v>
      </c>
      <c r="F257">
        <v>2</v>
      </c>
      <c r="G257">
        <v>8</v>
      </c>
      <c r="H257">
        <v>9.33</v>
      </c>
      <c r="I257">
        <v>9.4</v>
      </c>
      <c r="J257">
        <v>0.108</v>
      </c>
      <c r="K257">
        <v>1.35</v>
      </c>
      <c r="L257">
        <v>0.83120000000000005</v>
      </c>
      <c r="M257" t="s">
        <v>18</v>
      </c>
      <c r="N257">
        <v>9.33</v>
      </c>
      <c r="O257">
        <v>9.4</v>
      </c>
      <c r="P257">
        <v>0.114</v>
      </c>
      <c r="Q257">
        <v>1.4239999999999999</v>
      </c>
      <c r="R257">
        <v>0.81699999999999995</v>
      </c>
      <c r="S257" t="s">
        <v>18</v>
      </c>
      <c r="T257">
        <v>9.33</v>
      </c>
      <c r="U257">
        <v>9.4</v>
      </c>
      <c r="V257">
        <v>0.124</v>
      </c>
      <c r="W257">
        <v>1.546</v>
      </c>
      <c r="X257">
        <v>0.83720000000000006</v>
      </c>
      <c r="Y257" t="s">
        <v>18</v>
      </c>
      <c r="Z257">
        <v>9.34</v>
      </c>
      <c r="AA257">
        <v>9.4</v>
      </c>
      <c r="AB257">
        <v>0.123</v>
      </c>
      <c r="AC257">
        <v>1.538</v>
      </c>
      <c r="AD257">
        <v>0.77180000000000004</v>
      </c>
      <c r="AE257" t="s">
        <v>18</v>
      </c>
      <c r="AF257">
        <v>9.33</v>
      </c>
      <c r="AG257">
        <v>9.4</v>
      </c>
      <c r="AH257">
        <v>0.126</v>
      </c>
      <c r="AI257">
        <v>1.577</v>
      </c>
      <c r="AJ257">
        <v>0.82950000000000002</v>
      </c>
      <c r="AK257" t="s">
        <v>18</v>
      </c>
      <c r="AL257">
        <v>9.34</v>
      </c>
      <c r="AM257">
        <v>9.4</v>
      </c>
      <c r="AN257">
        <v>0.11899999999999999</v>
      </c>
      <c r="AO257">
        <v>1.4830000000000001</v>
      </c>
      <c r="AP257">
        <v>0.74070000000000003</v>
      </c>
      <c r="AQ257" t="s">
        <v>18</v>
      </c>
      <c r="AR257">
        <v>9.33</v>
      </c>
      <c r="AS257">
        <v>9.4</v>
      </c>
      <c r="AT257">
        <v>0.11799999999999999</v>
      </c>
      <c r="AU257">
        <v>1.4710000000000001</v>
      </c>
      <c r="AV257">
        <v>0.75560000000000005</v>
      </c>
      <c r="AW257" t="s">
        <v>18</v>
      </c>
      <c r="AX257">
        <v>9.34</v>
      </c>
      <c r="AY257">
        <v>9.4</v>
      </c>
      <c r="AZ257">
        <v>0.11799999999999999</v>
      </c>
      <c r="BA257">
        <v>1.47</v>
      </c>
      <c r="BB257">
        <v>0.8296</v>
      </c>
      <c r="BC257" t="s">
        <v>18</v>
      </c>
      <c r="BD257">
        <v>9.33</v>
      </c>
      <c r="BE257">
        <v>9.4</v>
      </c>
      <c r="BF257">
        <v>0.128</v>
      </c>
      <c r="BG257">
        <v>1.6040000000000001</v>
      </c>
      <c r="BH257">
        <v>0.80720000000000003</v>
      </c>
      <c r="BI257" t="s">
        <v>18</v>
      </c>
      <c r="BJ257">
        <v>9.34</v>
      </c>
      <c r="BK257">
        <v>9.4</v>
      </c>
      <c r="BL257">
        <v>0.14000000000000001</v>
      </c>
      <c r="BM257">
        <v>1.754</v>
      </c>
      <c r="BN257">
        <v>0.77380000000000004</v>
      </c>
      <c r="BO257" t="s">
        <v>18</v>
      </c>
      <c r="BP257">
        <v>9.33</v>
      </c>
      <c r="BQ257">
        <v>9.4</v>
      </c>
      <c r="BR257">
        <v>0.161</v>
      </c>
      <c r="BS257">
        <v>2.016</v>
      </c>
      <c r="BT257">
        <v>0.80200000000000005</v>
      </c>
      <c r="BU257" t="s">
        <v>18</v>
      </c>
      <c r="BV257">
        <v>9.33</v>
      </c>
      <c r="BW257">
        <v>9.4</v>
      </c>
      <c r="BX257">
        <v>0.13300000000000001</v>
      </c>
      <c r="BY257">
        <v>1.665</v>
      </c>
      <c r="BZ257">
        <v>0.78749999999999998</v>
      </c>
      <c r="CA257" t="s">
        <v>18</v>
      </c>
    </row>
    <row r="258" spans="1:79" x14ac:dyDescent="0.2">
      <c r="A258" t="s">
        <v>170</v>
      </c>
      <c r="B258">
        <v>730</v>
      </c>
      <c r="C258">
        <v>737</v>
      </c>
      <c r="D258" t="s">
        <v>125</v>
      </c>
      <c r="E258">
        <v>6.37</v>
      </c>
      <c r="F258">
        <v>1</v>
      </c>
      <c r="G258">
        <v>6</v>
      </c>
      <c r="H258">
        <v>6.6</v>
      </c>
      <c r="I258">
        <v>6.67</v>
      </c>
      <c r="J258">
        <v>2.7E-2</v>
      </c>
      <c r="K258">
        <v>0.45300000000000001</v>
      </c>
      <c r="L258">
        <v>0.79179999999999995</v>
      </c>
      <c r="M258" t="s">
        <v>18</v>
      </c>
      <c r="N258">
        <v>6.6</v>
      </c>
      <c r="O258">
        <v>6.66</v>
      </c>
      <c r="P258">
        <v>7.4999999999999997E-2</v>
      </c>
      <c r="Q258">
        <v>1.258</v>
      </c>
      <c r="R258">
        <v>0.80200000000000005</v>
      </c>
      <c r="S258" t="s">
        <v>18</v>
      </c>
      <c r="T258">
        <v>6.6</v>
      </c>
      <c r="U258">
        <v>6.66</v>
      </c>
      <c r="V258">
        <v>5.7000000000000002E-2</v>
      </c>
      <c r="W258">
        <v>0.94899999999999995</v>
      </c>
      <c r="X258">
        <v>0.77690000000000003</v>
      </c>
      <c r="Y258" t="s">
        <v>18</v>
      </c>
      <c r="Z258">
        <v>6.59</v>
      </c>
      <c r="AA258">
        <v>6.66</v>
      </c>
      <c r="AB258">
        <v>0.157</v>
      </c>
      <c r="AC258">
        <v>2.609</v>
      </c>
      <c r="AD258">
        <v>0.78300000000000003</v>
      </c>
      <c r="AE258" t="s">
        <v>18</v>
      </c>
      <c r="AF258">
        <v>6.6</v>
      </c>
      <c r="AG258">
        <v>6.67</v>
      </c>
      <c r="AH258">
        <v>1.2999999999999999E-2</v>
      </c>
      <c r="AI258">
        <v>0.22</v>
      </c>
      <c r="AJ258">
        <v>0.78680000000000005</v>
      </c>
      <c r="AK258" t="s">
        <v>18</v>
      </c>
      <c r="AL258">
        <v>6.6</v>
      </c>
      <c r="AM258">
        <v>6.67</v>
      </c>
      <c r="AN258">
        <v>0.14899999999999999</v>
      </c>
      <c r="AO258">
        <v>2.4780000000000002</v>
      </c>
      <c r="AP258">
        <v>0.78359999999999996</v>
      </c>
      <c r="AQ258" t="s">
        <v>18</v>
      </c>
      <c r="AR258">
        <v>6.59</v>
      </c>
      <c r="AS258">
        <v>6.66</v>
      </c>
      <c r="AT258">
        <v>6.7000000000000004E-2</v>
      </c>
      <c r="AU258">
        <v>1.123</v>
      </c>
      <c r="AV258">
        <v>0.81210000000000004</v>
      </c>
      <c r="AW258" t="s">
        <v>18</v>
      </c>
      <c r="AX258">
        <v>6.6</v>
      </c>
      <c r="AY258">
        <v>6.67</v>
      </c>
      <c r="AZ258">
        <v>0.128</v>
      </c>
      <c r="BA258">
        <v>2.1259999999999999</v>
      </c>
      <c r="BB258">
        <v>0.82389999999999997</v>
      </c>
      <c r="BC258" t="s">
        <v>18</v>
      </c>
      <c r="BD258">
        <v>6.6</v>
      </c>
      <c r="BE258">
        <v>6.66</v>
      </c>
      <c r="BF258">
        <v>8.8999999999999996E-2</v>
      </c>
      <c r="BG258">
        <v>1.482</v>
      </c>
      <c r="BH258">
        <v>0.79449999999999998</v>
      </c>
      <c r="BI258" t="s">
        <v>18</v>
      </c>
      <c r="BJ258">
        <v>6.6</v>
      </c>
      <c r="BK258">
        <v>6.66</v>
      </c>
      <c r="BL258">
        <v>0.193</v>
      </c>
      <c r="BM258">
        <v>3.222</v>
      </c>
      <c r="BN258">
        <v>0.80989999999999995</v>
      </c>
      <c r="BO258" t="s">
        <v>18</v>
      </c>
      <c r="BP258">
        <v>6.59</v>
      </c>
      <c r="BQ258">
        <v>6.66</v>
      </c>
      <c r="BR258">
        <v>0.17</v>
      </c>
      <c r="BS258">
        <v>2.8319999999999999</v>
      </c>
      <c r="BT258">
        <v>0.78839999999999999</v>
      </c>
      <c r="BU258" t="s">
        <v>18</v>
      </c>
      <c r="BV258">
        <v>6.6</v>
      </c>
      <c r="BW258">
        <v>6.66</v>
      </c>
      <c r="BX258">
        <v>0.124</v>
      </c>
      <c r="BY258">
        <v>2.0720000000000001</v>
      </c>
      <c r="BZ258">
        <v>0.79020000000000001</v>
      </c>
      <c r="CA258" t="s">
        <v>18</v>
      </c>
    </row>
    <row r="259" spans="1:79" s="15" customFormat="1" x14ac:dyDescent="0.2">
      <c r="A259" s="15" t="s">
        <v>170</v>
      </c>
      <c r="B259" s="15">
        <v>730</v>
      </c>
      <c r="C259" s="15">
        <v>738</v>
      </c>
      <c r="D259" s="15" t="s">
        <v>126</v>
      </c>
      <c r="E259" s="15">
        <v>8.35</v>
      </c>
      <c r="F259" s="15">
        <v>1</v>
      </c>
      <c r="G259" s="15">
        <v>7</v>
      </c>
      <c r="H259" s="15">
        <v>8.51</v>
      </c>
      <c r="I259" s="15">
        <v>8.58</v>
      </c>
      <c r="J259" s="15">
        <v>0.30299999999999999</v>
      </c>
      <c r="K259" s="15">
        <v>4.327</v>
      </c>
      <c r="L259" s="15">
        <v>0.7772</v>
      </c>
      <c r="M259" s="15" t="s">
        <v>18</v>
      </c>
      <c r="N259" s="15">
        <v>8.51</v>
      </c>
      <c r="O259" s="15">
        <v>8.58</v>
      </c>
      <c r="P259" s="15">
        <v>0.28499999999999998</v>
      </c>
      <c r="Q259" s="15">
        <v>4.0780000000000003</v>
      </c>
      <c r="R259" s="15">
        <v>0.76859999999999995</v>
      </c>
      <c r="S259" s="15" t="s">
        <v>18</v>
      </c>
      <c r="T259" s="15">
        <v>8.51</v>
      </c>
      <c r="U259" s="15">
        <v>8.58</v>
      </c>
      <c r="V259" s="15">
        <v>0.34899999999999998</v>
      </c>
      <c r="W259" s="15">
        <v>4.9809999999999999</v>
      </c>
      <c r="X259" s="15">
        <v>0.76900000000000002</v>
      </c>
      <c r="Y259" s="15" t="s">
        <v>18</v>
      </c>
      <c r="Z259" s="15">
        <v>8.51</v>
      </c>
      <c r="AA259" s="15">
        <v>8.58</v>
      </c>
      <c r="AB259" s="15">
        <v>0.317</v>
      </c>
      <c r="AC259" s="15">
        <v>4.5229999999999997</v>
      </c>
      <c r="AD259" s="15">
        <v>0.74619999999999997</v>
      </c>
      <c r="AE259" s="15" t="s">
        <v>18</v>
      </c>
      <c r="AF259" s="15">
        <v>8.51</v>
      </c>
      <c r="AG259" s="15">
        <v>8.58</v>
      </c>
      <c r="AH259" s="15">
        <v>0.40100000000000002</v>
      </c>
      <c r="AI259" s="15">
        <v>5.7270000000000003</v>
      </c>
      <c r="AJ259" s="15">
        <v>0.74080000000000001</v>
      </c>
      <c r="AK259" s="15" t="s">
        <v>18</v>
      </c>
      <c r="AL259" s="15">
        <v>8.51</v>
      </c>
      <c r="AM259" s="15">
        <v>8.58</v>
      </c>
      <c r="AN259" s="15">
        <v>0.34399999999999997</v>
      </c>
      <c r="AO259" s="15">
        <v>4.9119999999999999</v>
      </c>
      <c r="AP259" s="15">
        <v>0.74880000000000002</v>
      </c>
      <c r="AQ259" s="15" t="s">
        <v>18</v>
      </c>
      <c r="AR259" s="15">
        <v>8.51</v>
      </c>
      <c r="AS259" s="15">
        <v>8.58</v>
      </c>
      <c r="AT259" s="15">
        <v>0.35</v>
      </c>
      <c r="AU259" s="15">
        <v>4.9939999999999998</v>
      </c>
      <c r="AV259" s="15">
        <v>0.76270000000000004</v>
      </c>
      <c r="AW259" s="15" t="s">
        <v>18</v>
      </c>
      <c r="AX259" s="15">
        <v>8.51</v>
      </c>
      <c r="AY259" s="15">
        <v>8.58</v>
      </c>
      <c r="AZ259" s="15">
        <v>0.34499999999999997</v>
      </c>
      <c r="BA259" s="15">
        <v>4.9290000000000003</v>
      </c>
      <c r="BB259" s="15">
        <v>0.75390000000000001</v>
      </c>
      <c r="BC259" s="15" t="s">
        <v>18</v>
      </c>
      <c r="BD259" s="15">
        <v>8.51</v>
      </c>
      <c r="BE259" s="15">
        <v>8.58</v>
      </c>
      <c r="BF259" s="15">
        <v>0.312</v>
      </c>
      <c r="BG259" s="15">
        <v>4.4539999999999997</v>
      </c>
      <c r="BH259" s="15">
        <v>0.75</v>
      </c>
      <c r="BI259" s="15" t="s">
        <v>18</v>
      </c>
      <c r="BJ259" s="15">
        <v>8.51</v>
      </c>
      <c r="BK259" s="15">
        <v>8.58</v>
      </c>
      <c r="BL259" s="15">
        <v>0.42599999999999999</v>
      </c>
      <c r="BM259" s="15">
        <v>6.0819999999999999</v>
      </c>
      <c r="BN259" s="15">
        <v>0.72960000000000003</v>
      </c>
      <c r="BO259" s="15" t="s">
        <v>18</v>
      </c>
      <c r="BP259" s="15">
        <v>8.51</v>
      </c>
      <c r="BQ259" s="15">
        <v>8.57</v>
      </c>
      <c r="BR259" s="15">
        <v>0.34399999999999997</v>
      </c>
      <c r="BS259" s="15">
        <v>4.9119999999999999</v>
      </c>
      <c r="BT259" s="15">
        <v>0.71</v>
      </c>
      <c r="BU259" s="15" t="s">
        <v>18</v>
      </c>
      <c r="BV259" s="15">
        <v>8.51</v>
      </c>
      <c r="BW259" s="15">
        <v>8.58</v>
      </c>
      <c r="BX259" s="15">
        <v>0.36099999999999999</v>
      </c>
      <c r="BY259" s="15">
        <v>5.1639999999999997</v>
      </c>
      <c r="BZ259" s="15">
        <v>0.71989999999999998</v>
      </c>
      <c r="CA259" s="15" t="s">
        <v>18</v>
      </c>
    </row>
    <row r="260" spans="1:79" x14ac:dyDescent="0.2">
      <c r="A260" t="s">
        <v>170</v>
      </c>
      <c r="B260">
        <v>732</v>
      </c>
      <c r="C260">
        <v>737</v>
      </c>
      <c r="D260" t="s">
        <v>127</v>
      </c>
      <c r="E260">
        <v>5.59</v>
      </c>
      <c r="F260">
        <v>1</v>
      </c>
      <c r="G260">
        <v>4</v>
      </c>
      <c r="H260">
        <v>5.86</v>
      </c>
      <c r="I260">
        <v>5.93</v>
      </c>
      <c r="J260">
        <v>8.3000000000000004E-2</v>
      </c>
      <c r="K260">
        <v>2.0760000000000001</v>
      </c>
      <c r="L260">
        <v>0.83850000000000002</v>
      </c>
      <c r="M260" t="s">
        <v>18</v>
      </c>
      <c r="N260">
        <v>5.86</v>
      </c>
      <c r="O260">
        <v>5.92</v>
      </c>
      <c r="P260">
        <v>6.5000000000000002E-2</v>
      </c>
      <c r="Q260">
        <v>1.6319999999999999</v>
      </c>
      <c r="R260">
        <v>0.84840000000000004</v>
      </c>
      <c r="S260" t="s">
        <v>18</v>
      </c>
      <c r="T260">
        <v>5.86</v>
      </c>
      <c r="U260">
        <v>5.92</v>
      </c>
      <c r="V260">
        <v>1.2E-2</v>
      </c>
      <c r="W260">
        <v>0.312</v>
      </c>
      <c r="X260">
        <v>0.80859999999999999</v>
      </c>
      <c r="Y260" t="s">
        <v>18</v>
      </c>
      <c r="Z260">
        <v>5.86</v>
      </c>
      <c r="AA260">
        <v>5.92</v>
      </c>
      <c r="AB260">
        <v>8.8999999999999996E-2</v>
      </c>
      <c r="AC260">
        <v>2.2189999999999999</v>
      </c>
      <c r="AD260">
        <v>0.86729999999999996</v>
      </c>
      <c r="AE260" t="s">
        <v>18</v>
      </c>
      <c r="AF260">
        <v>5.86</v>
      </c>
      <c r="AG260">
        <v>5.92</v>
      </c>
      <c r="AH260">
        <v>4.9000000000000002E-2</v>
      </c>
      <c r="AI260">
        <v>1.2310000000000001</v>
      </c>
      <c r="AJ260">
        <v>0.87949999999999995</v>
      </c>
      <c r="AK260" t="s">
        <v>18</v>
      </c>
      <c r="AL260">
        <v>5.86</v>
      </c>
      <c r="AM260">
        <v>5.93</v>
      </c>
      <c r="AN260">
        <v>0.106</v>
      </c>
      <c r="AO260">
        <v>2.6469999999999998</v>
      </c>
      <c r="AP260">
        <v>0.86880000000000002</v>
      </c>
      <c r="AQ260" t="s">
        <v>18</v>
      </c>
      <c r="AR260">
        <v>5.86</v>
      </c>
      <c r="AS260">
        <v>5.92</v>
      </c>
      <c r="AT260">
        <v>0.109</v>
      </c>
      <c r="AU260">
        <v>2.726</v>
      </c>
      <c r="AV260">
        <v>0.86950000000000005</v>
      </c>
      <c r="AW260" t="s">
        <v>18</v>
      </c>
      <c r="AX260">
        <v>5.86</v>
      </c>
      <c r="AY260">
        <v>5.93</v>
      </c>
      <c r="AZ260">
        <v>0.104</v>
      </c>
      <c r="BA260">
        <v>2.6120000000000001</v>
      </c>
      <c r="BB260">
        <v>0.88980000000000004</v>
      </c>
      <c r="BC260" t="s">
        <v>18</v>
      </c>
      <c r="BD260">
        <v>5.86</v>
      </c>
      <c r="BE260">
        <v>5.92</v>
      </c>
      <c r="BF260">
        <v>9.9000000000000005E-2</v>
      </c>
      <c r="BG260">
        <v>2.4830000000000001</v>
      </c>
      <c r="BH260">
        <v>0.88039999999999996</v>
      </c>
      <c r="BI260" t="s">
        <v>18</v>
      </c>
      <c r="BJ260">
        <v>5.86</v>
      </c>
      <c r="BK260">
        <v>5.92</v>
      </c>
      <c r="BL260">
        <v>0.14599999999999999</v>
      </c>
      <c r="BM260">
        <v>3.6480000000000001</v>
      </c>
      <c r="BN260">
        <v>0.87960000000000005</v>
      </c>
      <c r="BO260" t="s">
        <v>18</v>
      </c>
      <c r="BP260">
        <v>5.86</v>
      </c>
      <c r="BQ260">
        <v>5.92</v>
      </c>
      <c r="BR260">
        <v>0.20399999999999999</v>
      </c>
      <c r="BS260">
        <v>5.09</v>
      </c>
      <c r="BT260">
        <v>0.87350000000000005</v>
      </c>
      <c r="BU260" t="s">
        <v>18</v>
      </c>
      <c r="BV260">
        <v>5.86</v>
      </c>
      <c r="BW260">
        <v>5.92</v>
      </c>
      <c r="BX260">
        <v>0.22</v>
      </c>
      <c r="BY260">
        <v>5.4909999999999997</v>
      </c>
      <c r="BZ260">
        <v>0.87649999999999995</v>
      </c>
      <c r="CA260" t="s">
        <v>18</v>
      </c>
    </row>
    <row r="261" spans="1:79" x14ac:dyDescent="0.2">
      <c r="A261" t="s">
        <v>170</v>
      </c>
      <c r="B261">
        <v>732</v>
      </c>
      <c r="C261">
        <v>738</v>
      </c>
      <c r="D261" t="s">
        <v>128</v>
      </c>
      <c r="E261">
        <v>8.1999999999999993</v>
      </c>
      <c r="F261">
        <v>1</v>
      </c>
      <c r="G261">
        <v>5</v>
      </c>
      <c r="H261">
        <v>8.44</v>
      </c>
      <c r="I261">
        <v>8.51</v>
      </c>
      <c r="J261">
        <v>0.25900000000000001</v>
      </c>
      <c r="K261">
        <v>5.1769999999999996</v>
      </c>
      <c r="L261">
        <v>0.83320000000000005</v>
      </c>
      <c r="M261" t="s">
        <v>18</v>
      </c>
      <c r="N261">
        <v>8.43</v>
      </c>
      <c r="O261">
        <v>8.51</v>
      </c>
      <c r="P261">
        <v>0.13500000000000001</v>
      </c>
      <c r="Q261">
        <v>2.7050000000000001</v>
      </c>
      <c r="R261">
        <v>0.83199999999999996</v>
      </c>
      <c r="S261" t="s">
        <v>18</v>
      </c>
      <c r="T261">
        <v>8.43</v>
      </c>
      <c r="U261">
        <v>8.51</v>
      </c>
      <c r="V261">
        <v>0.22</v>
      </c>
      <c r="W261">
        <v>4.3929999999999998</v>
      </c>
      <c r="X261">
        <v>0.81679999999999997</v>
      </c>
      <c r="Y261" t="s">
        <v>18</v>
      </c>
      <c r="Z261">
        <v>8.44</v>
      </c>
      <c r="AA261">
        <v>8.51</v>
      </c>
      <c r="AB261">
        <v>0.151</v>
      </c>
      <c r="AC261">
        <v>3.0190000000000001</v>
      </c>
      <c r="AD261">
        <v>0.82140000000000002</v>
      </c>
      <c r="AE261" t="s">
        <v>18</v>
      </c>
      <c r="AF261">
        <v>8.44</v>
      </c>
      <c r="AG261">
        <v>8.51</v>
      </c>
      <c r="AH261">
        <v>0.28000000000000003</v>
      </c>
      <c r="AI261">
        <v>5.6020000000000003</v>
      </c>
      <c r="AJ261">
        <v>0.79679999999999995</v>
      </c>
      <c r="AK261" t="s">
        <v>18</v>
      </c>
      <c r="AL261">
        <v>8.44</v>
      </c>
      <c r="AM261">
        <v>8.51</v>
      </c>
      <c r="AN261">
        <v>0.183</v>
      </c>
      <c r="AO261">
        <v>3.6509999999999998</v>
      </c>
      <c r="AP261">
        <v>0.80669999999999997</v>
      </c>
      <c r="AQ261" t="s">
        <v>18</v>
      </c>
      <c r="AR261">
        <v>8.44</v>
      </c>
      <c r="AS261">
        <v>8.51</v>
      </c>
      <c r="AT261">
        <v>0.192</v>
      </c>
      <c r="AU261">
        <v>3.8460000000000001</v>
      </c>
      <c r="AV261">
        <v>0.80720000000000003</v>
      </c>
      <c r="AW261" t="s">
        <v>18</v>
      </c>
      <c r="AX261">
        <v>8.44</v>
      </c>
      <c r="AY261">
        <v>8.51</v>
      </c>
      <c r="AZ261">
        <v>0.33700000000000002</v>
      </c>
      <c r="BA261">
        <v>6.7389999999999999</v>
      </c>
      <c r="BB261">
        <v>0.83540000000000003</v>
      </c>
      <c r="BC261" t="s">
        <v>18</v>
      </c>
      <c r="BD261">
        <v>8.43</v>
      </c>
      <c r="BE261">
        <v>8.51</v>
      </c>
      <c r="BF261">
        <v>0.26</v>
      </c>
      <c r="BG261">
        <v>5.1920000000000002</v>
      </c>
      <c r="BH261">
        <v>0.81069999999999998</v>
      </c>
      <c r="BI261" t="s">
        <v>18</v>
      </c>
      <c r="BJ261">
        <v>8.44</v>
      </c>
      <c r="BK261">
        <v>8.51</v>
      </c>
      <c r="BL261">
        <v>0.27700000000000002</v>
      </c>
      <c r="BM261">
        <v>5.5330000000000004</v>
      </c>
      <c r="BN261">
        <v>0.80120000000000002</v>
      </c>
      <c r="BO261" t="s">
        <v>18</v>
      </c>
      <c r="BP261">
        <v>8.43</v>
      </c>
      <c r="BQ261">
        <v>8.51</v>
      </c>
      <c r="BR261">
        <v>0.19400000000000001</v>
      </c>
      <c r="BS261">
        <v>3.887</v>
      </c>
      <c r="BT261">
        <v>0.79</v>
      </c>
      <c r="BU261" t="s">
        <v>18</v>
      </c>
      <c r="BV261">
        <v>8.43</v>
      </c>
      <c r="BW261">
        <v>8.51</v>
      </c>
      <c r="BX261">
        <v>0.17299999999999999</v>
      </c>
      <c r="BY261">
        <v>3.4660000000000002</v>
      </c>
      <c r="BZ261">
        <v>0.80920000000000003</v>
      </c>
      <c r="CA261" t="s">
        <v>18</v>
      </c>
    </row>
    <row r="262" spans="1:79" x14ac:dyDescent="0.2">
      <c r="A262" t="s">
        <v>170</v>
      </c>
      <c r="B262">
        <v>742</v>
      </c>
      <c r="C262">
        <v>747</v>
      </c>
      <c r="D262" t="s">
        <v>129</v>
      </c>
      <c r="E262">
        <v>8.23</v>
      </c>
      <c r="F262">
        <v>1</v>
      </c>
      <c r="G262">
        <v>4</v>
      </c>
      <c r="H262">
        <v>8.49</v>
      </c>
      <c r="I262">
        <v>8.56</v>
      </c>
      <c r="J262">
        <v>0.26100000000000001</v>
      </c>
      <c r="K262">
        <v>6.5330000000000004</v>
      </c>
      <c r="L262">
        <v>0.94030000000000002</v>
      </c>
      <c r="M262" t="s">
        <v>18</v>
      </c>
      <c r="N262">
        <v>8.48</v>
      </c>
      <c r="O262">
        <v>8.56</v>
      </c>
      <c r="P262">
        <v>0.26900000000000002</v>
      </c>
      <c r="Q262">
        <v>6.72</v>
      </c>
      <c r="R262">
        <v>0.94689999999999996</v>
      </c>
      <c r="S262" t="s">
        <v>18</v>
      </c>
      <c r="T262">
        <v>8.49</v>
      </c>
      <c r="U262">
        <v>8.56</v>
      </c>
      <c r="V262">
        <v>0.28499999999999998</v>
      </c>
      <c r="W262">
        <v>7.1280000000000001</v>
      </c>
      <c r="X262">
        <v>0.94310000000000005</v>
      </c>
      <c r="Y262" t="s">
        <v>18</v>
      </c>
      <c r="Z262">
        <v>8.49</v>
      </c>
      <c r="AA262">
        <v>8.56</v>
      </c>
      <c r="AB262">
        <v>1.3640000000000001</v>
      </c>
      <c r="AC262">
        <v>34.091999999999999</v>
      </c>
      <c r="AD262">
        <v>0.92449999999999999</v>
      </c>
      <c r="AE262" t="s">
        <v>18</v>
      </c>
      <c r="AF262">
        <v>8.49</v>
      </c>
      <c r="AG262">
        <v>8.56</v>
      </c>
      <c r="AH262">
        <v>1.405</v>
      </c>
      <c r="AI262">
        <v>35.119999999999997</v>
      </c>
      <c r="AJ262">
        <v>0.93210000000000004</v>
      </c>
      <c r="AK262" t="s">
        <v>18</v>
      </c>
      <c r="AL262">
        <v>8.49</v>
      </c>
      <c r="AM262">
        <v>8.56</v>
      </c>
      <c r="AN262">
        <v>1.42</v>
      </c>
      <c r="AO262">
        <v>35.488999999999997</v>
      </c>
      <c r="AP262">
        <v>0.93120000000000003</v>
      </c>
      <c r="AQ262" t="s">
        <v>18</v>
      </c>
      <c r="AR262">
        <v>8.49</v>
      </c>
      <c r="AS262">
        <v>8.56</v>
      </c>
      <c r="AT262">
        <v>2.3010000000000002</v>
      </c>
      <c r="AU262">
        <v>57.533000000000001</v>
      </c>
      <c r="AV262">
        <v>0.90839999999999999</v>
      </c>
      <c r="AW262" t="s">
        <v>18</v>
      </c>
      <c r="AX262">
        <v>8.49</v>
      </c>
      <c r="AY262">
        <v>8.56</v>
      </c>
      <c r="AZ262">
        <v>2.3330000000000002</v>
      </c>
      <c r="BA262">
        <v>58.326000000000001</v>
      </c>
      <c r="BB262">
        <v>0.93610000000000004</v>
      </c>
      <c r="BC262" t="s">
        <v>18</v>
      </c>
      <c r="BD262">
        <v>8.48</v>
      </c>
      <c r="BE262">
        <v>8.56</v>
      </c>
      <c r="BF262">
        <v>2.3130000000000002</v>
      </c>
      <c r="BG262">
        <v>57.825000000000003</v>
      </c>
      <c r="BH262">
        <v>0.89280000000000004</v>
      </c>
      <c r="BI262" t="s">
        <v>18</v>
      </c>
      <c r="BJ262">
        <v>8.49</v>
      </c>
      <c r="BK262">
        <v>8.56</v>
      </c>
      <c r="BL262">
        <v>3.1930000000000001</v>
      </c>
      <c r="BM262">
        <v>79.822000000000003</v>
      </c>
      <c r="BN262">
        <v>0.92390000000000005</v>
      </c>
      <c r="BO262" t="s">
        <v>18</v>
      </c>
      <c r="BP262">
        <v>8.48</v>
      </c>
      <c r="BQ262">
        <v>8.56</v>
      </c>
      <c r="BR262">
        <v>3.1850000000000001</v>
      </c>
      <c r="BS262">
        <v>79.623999999999995</v>
      </c>
      <c r="BT262">
        <v>0.92179999999999995</v>
      </c>
      <c r="BU262" t="s">
        <v>18</v>
      </c>
      <c r="BV262">
        <v>8.48</v>
      </c>
      <c r="BW262">
        <v>8.56</v>
      </c>
      <c r="BX262">
        <v>3.19</v>
      </c>
      <c r="BY262">
        <v>79.754000000000005</v>
      </c>
      <c r="BZ262">
        <v>0.90859999999999996</v>
      </c>
      <c r="CA262" t="s">
        <v>18</v>
      </c>
    </row>
    <row r="263" spans="1:79" x14ac:dyDescent="0.2">
      <c r="A263" t="s">
        <v>170</v>
      </c>
      <c r="B263">
        <v>742</v>
      </c>
      <c r="C263">
        <v>782</v>
      </c>
      <c r="D263" t="s">
        <v>130</v>
      </c>
      <c r="E263">
        <v>12.36</v>
      </c>
      <c r="F263">
        <v>5</v>
      </c>
      <c r="G263">
        <v>38</v>
      </c>
      <c r="H263">
        <v>12.56</v>
      </c>
      <c r="I263">
        <v>12.64</v>
      </c>
      <c r="J263">
        <v>18.408999999999999</v>
      </c>
      <c r="K263">
        <v>48.444000000000003</v>
      </c>
      <c r="L263">
        <v>0.84440000000000004</v>
      </c>
      <c r="M263" t="s">
        <v>18</v>
      </c>
      <c r="N263">
        <v>12.56</v>
      </c>
      <c r="O263">
        <v>12.64</v>
      </c>
      <c r="P263">
        <v>18.204999999999998</v>
      </c>
      <c r="Q263">
        <v>47.908999999999999</v>
      </c>
      <c r="R263">
        <v>0.83409999999999995</v>
      </c>
      <c r="S263" t="s">
        <v>18</v>
      </c>
      <c r="T263">
        <v>12.56</v>
      </c>
      <c r="U263">
        <v>12.64</v>
      </c>
      <c r="V263">
        <v>18.265999999999998</v>
      </c>
      <c r="W263">
        <v>48.067</v>
      </c>
      <c r="X263">
        <v>0.82779999999999998</v>
      </c>
      <c r="Y263" t="s">
        <v>18</v>
      </c>
      <c r="Z263">
        <v>12.56</v>
      </c>
      <c r="AA263">
        <v>12.64</v>
      </c>
      <c r="AB263">
        <v>25.622</v>
      </c>
      <c r="AC263">
        <v>67.426000000000002</v>
      </c>
      <c r="AD263">
        <v>0.82140000000000002</v>
      </c>
      <c r="AE263" t="s">
        <v>18</v>
      </c>
      <c r="AF263">
        <v>12.56</v>
      </c>
      <c r="AG263">
        <v>12.64</v>
      </c>
      <c r="AH263">
        <v>25.582000000000001</v>
      </c>
      <c r="AI263">
        <v>67.322000000000003</v>
      </c>
      <c r="AJ263">
        <v>0.81489999999999996</v>
      </c>
      <c r="AK263" t="s">
        <v>18</v>
      </c>
      <c r="AL263">
        <v>12.57</v>
      </c>
      <c r="AM263">
        <v>12.64</v>
      </c>
      <c r="AN263">
        <v>25.738</v>
      </c>
      <c r="AO263">
        <v>67.731999999999999</v>
      </c>
      <c r="AP263">
        <v>0.79630000000000001</v>
      </c>
      <c r="AQ263" t="s">
        <v>18</v>
      </c>
      <c r="AR263">
        <v>12.56</v>
      </c>
      <c r="AS263">
        <v>12.64</v>
      </c>
      <c r="AT263">
        <v>27.143000000000001</v>
      </c>
      <c r="AU263">
        <v>71.429000000000002</v>
      </c>
      <c r="AV263">
        <v>0.80740000000000001</v>
      </c>
      <c r="AW263" t="s">
        <v>18</v>
      </c>
      <c r="AX263">
        <v>12.57</v>
      </c>
      <c r="AY263">
        <v>12.64</v>
      </c>
      <c r="AZ263">
        <v>26.817</v>
      </c>
      <c r="BA263">
        <v>70.572000000000003</v>
      </c>
      <c r="BB263">
        <v>0.82899999999999996</v>
      </c>
      <c r="BC263" t="s">
        <v>18</v>
      </c>
      <c r="BD263">
        <v>12.56</v>
      </c>
      <c r="BE263">
        <v>12.64</v>
      </c>
      <c r="BF263">
        <v>26.946000000000002</v>
      </c>
      <c r="BG263">
        <v>70.91</v>
      </c>
      <c r="BH263">
        <v>0.8145</v>
      </c>
      <c r="BI263" t="s">
        <v>18</v>
      </c>
      <c r="BJ263">
        <v>12.57</v>
      </c>
      <c r="BK263">
        <v>12.64</v>
      </c>
      <c r="BL263">
        <v>28.402000000000001</v>
      </c>
      <c r="BM263">
        <v>74.742999999999995</v>
      </c>
      <c r="BN263">
        <v>0.82809999999999995</v>
      </c>
      <c r="BO263" t="s">
        <v>18</v>
      </c>
      <c r="BP263">
        <v>12.56</v>
      </c>
      <c r="BQ263">
        <v>12.63</v>
      </c>
      <c r="BR263">
        <v>27.574000000000002</v>
      </c>
      <c r="BS263">
        <v>72.561999999999998</v>
      </c>
      <c r="BT263">
        <v>0.80989999999999995</v>
      </c>
      <c r="BU263" t="s">
        <v>18</v>
      </c>
      <c r="BV263">
        <v>12.56</v>
      </c>
      <c r="BW263">
        <v>12.64</v>
      </c>
      <c r="BX263">
        <v>28.22</v>
      </c>
      <c r="BY263">
        <v>74.262</v>
      </c>
      <c r="BZ263">
        <v>0.80940000000000001</v>
      </c>
      <c r="CA263" t="s">
        <v>18</v>
      </c>
    </row>
    <row r="264" spans="1:79" x14ac:dyDescent="0.2">
      <c r="A264" t="s">
        <v>170</v>
      </c>
      <c r="B264">
        <v>748</v>
      </c>
      <c r="C264">
        <v>767</v>
      </c>
      <c r="D264" t="s">
        <v>131</v>
      </c>
      <c r="E264">
        <v>11.14</v>
      </c>
      <c r="F264">
        <v>3</v>
      </c>
      <c r="G264">
        <v>18</v>
      </c>
      <c r="H264">
        <v>11.31</v>
      </c>
      <c r="I264">
        <v>11.4</v>
      </c>
      <c r="J264">
        <v>13.326000000000001</v>
      </c>
      <c r="K264">
        <v>74.033000000000001</v>
      </c>
      <c r="L264">
        <v>0.9143</v>
      </c>
      <c r="M264" t="s">
        <v>17</v>
      </c>
      <c r="N264">
        <v>11.31</v>
      </c>
      <c r="O264">
        <v>11.4</v>
      </c>
      <c r="P264">
        <v>13.166</v>
      </c>
      <c r="Q264">
        <v>73.144999999999996</v>
      </c>
      <c r="R264">
        <v>0.8982</v>
      </c>
      <c r="S264" t="s">
        <v>18</v>
      </c>
      <c r="T264">
        <v>11.31</v>
      </c>
      <c r="U264">
        <v>11.41</v>
      </c>
      <c r="V264">
        <v>13.177</v>
      </c>
      <c r="W264">
        <v>73.204999999999998</v>
      </c>
      <c r="X264">
        <v>0.89710000000000001</v>
      </c>
      <c r="Y264" t="s">
        <v>18</v>
      </c>
      <c r="Z264">
        <v>11.23</v>
      </c>
      <c r="AA264">
        <v>11.32</v>
      </c>
      <c r="AB264">
        <v>13.654999999999999</v>
      </c>
      <c r="AC264">
        <v>75.861000000000004</v>
      </c>
      <c r="AD264">
        <v>0.90429999999999999</v>
      </c>
      <c r="AE264" t="s">
        <v>18</v>
      </c>
      <c r="AF264">
        <v>11.24</v>
      </c>
      <c r="AG264">
        <v>11.32</v>
      </c>
      <c r="AH264">
        <v>13.654999999999999</v>
      </c>
      <c r="AI264">
        <v>75.863</v>
      </c>
      <c r="AJ264">
        <v>0.90890000000000004</v>
      </c>
      <c r="AK264" t="s">
        <v>18</v>
      </c>
      <c r="AL264">
        <v>11.24</v>
      </c>
      <c r="AM264">
        <v>11.32</v>
      </c>
      <c r="AN264">
        <v>13.632</v>
      </c>
      <c r="AO264">
        <v>75.736000000000004</v>
      </c>
      <c r="AP264">
        <v>0.90400000000000003</v>
      </c>
      <c r="AQ264" t="s">
        <v>18</v>
      </c>
      <c r="AR264">
        <v>11.15</v>
      </c>
      <c r="AS264">
        <v>11.22</v>
      </c>
      <c r="AT264">
        <v>13.715</v>
      </c>
      <c r="AU264">
        <v>76.194000000000003</v>
      </c>
      <c r="AV264">
        <v>0.87409999999999999</v>
      </c>
      <c r="AW264" t="s">
        <v>18</v>
      </c>
      <c r="AX264">
        <v>11.24</v>
      </c>
      <c r="AY264">
        <v>11.33</v>
      </c>
      <c r="AZ264">
        <v>13.481999999999999</v>
      </c>
      <c r="BA264">
        <v>74.900999999999996</v>
      </c>
      <c r="BB264">
        <v>0.91120000000000001</v>
      </c>
      <c r="BC264" t="s">
        <v>17</v>
      </c>
      <c r="BD264">
        <v>11.24</v>
      </c>
      <c r="BE264">
        <v>11.32</v>
      </c>
      <c r="BF264">
        <v>13.465999999999999</v>
      </c>
      <c r="BG264">
        <v>74.811000000000007</v>
      </c>
      <c r="BH264">
        <v>0.90210000000000001</v>
      </c>
      <c r="BI264" t="s">
        <v>17</v>
      </c>
      <c r="BJ264">
        <v>11.24</v>
      </c>
      <c r="BK264">
        <v>11.32</v>
      </c>
      <c r="BL264">
        <v>13.852</v>
      </c>
      <c r="BM264">
        <v>76.953999999999994</v>
      </c>
      <c r="BN264">
        <v>0.89229999999999998</v>
      </c>
      <c r="BO264" t="s">
        <v>18</v>
      </c>
      <c r="BP264">
        <v>11.23</v>
      </c>
      <c r="BQ264">
        <v>11.32</v>
      </c>
      <c r="BR264">
        <v>13.704000000000001</v>
      </c>
      <c r="BS264">
        <v>76.132999999999996</v>
      </c>
      <c r="BT264">
        <v>0.9073</v>
      </c>
      <c r="BU264" t="s">
        <v>18</v>
      </c>
      <c r="BV264">
        <v>11.24</v>
      </c>
      <c r="BW264">
        <v>11.32</v>
      </c>
      <c r="BX264">
        <v>13.829000000000001</v>
      </c>
      <c r="BY264">
        <v>76.826999999999998</v>
      </c>
      <c r="BZ264">
        <v>0.90069999999999995</v>
      </c>
      <c r="CA264" t="s">
        <v>18</v>
      </c>
    </row>
    <row r="265" spans="1:79" x14ac:dyDescent="0.2">
      <c r="A265" t="s">
        <v>170</v>
      </c>
      <c r="B265">
        <v>748</v>
      </c>
      <c r="C265">
        <v>782</v>
      </c>
      <c r="D265" t="s">
        <v>132</v>
      </c>
      <c r="E265">
        <v>12.56</v>
      </c>
      <c r="F265">
        <v>5</v>
      </c>
      <c r="G265">
        <v>32</v>
      </c>
      <c r="H265">
        <v>12.61</v>
      </c>
      <c r="I265">
        <v>12.69</v>
      </c>
      <c r="J265">
        <v>18.149000000000001</v>
      </c>
      <c r="K265">
        <v>56.716999999999999</v>
      </c>
      <c r="L265">
        <v>0.91310000000000002</v>
      </c>
      <c r="M265" t="s">
        <v>17</v>
      </c>
      <c r="N265">
        <v>12.61</v>
      </c>
      <c r="O265">
        <v>12.69</v>
      </c>
      <c r="P265">
        <v>17.861999999999998</v>
      </c>
      <c r="Q265">
        <v>55.819000000000003</v>
      </c>
      <c r="R265">
        <v>0.9022</v>
      </c>
      <c r="S265" t="s">
        <v>17</v>
      </c>
      <c r="T265">
        <v>12.61</v>
      </c>
      <c r="U265">
        <v>12.69</v>
      </c>
      <c r="V265">
        <v>17.913</v>
      </c>
      <c r="W265">
        <v>55.978000000000002</v>
      </c>
      <c r="X265">
        <v>0.90529999999999999</v>
      </c>
      <c r="Y265" t="s">
        <v>17</v>
      </c>
      <c r="Z265">
        <v>12.62</v>
      </c>
      <c r="AA265">
        <v>12.68</v>
      </c>
      <c r="AB265">
        <v>23.962</v>
      </c>
      <c r="AC265">
        <v>74.882000000000005</v>
      </c>
      <c r="AD265">
        <v>0.90100000000000002</v>
      </c>
      <c r="AE265" t="s">
        <v>17</v>
      </c>
      <c r="AF265">
        <v>12.61</v>
      </c>
      <c r="AG265">
        <v>12.69</v>
      </c>
      <c r="AH265">
        <v>23.838999999999999</v>
      </c>
      <c r="AI265">
        <v>74.497</v>
      </c>
      <c r="AJ265">
        <v>0.90549999999999997</v>
      </c>
      <c r="AK265" t="s">
        <v>17</v>
      </c>
      <c r="AL265">
        <v>12.62</v>
      </c>
      <c r="AM265">
        <v>12.69</v>
      </c>
      <c r="AN265">
        <v>24.106000000000002</v>
      </c>
      <c r="AO265">
        <v>75.331000000000003</v>
      </c>
      <c r="AP265">
        <v>0.89549999999999996</v>
      </c>
      <c r="AQ265" t="s">
        <v>17</v>
      </c>
      <c r="AR265">
        <v>12.61</v>
      </c>
      <c r="AS265">
        <v>12.69</v>
      </c>
      <c r="AT265">
        <v>24.864999999999998</v>
      </c>
      <c r="AU265">
        <v>77.703999999999994</v>
      </c>
      <c r="AV265">
        <v>0.89490000000000003</v>
      </c>
      <c r="AW265" t="s">
        <v>17</v>
      </c>
      <c r="AX265">
        <v>12.62</v>
      </c>
      <c r="AY265">
        <v>12.69</v>
      </c>
      <c r="AZ265">
        <v>24.588000000000001</v>
      </c>
      <c r="BA265">
        <v>76.837000000000003</v>
      </c>
      <c r="BB265">
        <v>0.90669999999999995</v>
      </c>
      <c r="BC265" t="s">
        <v>17</v>
      </c>
      <c r="BD265">
        <v>12.61</v>
      </c>
      <c r="BE265">
        <v>12.69</v>
      </c>
      <c r="BF265">
        <v>24.855</v>
      </c>
      <c r="BG265">
        <v>77.673000000000002</v>
      </c>
      <c r="BH265">
        <v>0.90210000000000001</v>
      </c>
      <c r="BI265" t="s">
        <v>17</v>
      </c>
      <c r="BJ265">
        <v>12.62</v>
      </c>
      <c r="BK265">
        <v>12.69</v>
      </c>
      <c r="BL265">
        <v>25.536000000000001</v>
      </c>
      <c r="BM265">
        <v>79.801000000000002</v>
      </c>
      <c r="BN265">
        <v>0.90410000000000001</v>
      </c>
      <c r="BO265" t="s">
        <v>17</v>
      </c>
      <c r="BP265">
        <v>12.61</v>
      </c>
      <c r="BQ265">
        <v>12.69</v>
      </c>
      <c r="BR265">
        <v>24.864000000000001</v>
      </c>
      <c r="BS265">
        <v>77.7</v>
      </c>
      <c r="BT265">
        <v>0.90620000000000001</v>
      </c>
      <c r="BU265" t="s">
        <v>17</v>
      </c>
      <c r="BV265">
        <v>12.61</v>
      </c>
      <c r="BW265">
        <v>12.69</v>
      </c>
      <c r="BX265">
        <v>25.411999999999999</v>
      </c>
      <c r="BY265">
        <v>79.411000000000001</v>
      </c>
      <c r="BZ265">
        <v>0.90290000000000004</v>
      </c>
      <c r="CA265" t="s">
        <v>17</v>
      </c>
    </row>
    <row r="266" spans="1:79" x14ac:dyDescent="0.2">
      <c r="A266" t="s">
        <v>170</v>
      </c>
      <c r="B266">
        <v>755</v>
      </c>
      <c r="C266">
        <v>782</v>
      </c>
      <c r="D266" t="s">
        <v>133</v>
      </c>
      <c r="E266">
        <v>12.25</v>
      </c>
      <c r="F266">
        <v>4</v>
      </c>
      <c r="G266">
        <v>25</v>
      </c>
      <c r="H266">
        <v>12.36</v>
      </c>
      <c r="I266">
        <v>12.44</v>
      </c>
      <c r="J266">
        <v>12.81</v>
      </c>
      <c r="K266">
        <v>51.238</v>
      </c>
      <c r="L266">
        <v>0.87360000000000004</v>
      </c>
      <c r="M266" t="s">
        <v>18</v>
      </c>
      <c r="N266">
        <v>12.36</v>
      </c>
      <c r="O266">
        <v>12.44</v>
      </c>
      <c r="P266">
        <v>12.583</v>
      </c>
      <c r="Q266">
        <v>50.334000000000003</v>
      </c>
      <c r="R266">
        <v>0.85770000000000002</v>
      </c>
      <c r="S266" t="s">
        <v>18</v>
      </c>
      <c r="T266">
        <v>12.36</v>
      </c>
      <c r="U266">
        <v>12.44</v>
      </c>
      <c r="V266">
        <v>12.771000000000001</v>
      </c>
      <c r="W266">
        <v>51.085999999999999</v>
      </c>
      <c r="X266">
        <v>0.8569</v>
      </c>
      <c r="Y266" t="s">
        <v>18</v>
      </c>
      <c r="Z266">
        <v>12.36</v>
      </c>
      <c r="AA266">
        <v>12.43</v>
      </c>
      <c r="AB266">
        <v>18.579000000000001</v>
      </c>
      <c r="AC266">
        <v>74.316000000000003</v>
      </c>
      <c r="AD266">
        <v>0.79069999999999996</v>
      </c>
      <c r="AE266" t="s">
        <v>18</v>
      </c>
      <c r="AF266">
        <v>12.36</v>
      </c>
      <c r="AG266">
        <v>12.44</v>
      </c>
      <c r="AH266">
        <v>18.693999999999999</v>
      </c>
      <c r="AI266">
        <v>74.775000000000006</v>
      </c>
      <c r="AJ266">
        <v>0.81210000000000004</v>
      </c>
      <c r="AK266" t="s">
        <v>18</v>
      </c>
      <c r="AL266">
        <v>12.36</v>
      </c>
      <c r="AM266">
        <v>12.44</v>
      </c>
      <c r="AN266">
        <v>18.818000000000001</v>
      </c>
      <c r="AO266">
        <v>75.271000000000001</v>
      </c>
      <c r="AP266">
        <v>0.80530000000000002</v>
      </c>
      <c r="AQ266" t="s">
        <v>18</v>
      </c>
      <c r="AR266">
        <v>12.36</v>
      </c>
      <c r="AS266">
        <v>12.44</v>
      </c>
      <c r="AT266">
        <v>19.707999999999998</v>
      </c>
      <c r="AU266">
        <v>78.831000000000003</v>
      </c>
      <c r="AV266">
        <v>0.77580000000000005</v>
      </c>
      <c r="AW266" t="s">
        <v>18</v>
      </c>
      <c r="AX266">
        <v>12.37</v>
      </c>
      <c r="AY266">
        <v>12.44</v>
      </c>
      <c r="AZ266">
        <v>19.558</v>
      </c>
      <c r="BA266">
        <v>78.230999999999995</v>
      </c>
      <c r="BB266">
        <v>0.85509999999999997</v>
      </c>
      <c r="BC266" t="s">
        <v>18</v>
      </c>
      <c r="BD266">
        <v>12.36</v>
      </c>
      <c r="BE266">
        <v>12.44</v>
      </c>
      <c r="BF266">
        <v>19.594000000000001</v>
      </c>
      <c r="BG266">
        <v>78.378</v>
      </c>
      <c r="BH266">
        <v>0.80120000000000002</v>
      </c>
      <c r="BI266" t="s">
        <v>18</v>
      </c>
      <c r="BJ266">
        <v>12.37</v>
      </c>
      <c r="BK266">
        <v>12.44</v>
      </c>
      <c r="BL266">
        <v>20.009</v>
      </c>
      <c r="BM266">
        <v>80.036000000000001</v>
      </c>
      <c r="BN266">
        <v>0.80859999999999999</v>
      </c>
      <c r="BO266" t="s">
        <v>18</v>
      </c>
      <c r="BP266">
        <v>12.36</v>
      </c>
      <c r="BQ266">
        <v>12.43</v>
      </c>
      <c r="BR266">
        <v>19.728999999999999</v>
      </c>
      <c r="BS266">
        <v>78.915000000000006</v>
      </c>
      <c r="BT266">
        <v>0.82310000000000005</v>
      </c>
      <c r="BU266" t="s">
        <v>18</v>
      </c>
      <c r="BV266">
        <v>12.36</v>
      </c>
      <c r="BW266">
        <v>12.44</v>
      </c>
      <c r="BX266">
        <v>19.948</v>
      </c>
      <c r="BY266">
        <v>79.792000000000002</v>
      </c>
      <c r="BZ266">
        <v>0.7964</v>
      </c>
      <c r="CA266" t="s">
        <v>18</v>
      </c>
    </row>
    <row r="267" spans="1:79" x14ac:dyDescent="0.2">
      <c r="A267" t="s">
        <v>170</v>
      </c>
      <c r="B267">
        <v>768</v>
      </c>
      <c r="C267">
        <v>782</v>
      </c>
      <c r="D267" t="s">
        <v>134</v>
      </c>
      <c r="E267">
        <v>7.11</v>
      </c>
      <c r="F267">
        <v>2</v>
      </c>
      <c r="G267">
        <v>12</v>
      </c>
      <c r="H267">
        <v>7.35</v>
      </c>
      <c r="I267">
        <v>7.42</v>
      </c>
      <c r="J267">
        <v>4.3440000000000003</v>
      </c>
      <c r="K267">
        <v>36.200000000000003</v>
      </c>
      <c r="L267">
        <v>0.94269999999999998</v>
      </c>
      <c r="M267" t="s">
        <v>17</v>
      </c>
      <c r="N267">
        <v>7.34</v>
      </c>
      <c r="O267">
        <v>7.42</v>
      </c>
      <c r="P267">
        <v>4.359</v>
      </c>
      <c r="Q267">
        <v>36.328000000000003</v>
      </c>
      <c r="R267">
        <v>0.94850000000000001</v>
      </c>
      <c r="S267" t="s">
        <v>17</v>
      </c>
      <c r="T267">
        <v>7.34</v>
      </c>
      <c r="U267">
        <v>7.42</v>
      </c>
      <c r="V267">
        <v>4.3360000000000003</v>
      </c>
      <c r="W267">
        <v>36.136000000000003</v>
      </c>
      <c r="X267">
        <v>0.9476</v>
      </c>
      <c r="Y267" t="s">
        <v>17</v>
      </c>
      <c r="Z267">
        <v>7.35</v>
      </c>
      <c r="AA267">
        <v>7.42</v>
      </c>
      <c r="AB267">
        <v>7.9029999999999996</v>
      </c>
      <c r="AC267">
        <v>65.855000000000004</v>
      </c>
      <c r="AD267">
        <v>0.94650000000000001</v>
      </c>
      <c r="AE267" t="s">
        <v>17</v>
      </c>
      <c r="AF267">
        <v>7.35</v>
      </c>
      <c r="AG267">
        <v>7.42</v>
      </c>
      <c r="AH267">
        <v>8.0399999999999991</v>
      </c>
      <c r="AI267">
        <v>67.003</v>
      </c>
      <c r="AJ267">
        <v>0.9395</v>
      </c>
      <c r="AK267" t="s">
        <v>17</v>
      </c>
      <c r="AL267">
        <v>7.35</v>
      </c>
      <c r="AM267">
        <v>7.42</v>
      </c>
      <c r="AN267">
        <v>8.0299999999999994</v>
      </c>
      <c r="AO267">
        <v>66.915000000000006</v>
      </c>
      <c r="AP267">
        <v>0.93289999999999995</v>
      </c>
      <c r="AQ267" t="s">
        <v>17</v>
      </c>
      <c r="AR267">
        <v>7.34</v>
      </c>
      <c r="AS267">
        <v>7.42</v>
      </c>
      <c r="AT267">
        <v>8.9440000000000008</v>
      </c>
      <c r="AU267">
        <v>74.534000000000006</v>
      </c>
      <c r="AV267">
        <v>0.93730000000000002</v>
      </c>
      <c r="AW267" t="s">
        <v>17</v>
      </c>
      <c r="AX267">
        <v>7.35</v>
      </c>
      <c r="AY267">
        <v>7.42</v>
      </c>
      <c r="AZ267">
        <v>8.9190000000000005</v>
      </c>
      <c r="BA267">
        <v>74.326999999999998</v>
      </c>
      <c r="BB267">
        <v>0.94089999999999996</v>
      </c>
      <c r="BC267" t="s">
        <v>17</v>
      </c>
      <c r="BD267">
        <v>7.34</v>
      </c>
      <c r="BE267">
        <v>7.42</v>
      </c>
      <c r="BF267">
        <v>8.8710000000000004</v>
      </c>
      <c r="BG267">
        <v>73.921999999999997</v>
      </c>
      <c r="BH267">
        <v>0.93910000000000005</v>
      </c>
      <c r="BI267" t="s">
        <v>17</v>
      </c>
      <c r="BJ267">
        <v>7.34</v>
      </c>
      <c r="BK267">
        <v>7.42</v>
      </c>
      <c r="BL267">
        <v>9.1590000000000007</v>
      </c>
      <c r="BM267">
        <v>76.328000000000003</v>
      </c>
      <c r="BN267">
        <v>0.93810000000000004</v>
      </c>
      <c r="BO267" t="s">
        <v>17</v>
      </c>
      <c r="BP267">
        <v>7.34</v>
      </c>
      <c r="BQ267">
        <v>7.42</v>
      </c>
      <c r="BR267">
        <v>8.9130000000000003</v>
      </c>
      <c r="BS267">
        <v>74.272999999999996</v>
      </c>
      <c r="BT267">
        <v>0.91830000000000001</v>
      </c>
      <c r="BU267" t="s">
        <v>17</v>
      </c>
      <c r="BV267">
        <v>7.34</v>
      </c>
      <c r="BW267">
        <v>7.42</v>
      </c>
      <c r="BX267">
        <v>9.0879999999999992</v>
      </c>
      <c r="BY267">
        <v>75.731999999999999</v>
      </c>
      <c r="BZ267">
        <v>0.93500000000000005</v>
      </c>
      <c r="CA267" t="s">
        <v>17</v>
      </c>
    </row>
    <row r="268" spans="1:79" x14ac:dyDescent="0.2">
      <c r="A268" t="s">
        <v>170</v>
      </c>
      <c r="B268">
        <v>783</v>
      </c>
      <c r="C268">
        <v>796</v>
      </c>
      <c r="D268" t="s">
        <v>135</v>
      </c>
      <c r="E268">
        <v>10.17</v>
      </c>
      <c r="F268">
        <v>3</v>
      </c>
      <c r="G268">
        <v>10</v>
      </c>
      <c r="H268">
        <v>10.44</v>
      </c>
      <c r="I268">
        <v>10.51</v>
      </c>
      <c r="J268">
        <v>0.22</v>
      </c>
      <c r="K268">
        <v>2.2040000000000002</v>
      </c>
      <c r="L268">
        <v>0.89500000000000002</v>
      </c>
      <c r="M268" t="s">
        <v>17</v>
      </c>
      <c r="N268">
        <v>10.44</v>
      </c>
      <c r="O268">
        <v>10.51</v>
      </c>
      <c r="P268">
        <v>0.13200000000000001</v>
      </c>
      <c r="Q268">
        <v>1.3240000000000001</v>
      </c>
      <c r="R268">
        <v>0.90029999999999999</v>
      </c>
      <c r="S268" t="s">
        <v>17</v>
      </c>
      <c r="T268">
        <v>10.44</v>
      </c>
      <c r="U268">
        <v>10.52</v>
      </c>
      <c r="V268">
        <v>0.105</v>
      </c>
      <c r="W268">
        <v>1.048</v>
      </c>
      <c r="X268">
        <v>0.89849999999999997</v>
      </c>
      <c r="Y268" t="s">
        <v>17</v>
      </c>
      <c r="Z268">
        <v>10.44</v>
      </c>
      <c r="AA268">
        <v>10.51</v>
      </c>
      <c r="AB268">
        <v>0.52200000000000002</v>
      </c>
      <c r="AC268">
        <v>5.2210000000000001</v>
      </c>
      <c r="AD268">
        <v>0.90790000000000004</v>
      </c>
      <c r="AE268" t="s">
        <v>17</v>
      </c>
      <c r="AF268">
        <v>10.44</v>
      </c>
      <c r="AG268">
        <v>10.51</v>
      </c>
      <c r="AH268">
        <v>0.51900000000000002</v>
      </c>
      <c r="AI268">
        <v>5.1890000000000001</v>
      </c>
      <c r="AJ268">
        <v>0.9073</v>
      </c>
      <c r="AK268" t="s">
        <v>17</v>
      </c>
      <c r="AL268">
        <v>10.44</v>
      </c>
      <c r="AM268">
        <v>10.52</v>
      </c>
      <c r="AN268">
        <v>0.54800000000000004</v>
      </c>
      <c r="AO268">
        <v>5.4829999999999997</v>
      </c>
      <c r="AP268">
        <v>0.90239999999999998</v>
      </c>
      <c r="AQ268" t="s">
        <v>17</v>
      </c>
      <c r="AR268">
        <v>10.44</v>
      </c>
      <c r="AS268">
        <v>10.52</v>
      </c>
      <c r="AT268">
        <v>1.6279999999999999</v>
      </c>
      <c r="AU268">
        <v>16.280999999999999</v>
      </c>
      <c r="AV268">
        <v>0.90169999999999995</v>
      </c>
      <c r="AW268" t="s">
        <v>17</v>
      </c>
      <c r="AX268">
        <v>10.44</v>
      </c>
      <c r="AY268">
        <v>10.52</v>
      </c>
      <c r="AZ268">
        <v>1.5860000000000001</v>
      </c>
      <c r="BA268">
        <v>15.863</v>
      </c>
      <c r="BB268">
        <v>0.90529999999999999</v>
      </c>
      <c r="BC268" t="s">
        <v>17</v>
      </c>
      <c r="BD268">
        <v>10.44</v>
      </c>
      <c r="BE268">
        <v>10.51</v>
      </c>
      <c r="BF268">
        <v>1.625</v>
      </c>
      <c r="BG268">
        <v>16.253</v>
      </c>
      <c r="BH268">
        <v>0.89439999999999997</v>
      </c>
      <c r="BI268" t="s">
        <v>17</v>
      </c>
      <c r="BJ268">
        <v>10.44</v>
      </c>
      <c r="BK268">
        <v>10.52</v>
      </c>
      <c r="BL268">
        <v>2.5750000000000002</v>
      </c>
      <c r="BM268">
        <v>25.748000000000001</v>
      </c>
      <c r="BN268">
        <v>0.90690000000000004</v>
      </c>
      <c r="BO268" t="s">
        <v>17</v>
      </c>
      <c r="BP268">
        <v>10.44</v>
      </c>
      <c r="BQ268">
        <v>10.51</v>
      </c>
      <c r="BR268">
        <v>2.484</v>
      </c>
      <c r="BS268">
        <v>24.844000000000001</v>
      </c>
      <c r="BT268">
        <v>0.91610000000000003</v>
      </c>
      <c r="BU268" t="s">
        <v>17</v>
      </c>
      <c r="BV268">
        <v>10.44</v>
      </c>
      <c r="BW268">
        <v>10.51</v>
      </c>
      <c r="BX268">
        <v>2.5249999999999999</v>
      </c>
      <c r="BY268">
        <v>25.247</v>
      </c>
      <c r="BZ268">
        <v>0.90229999999999999</v>
      </c>
      <c r="CA268" t="s">
        <v>17</v>
      </c>
    </row>
    <row r="269" spans="1:79" x14ac:dyDescent="0.2">
      <c r="A269" t="s">
        <v>170</v>
      </c>
      <c r="B269">
        <v>797</v>
      </c>
      <c r="C269">
        <v>815</v>
      </c>
      <c r="D269" t="s">
        <v>136</v>
      </c>
      <c r="E269">
        <v>10.45</v>
      </c>
      <c r="F269">
        <v>2</v>
      </c>
      <c r="G269">
        <v>16</v>
      </c>
      <c r="H269">
        <v>10.5</v>
      </c>
      <c r="I269">
        <v>10.58</v>
      </c>
      <c r="J269">
        <v>1.4119999999999999</v>
      </c>
      <c r="K269">
        <v>8.8219999999999992</v>
      </c>
      <c r="L269">
        <v>0.92490000000000006</v>
      </c>
      <c r="M269" t="s">
        <v>17</v>
      </c>
      <c r="N269">
        <v>10.51</v>
      </c>
      <c r="O269">
        <v>10.58</v>
      </c>
      <c r="P269">
        <v>1.395</v>
      </c>
      <c r="Q269">
        <v>8.7159999999999993</v>
      </c>
      <c r="R269">
        <v>0.91800000000000004</v>
      </c>
      <c r="S269" t="s">
        <v>17</v>
      </c>
      <c r="T269">
        <v>10.51</v>
      </c>
      <c r="U269">
        <v>10.58</v>
      </c>
      <c r="V269">
        <v>1.429</v>
      </c>
      <c r="W269">
        <v>8.9329999999999998</v>
      </c>
      <c r="X269">
        <v>0.91739999999999999</v>
      </c>
      <c r="Y269" t="s">
        <v>17</v>
      </c>
      <c r="Z269">
        <v>10.5</v>
      </c>
      <c r="AA269">
        <v>10.58</v>
      </c>
      <c r="AB269">
        <v>2.3130000000000002</v>
      </c>
      <c r="AC269">
        <v>14.457000000000001</v>
      </c>
      <c r="AD269">
        <v>0.91400000000000003</v>
      </c>
      <c r="AE269" t="s">
        <v>17</v>
      </c>
      <c r="AF269">
        <v>10.5</v>
      </c>
      <c r="AG269">
        <v>10.59</v>
      </c>
      <c r="AH269">
        <v>2.34</v>
      </c>
      <c r="AI269">
        <v>14.627000000000001</v>
      </c>
      <c r="AJ269">
        <v>0.90610000000000002</v>
      </c>
      <c r="AK269" t="s">
        <v>17</v>
      </c>
      <c r="AL269">
        <v>10.51</v>
      </c>
      <c r="AM269">
        <v>10.59</v>
      </c>
      <c r="AN269">
        <v>2.3780000000000001</v>
      </c>
      <c r="AO269">
        <v>14.863</v>
      </c>
      <c r="AP269">
        <v>0.89600000000000002</v>
      </c>
      <c r="AQ269" t="s">
        <v>17</v>
      </c>
      <c r="AR269">
        <v>10.51</v>
      </c>
      <c r="AS269">
        <v>10.58</v>
      </c>
      <c r="AT269">
        <v>3.2429999999999999</v>
      </c>
      <c r="AU269">
        <v>20.268000000000001</v>
      </c>
      <c r="AV269">
        <v>0.90259999999999996</v>
      </c>
      <c r="AW269" t="s">
        <v>17</v>
      </c>
      <c r="AX269">
        <v>10.51</v>
      </c>
      <c r="AY269">
        <v>10.59</v>
      </c>
      <c r="AZ269">
        <v>3.1819999999999999</v>
      </c>
      <c r="BA269">
        <v>19.885000000000002</v>
      </c>
      <c r="BB269">
        <v>0.90710000000000002</v>
      </c>
      <c r="BC269" t="s">
        <v>17</v>
      </c>
      <c r="BD269">
        <v>10.51</v>
      </c>
      <c r="BE269">
        <v>10.58</v>
      </c>
      <c r="BF269">
        <v>3.3050000000000002</v>
      </c>
      <c r="BG269">
        <v>20.654</v>
      </c>
      <c r="BH269">
        <v>0.88990000000000002</v>
      </c>
      <c r="BI269" t="s">
        <v>17</v>
      </c>
      <c r="BJ269">
        <v>10.51</v>
      </c>
      <c r="BK269">
        <v>10.59</v>
      </c>
      <c r="BL269">
        <v>3.82</v>
      </c>
      <c r="BM269">
        <v>23.873999999999999</v>
      </c>
      <c r="BN269">
        <v>0.88600000000000001</v>
      </c>
      <c r="BO269" t="s">
        <v>17</v>
      </c>
      <c r="BP269">
        <v>10.5</v>
      </c>
      <c r="BQ269">
        <v>10.58</v>
      </c>
      <c r="BR269">
        <v>3.6859999999999999</v>
      </c>
      <c r="BS269">
        <v>23.036000000000001</v>
      </c>
      <c r="BT269">
        <v>0.87390000000000001</v>
      </c>
      <c r="BU269" t="s">
        <v>18</v>
      </c>
      <c r="BV269">
        <v>10.51</v>
      </c>
      <c r="BW269">
        <v>10.58</v>
      </c>
      <c r="BX269">
        <v>3.8159999999999998</v>
      </c>
      <c r="BY269">
        <v>23.852</v>
      </c>
      <c r="BZ269">
        <v>0.89349999999999996</v>
      </c>
      <c r="CA269" t="s">
        <v>17</v>
      </c>
    </row>
    <row r="270" spans="1:79" x14ac:dyDescent="0.2">
      <c r="A270" t="s">
        <v>170</v>
      </c>
      <c r="B270">
        <v>816</v>
      </c>
      <c r="C270">
        <v>829</v>
      </c>
      <c r="D270" t="s">
        <v>137</v>
      </c>
      <c r="E270">
        <v>8.17</v>
      </c>
      <c r="F270">
        <v>2</v>
      </c>
      <c r="G270">
        <v>11</v>
      </c>
      <c r="H270">
        <v>8.41</v>
      </c>
      <c r="I270">
        <v>8.4700000000000006</v>
      </c>
      <c r="J270">
        <v>3.9710000000000001</v>
      </c>
      <c r="K270">
        <v>36.098999999999997</v>
      </c>
      <c r="L270">
        <v>0.93489999999999995</v>
      </c>
      <c r="M270" t="s">
        <v>17</v>
      </c>
      <c r="N270">
        <v>8.4</v>
      </c>
      <c r="O270">
        <v>8.4700000000000006</v>
      </c>
      <c r="P270">
        <v>3.9510000000000001</v>
      </c>
      <c r="Q270">
        <v>35.920999999999999</v>
      </c>
      <c r="R270">
        <v>0.93220000000000003</v>
      </c>
      <c r="S270" t="s">
        <v>17</v>
      </c>
      <c r="T270">
        <v>8.4</v>
      </c>
      <c r="U270">
        <v>8.4700000000000006</v>
      </c>
      <c r="V270">
        <v>3.899</v>
      </c>
      <c r="W270">
        <v>35.442</v>
      </c>
      <c r="X270">
        <v>0.93810000000000004</v>
      </c>
      <c r="Y270" t="s">
        <v>17</v>
      </c>
      <c r="Z270">
        <v>8.41</v>
      </c>
      <c r="AA270">
        <v>8.4700000000000006</v>
      </c>
      <c r="AB270">
        <v>6.4870000000000001</v>
      </c>
      <c r="AC270">
        <v>58.969000000000001</v>
      </c>
      <c r="AD270">
        <v>0.9143</v>
      </c>
      <c r="AE270" t="s">
        <v>18</v>
      </c>
      <c r="AF270">
        <v>8.4</v>
      </c>
      <c r="AG270">
        <v>8.4700000000000006</v>
      </c>
      <c r="AH270">
        <v>6.4930000000000003</v>
      </c>
      <c r="AI270">
        <v>59.029000000000003</v>
      </c>
      <c r="AJ270">
        <v>0.91010000000000002</v>
      </c>
      <c r="AK270" t="s">
        <v>18</v>
      </c>
      <c r="AL270">
        <v>8.4</v>
      </c>
      <c r="AM270">
        <v>8.4700000000000006</v>
      </c>
      <c r="AN270">
        <v>6.5430000000000001</v>
      </c>
      <c r="AO270">
        <v>59.484000000000002</v>
      </c>
      <c r="AP270">
        <v>0.90429999999999999</v>
      </c>
      <c r="AQ270" t="s">
        <v>18</v>
      </c>
      <c r="AR270">
        <v>8.4</v>
      </c>
      <c r="AS270">
        <v>8.4700000000000006</v>
      </c>
      <c r="AT270">
        <v>7.1849999999999996</v>
      </c>
      <c r="AU270">
        <v>65.319999999999993</v>
      </c>
      <c r="AV270">
        <v>0.89190000000000003</v>
      </c>
      <c r="AW270" t="s">
        <v>18</v>
      </c>
      <c r="AX270">
        <v>8.41</v>
      </c>
      <c r="AY270">
        <v>8.4700000000000006</v>
      </c>
      <c r="AZ270">
        <v>6.9669999999999996</v>
      </c>
      <c r="BA270">
        <v>63.335999999999999</v>
      </c>
      <c r="BB270">
        <v>0.8831</v>
      </c>
      <c r="BC270" t="s">
        <v>18</v>
      </c>
      <c r="BD270">
        <v>8.4</v>
      </c>
      <c r="BE270">
        <v>8.4700000000000006</v>
      </c>
      <c r="BF270">
        <v>7.07</v>
      </c>
      <c r="BG270">
        <v>64.269000000000005</v>
      </c>
      <c r="BH270">
        <v>0.89900000000000002</v>
      </c>
      <c r="BI270" t="s">
        <v>18</v>
      </c>
      <c r="BJ270">
        <v>8.41</v>
      </c>
      <c r="BK270">
        <v>8.4700000000000006</v>
      </c>
      <c r="BL270">
        <v>7.6479999999999997</v>
      </c>
      <c r="BM270">
        <v>69.525000000000006</v>
      </c>
      <c r="BN270">
        <v>0.89680000000000004</v>
      </c>
      <c r="BO270" t="s">
        <v>18</v>
      </c>
      <c r="BP270">
        <v>8.4</v>
      </c>
      <c r="BQ270">
        <v>8.4700000000000006</v>
      </c>
      <c r="BR270">
        <v>7.5330000000000004</v>
      </c>
      <c r="BS270">
        <v>68.483999999999995</v>
      </c>
      <c r="BT270">
        <v>0.89910000000000001</v>
      </c>
      <c r="BU270" t="s">
        <v>18</v>
      </c>
      <c r="BV270">
        <v>8.4</v>
      </c>
      <c r="BW270">
        <v>8.4700000000000006</v>
      </c>
      <c r="BX270">
        <v>7.68</v>
      </c>
      <c r="BY270">
        <v>69.819000000000003</v>
      </c>
      <c r="BZ270">
        <v>0.89610000000000001</v>
      </c>
      <c r="CA270" t="s">
        <v>18</v>
      </c>
    </row>
    <row r="271" spans="1:79" x14ac:dyDescent="0.2">
      <c r="A271" t="s">
        <v>170</v>
      </c>
      <c r="B271">
        <v>816</v>
      </c>
      <c r="C271">
        <v>842</v>
      </c>
      <c r="D271" t="s">
        <v>138</v>
      </c>
      <c r="E271">
        <v>12.04</v>
      </c>
      <c r="F271">
        <v>4</v>
      </c>
      <c r="G271">
        <v>24</v>
      </c>
      <c r="H271">
        <v>12.1</v>
      </c>
      <c r="I271">
        <v>12.23</v>
      </c>
      <c r="J271">
        <v>4.2670000000000003</v>
      </c>
      <c r="K271">
        <v>17.777000000000001</v>
      </c>
      <c r="L271">
        <v>0.87880000000000003</v>
      </c>
      <c r="M271" t="s">
        <v>18</v>
      </c>
      <c r="N271">
        <v>12.1</v>
      </c>
      <c r="O271">
        <v>12.23</v>
      </c>
      <c r="P271">
        <v>4.0990000000000002</v>
      </c>
      <c r="Q271">
        <v>17.077999999999999</v>
      </c>
      <c r="R271">
        <v>0.86509999999999998</v>
      </c>
      <c r="S271" t="s">
        <v>18</v>
      </c>
      <c r="T271">
        <v>12.1</v>
      </c>
      <c r="U271">
        <v>12.23</v>
      </c>
      <c r="V271">
        <v>4.125</v>
      </c>
      <c r="W271">
        <v>17.187000000000001</v>
      </c>
      <c r="X271">
        <v>0.873</v>
      </c>
      <c r="Y271" t="s">
        <v>18</v>
      </c>
      <c r="Z271">
        <v>12.1</v>
      </c>
      <c r="AA271">
        <v>12.22</v>
      </c>
      <c r="AB271">
        <v>7.8520000000000003</v>
      </c>
      <c r="AC271">
        <v>32.718000000000004</v>
      </c>
      <c r="AD271">
        <v>0.80210000000000004</v>
      </c>
      <c r="AE271" t="s">
        <v>18</v>
      </c>
      <c r="AF271">
        <v>12.1</v>
      </c>
      <c r="AG271">
        <v>12.23</v>
      </c>
      <c r="AH271">
        <v>8.09</v>
      </c>
      <c r="AI271">
        <v>33.71</v>
      </c>
      <c r="AJ271">
        <v>0.85819999999999996</v>
      </c>
      <c r="AK271" t="s">
        <v>18</v>
      </c>
      <c r="AL271">
        <v>12.1</v>
      </c>
      <c r="AM271">
        <v>12.23</v>
      </c>
      <c r="AN271">
        <v>8.0210000000000008</v>
      </c>
      <c r="AO271">
        <v>33.421999999999997</v>
      </c>
      <c r="AP271">
        <v>0.82450000000000001</v>
      </c>
      <c r="AQ271" t="s">
        <v>18</v>
      </c>
      <c r="AR271">
        <v>12.1</v>
      </c>
      <c r="AS271">
        <v>12.23</v>
      </c>
      <c r="AT271">
        <v>9.5280000000000005</v>
      </c>
      <c r="AU271">
        <v>39.700000000000003</v>
      </c>
      <c r="AV271">
        <v>0.77370000000000005</v>
      </c>
      <c r="AW271" t="s">
        <v>18</v>
      </c>
      <c r="AX271">
        <v>12.11</v>
      </c>
      <c r="AY271">
        <v>12.23</v>
      </c>
      <c r="AZ271">
        <v>9.3970000000000002</v>
      </c>
      <c r="BA271">
        <v>39.152999999999999</v>
      </c>
      <c r="BB271">
        <v>0.8599</v>
      </c>
      <c r="BC271" t="s">
        <v>18</v>
      </c>
      <c r="BD271">
        <v>12.1</v>
      </c>
      <c r="BE271">
        <v>12.23</v>
      </c>
      <c r="BF271">
        <v>9.4369999999999994</v>
      </c>
      <c r="BG271">
        <v>39.319000000000003</v>
      </c>
      <c r="BH271">
        <v>0.81789999999999996</v>
      </c>
      <c r="BI271" t="s">
        <v>18</v>
      </c>
      <c r="BJ271">
        <v>12.11</v>
      </c>
      <c r="BK271">
        <v>12.23</v>
      </c>
      <c r="BL271">
        <v>10.45</v>
      </c>
      <c r="BM271">
        <v>43.542000000000002</v>
      </c>
      <c r="BN271">
        <v>0.80579999999999996</v>
      </c>
      <c r="BO271" t="s">
        <v>18</v>
      </c>
      <c r="BP271">
        <v>12.1</v>
      </c>
      <c r="BQ271">
        <v>12.22</v>
      </c>
      <c r="BR271">
        <v>10.108000000000001</v>
      </c>
      <c r="BS271">
        <v>42.116999999999997</v>
      </c>
      <c r="BT271">
        <v>0.83740000000000003</v>
      </c>
      <c r="BU271" t="s">
        <v>18</v>
      </c>
      <c r="BV271">
        <v>12.1</v>
      </c>
      <c r="BW271">
        <v>12.23</v>
      </c>
      <c r="BX271">
        <v>10.268000000000001</v>
      </c>
      <c r="BY271">
        <v>42.783999999999999</v>
      </c>
      <c r="BZ271">
        <v>0.80979999999999996</v>
      </c>
      <c r="CA271" t="s">
        <v>18</v>
      </c>
    </row>
    <row r="272" spans="1:79" x14ac:dyDescent="0.2">
      <c r="A272" t="s">
        <v>170</v>
      </c>
      <c r="B272">
        <v>832</v>
      </c>
      <c r="C272">
        <v>845</v>
      </c>
      <c r="D272" t="s">
        <v>139</v>
      </c>
      <c r="E272">
        <v>9.83</v>
      </c>
      <c r="F272">
        <v>4</v>
      </c>
      <c r="G272">
        <v>12</v>
      </c>
      <c r="H272">
        <v>9.85</v>
      </c>
      <c r="I272">
        <v>9.93</v>
      </c>
      <c r="J272">
        <v>0.312</v>
      </c>
      <c r="K272">
        <v>2.597</v>
      </c>
      <c r="L272">
        <v>0.86140000000000005</v>
      </c>
      <c r="M272" t="s">
        <v>18</v>
      </c>
      <c r="N272">
        <v>9.85</v>
      </c>
      <c r="O272">
        <v>9.93</v>
      </c>
      <c r="P272">
        <v>0.32300000000000001</v>
      </c>
      <c r="Q272">
        <v>2.6909999999999998</v>
      </c>
      <c r="R272">
        <v>0.86960000000000004</v>
      </c>
      <c r="S272" t="s">
        <v>18</v>
      </c>
      <c r="T272">
        <v>9.85</v>
      </c>
      <c r="U272">
        <v>9.93</v>
      </c>
      <c r="V272">
        <v>0.32700000000000001</v>
      </c>
      <c r="W272">
        <v>2.7210000000000001</v>
      </c>
      <c r="X272">
        <v>0.85409999999999997</v>
      </c>
      <c r="Y272" t="s">
        <v>18</v>
      </c>
      <c r="Z272">
        <v>9.86</v>
      </c>
      <c r="AA272">
        <v>9.93</v>
      </c>
      <c r="AB272">
        <v>1.486</v>
      </c>
      <c r="AC272">
        <v>12.385999999999999</v>
      </c>
      <c r="AD272">
        <v>0.85840000000000005</v>
      </c>
      <c r="AE272" t="s">
        <v>18</v>
      </c>
      <c r="AF272">
        <v>9.85</v>
      </c>
      <c r="AG272">
        <v>9.93</v>
      </c>
      <c r="AH272">
        <v>1.56</v>
      </c>
      <c r="AI272">
        <v>13</v>
      </c>
      <c r="AJ272">
        <v>0.89090000000000003</v>
      </c>
      <c r="AK272" t="s">
        <v>18</v>
      </c>
      <c r="AL272">
        <v>9.86</v>
      </c>
      <c r="AM272">
        <v>9.93</v>
      </c>
      <c r="AN272">
        <v>1.647</v>
      </c>
      <c r="AO272">
        <v>13.726000000000001</v>
      </c>
      <c r="AP272">
        <v>0.86750000000000005</v>
      </c>
      <c r="AQ272" t="s">
        <v>18</v>
      </c>
      <c r="AR272">
        <v>9.85</v>
      </c>
      <c r="AS272">
        <v>9.93</v>
      </c>
      <c r="AT272">
        <v>2.2970000000000002</v>
      </c>
      <c r="AU272">
        <v>19.143999999999998</v>
      </c>
      <c r="AV272">
        <v>0.874</v>
      </c>
      <c r="AW272" t="s">
        <v>18</v>
      </c>
      <c r="AX272">
        <v>9.86</v>
      </c>
      <c r="AY272">
        <v>9.93</v>
      </c>
      <c r="AZ272">
        <v>2.415</v>
      </c>
      <c r="BA272">
        <v>20.123999999999999</v>
      </c>
      <c r="BB272">
        <v>0.88370000000000004</v>
      </c>
      <c r="BC272" t="s">
        <v>18</v>
      </c>
      <c r="BD272">
        <v>9.85</v>
      </c>
      <c r="BE272">
        <v>9.93</v>
      </c>
      <c r="BF272">
        <v>2.3050000000000002</v>
      </c>
      <c r="BG272">
        <v>19.209</v>
      </c>
      <c r="BH272">
        <v>0.88670000000000004</v>
      </c>
      <c r="BI272" t="s">
        <v>18</v>
      </c>
      <c r="BJ272">
        <v>9.86</v>
      </c>
      <c r="BK272">
        <v>9.93</v>
      </c>
      <c r="BL272">
        <v>2.7109999999999999</v>
      </c>
      <c r="BM272">
        <v>22.596</v>
      </c>
      <c r="BN272">
        <v>0.85709999999999997</v>
      </c>
      <c r="BO272" t="s">
        <v>18</v>
      </c>
      <c r="BP272">
        <v>9.85</v>
      </c>
      <c r="BQ272">
        <v>9.93</v>
      </c>
      <c r="BR272">
        <v>2.585</v>
      </c>
      <c r="BS272">
        <v>21.542999999999999</v>
      </c>
      <c r="BT272">
        <v>0.85209999999999997</v>
      </c>
      <c r="BU272" t="s">
        <v>18</v>
      </c>
      <c r="BV272">
        <v>9.85</v>
      </c>
      <c r="BW272">
        <v>9.93</v>
      </c>
      <c r="BX272">
        <v>2.62</v>
      </c>
      <c r="BY272">
        <v>21.832999999999998</v>
      </c>
      <c r="BZ272">
        <v>0.86960000000000004</v>
      </c>
      <c r="CA272" t="s">
        <v>18</v>
      </c>
    </row>
    <row r="273" spans="1:79" x14ac:dyDescent="0.2">
      <c r="A273" t="s">
        <v>170</v>
      </c>
      <c r="B273">
        <v>844</v>
      </c>
      <c r="C273">
        <v>852</v>
      </c>
      <c r="D273" t="s">
        <v>140</v>
      </c>
      <c r="E273">
        <v>13.25</v>
      </c>
      <c r="F273">
        <v>2</v>
      </c>
      <c r="G273">
        <v>7</v>
      </c>
      <c r="H273">
        <v>13.29</v>
      </c>
      <c r="I273">
        <v>13.37</v>
      </c>
      <c r="J273">
        <v>0.26800000000000002</v>
      </c>
      <c r="K273">
        <v>3.8250000000000002</v>
      </c>
      <c r="L273">
        <v>0.71689999999999998</v>
      </c>
      <c r="M273" t="s">
        <v>18</v>
      </c>
      <c r="N273">
        <v>13.29</v>
      </c>
      <c r="O273">
        <v>13.37</v>
      </c>
      <c r="P273">
        <v>0.112</v>
      </c>
      <c r="Q273">
        <v>1.599</v>
      </c>
      <c r="R273">
        <v>0.84730000000000005</v>
      </c>
      <c r="S273" t="s">
        <v>18</v>
      </c>
      <c r="T273">
        <v>13.29</v>
      </c>
      <c r="U273">
        <v>13.37</v>
      </c>
      <c r="V273">
        <v>0.11600000000000001</v>
      </c>
      <c r="W273">
        <v>1.6539999999999999</v>
      </c>
      <c r="X273">
        <v>0.80769999999999997</v>
      </c>
      <c r="Y273" t="s">
        <v>18</v>
      </c>
      <c r="Z273">
        <v>13.3</v>
      </c>
      <c r="AA273">
        <v>13.37</v>
      </c>
      <c r="AB273">
        <v>8.3000000000000004E-2</v>
      </c>
      <c r="AC273">
        <v>1.1890000000000001</v>
      </c>
      <c r="AD273">
        <v>0.88639999999999997</v>
      </c>
      <c r="AE273" t="s">
        <v>18</v>
      </c>
      <c r="AF273">
        <v>13.3</v>
      </c>
      <c r="AG273">
        <v>13.37</v>
      </c>
      <c r="AH273">
        <v>0.01</v>
      </c>
      <c r="AI273">
        <v>0.14899999999999999</v>
      </c>
      <c r="AJ273">
        <v>0.85540000000000005</v>
      </c>
      <c r="AK273" t="s">
        <v>18</v>
      </c>
      <c r="AL273">
        <v>13.29</v>
      </c>
      <c r="AM273">
        <v>13.37</v>
      </c>
      <c r="AN273">
        <v>0.2</v>
      </c>
      <c r="AO273">
        <v>2.855</v>
      </c>
      <c r="AP273">
        <v>0.8569</v>
      </c>
      <c r="AQ273" t="s">
        <v>18</v>
      </c>
      <c r="AR273">
        <v>13.29</v>
      </c>
      <c r="AS273">
        <v>13.37</v>
      </c>
      <c r="AT273">
        <v>3.5999999999999997E-2</v>
      </c>
      <c r="AU273">
        <v>0.51200000000000001</v>
      </c>
      <c r="AV273">
        <v>0.89410000000000001</v>
      </c>
      <c r="AW273" t="s">
        <v>18</v>
      </c>
      <c r="AX273">
        <v>13.3</v>
      </c>
      <c r="AY273">
        <v>13.37</v>
      </c>
      <c r="AZ273">
        <v>5.3999999999999999E-2</v>
      </c>
      <c r="BA273">
        <v>0.77300000000000002</v>
      </c>
      <c r="BB273">
        <v>0.84189999999999998</v>
      </c>
      <c r="BC273" t="s">
        <v>18</v>
      </c>
      <c r="BD273">
        <v>13.29</v>
      </c>
      <c r="BE273">
        <v>13.37</v>
      </c>
      <c r="BF273">
        <v>5.5E-2</v>
      </c>
      <c r="BG273">
        <v>0.78900000000000003</v>
      </c>
      <c r="BH273">
        <v>0.88629999999999998</v>
      </c>
      <c r="BI273" t="s">
        <v>18</v>
      </c>
      <c r="BJ273">
        <v>13.3</v>
      </c>
      <c r="BK273">
        <v>13.37</v>
      </c>
      <c r="BL273">
        <v>0.18</v>
      </c>
      <c r="BM273">
        <v>2.57</v>
      </c>
      <c r="BN273">
        <v>0.85009999999999997</v>
      </c>
      <c r="BO273" t="s">
        <v>18</v>
      </c>
      <c r="BP273">
        <v>13.3</v>
      </c>
      <c r="BQ273">
        <v>13.37</v>
      </c>
      <c r="BR273">
        <v>8.6999999999999994E-2</v>
      </c>
      <c r="BS273">
        <v>1.2470000000000001</v>
      </c>
      <c r="BT273">
        <v>0.81140000000000001</v>
      </c>
      <c r="BU273" t="s">
        <v>18</v>
      </c>
      <c r="BV273">
        <v>13.29</v>
      </c>
      <c r="BW273">
        <v>13.37</v>
      </c>
      <c r="BX273">
        <v>0.224</v>
      </c>
      <c r="BY273">
        <v>3.2040000000000002</v>
      </c>
      <c r="BZ273">
        <v>0.81820000000000004</v>
      </c>
      <c r="CA273" t="s">
        <v>18</v>
      </c>
    </row>
    <row r="274" spans="1:79" x14ac:dyDescent="0.2">
      <c r="A274" t="s">
        <v>170</v>
      </c>
      <c r="B274">
        <v>849</v>
      </c>
      <c r="C274">
        <v>862</v>
      </c>
      <c r="D274" t="s">
        <v>141</v>
      </c>
      <c r="E274">
        <v>13.25</v>
      </c>
      <c r="F274">
        <v>2</v>
      </c>
      <c r="G274">
        <v>12</v>
      </c>
      <c r="H274">
        <v>13.41</v>
      </c>
      <c r="I274">
        <v>13.49</v>
      </c>
      <c r="J274">
        <v>0.52800000000000002</v>
      </c>
      <c r="K274">
        <v>4.4029999999999996</v>
      </c>
      <c r="L274">
        <v>0.80549999999999999</v>
      </c>
      <c r="M274" t="s">
        <v>18</v>
      </c>
      <c r="N274">
        <v>13.41</v>
      </c>
      <c r="O274">
        <v>13.49</v>
      </c>
      <c r="P274">
        <v>0.55100000000000005</v>
      </c>
      <c r="Q274">
        <v>4.5949999999999998</v>
      </c>
      <c r="R274">
        <v>0.81010000000000004</v>
      </c>
      <c r="S274" t="s">
        <v>18</v>
      </c>
      <c r="T274">
        <v>13.41</v>
      </c>
      <c r="U274">
        <v>13.49</v>
      </c>
      <c r="V274">
        <v>0.442</v>
      </c>
      <c r="W274">
        <v>3.6869999999999998</v>
      </c>
      <c r="X274">
        <v>0.82</v>
      </c>
      <c r="Y274" t="s">
        <v>18</v>
      </c>
      <c r="Z274">
        <v>13.41</v>
      </c>
      <c r="AA274">
        <v>13.49</v>
      </c>
      <c r="AB274">
        <v>1.153</v>
      </c>
      <c r="AC274">
        <v>9.6059999999999999</v>
      </c>
      <c r="AD274">
        <v>0.82430000000000003</v>
      </c>
      <c r="AE274" t="s">
        <v>18</v>
      </c>
      <c r="AF274">
        <v>13.41</v>
      </c>
      <c r="AG274">
        <v>13.49</v>
      </c>
      <c r="AH274">
        <v>1.208</v>
      </c>
      <c r="AI274">
        <v>10.066000000000001</v>
      </c>
      <c r="AJ274">
        <v>0.82199999999999995</v>
      </c>
      <c r="AK274" t="s">
        <v>18</v>
      </c>
      <c r="AL274">
        <v>13.41</v>
      </c>
      <c r="AM274">
        <v>13.49</v>
      </c>
      <c r="AN274">
        <v>1.0860000000000001</v>
      </c>
      <c r="AO274">
        <v>9.0470000000000006</v>
      </c>
      <c r="AP274">
        <v>0.83989999999999998</v>
      </c>
      <c r="AQ274" t="s">
        <v>18</v>
      </c>
      <c r="AR274">
        <v>13.41</v>
      </c>
      <c r="AS274">
        <v>13.49</v>
      </c>
      <c r="AT274">
        <v>2.0569999999999999</v>
      </c>
      <c r="AU274">
        <v>17.14</v>
      </c>
      <c r="AV274">
        <v>0.81569999999999998</v>
      </c>
      <c r="AW274" t="s">
        <v>18</v>
      </c>
      <c r="AX274">
        <v>13.41</v>
      </c>
      <c r="AY274">
        <v>13.49</v>
      </c>
      <c r="AZ274">
        <v>2.3759999999999999</v>
      </c>
      <c r="BA274">
        <v>19.797999999999998</v>
      </c>
      <c r="BB274">
        <v>0.83760000000000001</v>
      </c>
      <c r="BC274" t="s">
        <v>18</v>
      </c>
      <c r="BD274">
        <v>13.41</v>
      </c>
      <c r="BE274">
        <v>13.48</v>
      </c>
      <c r="BF274">
        <v>2.2229999999999999</v>
      </c>
      <c r="BG274">
        <v>18.521000000000001</v>
      </c>
      <c r="BH274">
        <v>0.8236</v>
      </c>
      <c r="BI274" t="s">
        <v>18</v>
      </c>
      <c r="BJ274">
        <v>13.41</v>
      </c>
      <c r="BK274">
        <v>13.49</v>
      </c>
      <c r="BL274">
        <v>3.93</v>
      </c>
      <c r="BM274">
        <v>32.747999999999998</v>
      </c>
      <c r="BN274">
        <v>0.81510000000000005</v>
      </c>
      <c r="BO274" t="s">
        <v>18</v>
      </c>
      <c r="BP274">
        <v>13.41</v>
      </c>
      <c r="BQ274">
        <v>13.49</v>
      </c>
      <c r="BR274">
        <v>3.7610000000000001</v>
      </c>
      <c r="BS274">
        <v>31.338999999999999</v>
      </c>
      <c r="BT274">
        <v>0.8175</v>
      </c>
      <c r="BU274" t="s">
        <v>18</v>
      </c>
      <c r="BV274">
        <v>13.41</v>
      </c>
      <c r="BW274">
        <v>13.48</v>
      </c>
      <c r="BX274">
        <v>3.8620000000000001</v>
      </c>
      <c r="BY274">
        <v>32.185000000000002</v>
      </c>
      <c r="BZ274">
        <v>0.80959999999999999</v>
      </c>
      <c r="CA274" t="s">
        <v>18</v>
      </c>
    </row>
    <row r="275" spans="1:79" x14ac:dyDescent="0.2">
      <c r="A275" t="s">
        <v>170</v>
      </c>
      <c r="B275">
        <v>853</v>
      </c>
      <c r="C275">
        <v>861</v>
      </c>
      <c r="D275" t="s">
        <v>142</v>
      </c>
      <c r="E275">
        <v>11.57</v>
      </c>
      <c r="F275">
        <v>1</v>
      </c>
      <c r="G275">
        <v>7</v>
      </c>
      <c r="H275">
        <v>11.71</v>
      </c>
      <c r="I275">
        <v>11.78</v>
      </c>
      <c r="J275">
        <v>0.442</v>
      </c>
      <c r="K275">
        <v>6.3120000000000003</v>
      </c>
      <c r="L275">
        <v>0.86599999999999999</v>
      </c>
      <c r="M275" t="s">
        <v>18</v>
      </c>
      <c r="N275">
        <v>11.71</v>
      </c>
      <c r="O275">
        <v>11.78</v>
      </c>
      <c r="P275">
        <v>0.39200000000000002</v>
      </c>
      <c r="Q275">
        <v>5.6</v>
      </c>
      <c r="R275">
        <v>0.86850000000000005</v>
      </c>
      <c r="S275" t="s">
        <v>18</v>
      </c>
      <c r="T275">
        <v>11.71</v>
      </c>
      <c r="U275">
        <v>11.78</v>
      </c>
      <c r="V275">
        <v>0.42299999999999999</v>
      </c>
      <c r="W275">
        <v>6.0439999999999996</v>
      </c>
      <c r="X275">
        <v>0.88439999999999996</v>
      </c>
      <c r="Y275" t="s">
        <v>18</v>
      </c>
      <c r="Z275">
        <v>11.7</v>
      </c>
      <c r="AA275">
        <v>11.78</v>
      </c>
      <c r="AB275">
        <v>1.018</v>
      </c>
      <c r="AC275">
        <v>14.538</v>
      </c>
      <c r="AD275">
        <v>0.86729999999999996</v>
      </c>
      <c r="AE275" t="s">
        <v>18</v>
      </c>
      <c r="AF275">
        <v>11.7</v>
      </c>
      <c r="AG275">
        <v>11.79</v>
      </c>
      <c r="AH275">
        <v>1.0640000000000001</v>
      </c>
      <c r="AI275">
        <v>15.198</v>
      </c>
      <c r="AJ275">
        <v>0.85919999999999996</v>
      </c>
      <c r="AK275" t="s">
        <v>18</v>
      </c>
      <c r="AL275">
        <v>11.71</v>
      </c>
      <c r="AM275">
        <v>11.79</v>
      </c>
      <c r="AN275">
        <v>1.038</v>
      </c>
      <c r="AO275">
        <v>14.824999999999999</v>
      </c>
      <c r="AP275">
        <v>0.85750000000000004</v>
      </c>
      <c r="AQ275" t="s">
        <v>18</v>
      </c>
      <c r="AR275">
        <v>11.71</v>
      </c>
      <c r="AS275">
        <v>11.78</v>
      </c>
      <c r="AT275">
        <v>1.746</v>
      </c>
      <c r="AU275">
        <v>24.939</v>
      </c>
      <c r="AV275">
        <v>0.87</v>
      </c>
      <c r="AW275" t="s">
        <v>18</v>
      </c>
      <c r="AX275">
        <v>11.71</v>
      </c>
      <c r="AY275">
        <v>11.79</v>
      </c>
      <c r="AZ275">
        <v>1.8009999999999999</v>
      </c>
      <c r="BA275">
        <v>25.725999999999999</v>
      </c>
      <c r="BB275">
        <v>0.86629999999999996</v>
      </c>
      <c r="BC275" t="s">
        <v>18</v>
      </c>
      <c r="BD275">
        <v>11.71</v>
      </c>
      <c r="BE275">
        <v>11.78</v>
      </c>
      <c r="BF275">
        <v>1.794</v>
      </c>
      <c r="BG275">
        <v>25.631</v>
      </c>
      <c r="BH275">
        <v>0.85060000000000002</v>
      </c>
      <c r="BI275" t="s">
        <v>18</v>
      </c>
      <c r="BJ275">
        <v>11.71</v>
      </c>
      <c r="BK275">
        <v>11.79</v>
      </c>
      <c r="BL275">
        <v>2.6760000000000002</v>
      </c>
      <c r="BM275">
        <v>38.222000000000001</v>
      </c>
      <c r="BN275">
        <v>0.83460000000000001</v>
      </c>
      <c r="BO275" t="s">
        <v>18</v>
      </c>
      <c r="BP275">
        <v>11.7</v>
      </c>
      <c r="BQ275">
        <v>11.78</v>
      </c>
      <c r="BR275">
        <v>2.605</v>
      </c>
      <c r="BS275">
        <v>37.220999999999997</v>
      </c>
      <c r="BT275">
        <v>0.84389999999999998</v>
      </c>
      <c r="BU275" t="s">
        <v>18</v>
      </c>
      <c r="BV275">
        <v>11.71</v>
      </c>
      <c r="BW275">
        <v>11.78</v>
      </c>
      <c r="BX275">
        <v>2.5950000000000002</v>
      </c>
      <c r="BY275">
        <v>37.067</v>
      </c>
      <c r="BZ275">
        <v>0.83260000000000001</v>
      </c>
      <c r="CA275" t="s">
        <v>18</v>
      </c>
    </row>
    <row r="276" spans="1:79" x14ac:dyDescent="0.2">
      <c r="A276" t="s">
        <v>170</v>
      </c>
      <c r="B276">
        <v>853</v>
      </c>
      <c r="C276">
        <v>862</v>
      </c>
      <c r="D276" t="s">
        <v>143</v>
      </c>
      <c r="E276">
        <v>13.36</v>
      </c>
      <c r="F276">
        <v>1</v>
      </c>
      <c r="G276">
        <v>8</v>
      </c>
      <c r="H276">
        <v>13.54</v>
      </c>
      <c r="I276">
        <v>13.61</v>
      </c>
      <c r="J276">
        <v>0.42599999999999999</v>
      </c>
      <c r="K276">
        <v>5.3239999999999998</v>
      </c>
      <c r="L276">
        <v>0.82840000000000003</v>
      </c>
      <c r="M276" t="s">
        <v>18</v>
      </c>
      <c r="N276">
        <v>13.54</v>
      </c>
      <c r="O276">
        <v>13.61</v>
      </c>
      <c r="P276">
        <v>0.41799999999999998</v>
      </c>
      <c r="Q276">
        <v>5.226</v>
      </c>
      <c r="R276">
        <v>0.82930000000000004</v>
      </c>
      <c r="S276" t="s">
        <v>18</v>
      </c>
      <c r="T276">
        <v>13.54</v>
      </c>
      <c r="U276">
        <v>13.61</v>
      </c>
      <c r="V276">
        <v>0.42699999999999999</v>
      </c>
      <c r="W276">
        <v>5.3390000000000004</v>
      </c>
      <c r="X276">
        <v>0.83440000000000003</v>
      </c>
      <c r="Y276" t="s">
        <v>18</v>
      </c>
      <c r="Z276">
        <v>13.54</v>
      </c>
      <c r="AA276">
        <v>13.62</v>
      </c>
      <c r="AB276">
        <v>0.88400000000000001</v>
      </c>
      <c r="AC276">
        <v>11.048999999999999</v>
      </c>
      <c r="AD276">
        <v>0.76480000000000004</v>
      </c>
      <c r="AE276" t="s">
        <v>18</v>
      </c>
      <c r="AF276">
        <v>13.54</v>
      </c>
      <c r="AG276">
        <v>13.61</v>
      </c>
      <c r="AH276">
        <v>0.91700000000000004</v>
      </c>
      <c r="AI276">
        <v>11.459</v>
      </c>
      <c r="AJ276">
        <v>0.80189999999999995</v>
      </c>
      <c r="AK276" t="s">
        <v>18</v>
      </c>
      <c r="AL276">
        <v>13.54</v>
      </c>
      <c r="AM276">
        <v>13.61</v>
      </c>
      <c r="AN276">
        <v>0.97599999999999998</v>
      </c>
      <c r="AO276">
        <v>12.195</v>
      </c>
      <c r="AP276">
        <v>0.80700000000000005</v>
      </c>
      <c r="AQ276" t="s">
        <v>18</v>
      </c>
      <c r="AR276">
        <v>13.54</v>
      </c>
      <c r="AS276">
        <v>13.61</v>
      </c>
      <c r="AT276">
        <v>1.694</v>
      </c>
      <c r="AU276">
        <v>21.178000000000001</v>
      </c>
      <c r="AV276">
        <v>0.77210000000000001</v>
      </c>
      <c r="AW276" t="s">
        <v>18</v>
      </c>
      <c r="AX276">
        <v>13.54</v>
      </c>
      <c r="AY276">
        <v>13.61</v>
      </c>
      <c r="AZ276">
        <v>1.861</v>
      </c>
      <c r="BA276">
        <v>23.268000000000001</v>
      </c>
      <c r="BB276">
        <v>0.8115</v>
      </c>
      <c r="BC276" t="s">
        <v>18</v>
      </c>
      <c r="BD276">
        <v>13.53</v>
      </c>
      <c r="BE276">
        <v>13.61</v>
      </c>
      <c r="BF276">
        <v>1.8460000000000001</v>
      </c>
      <c r="BG276">
        <v>23.076000000000001</v>
      </c>
      <c r="BH276">
        <v>0.77949999999999997</v>
      </c>
      <c r="BI276" t="s">
        <v>18</v>
      </c>
      <c r="BJ276">
        <v>13.54</v>
      </c>
      <c r="BK276">
        <v>13.61</v>
      </c>
      <c r="BL276">
        <v>3.2810000000000001</v>
      </c>
      <c r="BM276">
        <v>41.006999999999998</v>
      </c>
      <c r="BN276">
        <v>0.75470000000000004</v>
      </c>
      <c r="BO276" t="s">
        <v>18</v>
      </c>
      <c r="BP276">
        <v>13.54</v>
      </c>
      <c r="BQ276">
        <v>13.62</v>
      </c>
      <c r="BR276">
        <v>3.0950000000000002</v>
      </c>
      <c r="BS276">
        <v>38.685000000000002</v>
      </c>
      <c r="BT276">
        <v>0.78839999999999999</v>
      </c>
      <c r="BU276" t="s">
        <v>18</v>
      </c>
      <c r="BV276">
        <v>13.53</v>
      </c>
      <c r="BW276">
        <v>13.61</v>
      </c>
      <c r="BX276">
        <v>3.1160000000000001</v>
      </c>
      <c r="BY276">
        <v>38.953000000000003</v>
      </c>
      <c r="BZ276">
        <v>0.78759999999999997</v>
      </c>
      <c r="CA276" t="s">
        <v>18</v>
      </c>
    </row>
    <row r="277" spans="1:79" x14ac:dyDescent="0.2">
      <c r="A277" t="s">
        <v>170</v>
      </c>
      <c r="B277">
        <v>862</v>
      </c>
      <c r="C277">
        <v>878</v>
      </c>
      <c r="D277" t="s">
        <v>144</v>
      </c>
      <c r="E277">
        <v>13.08</v>
      </c>
      <c r="F277">
        <v>2</v>
      </c>
      <c r="G277">
        <v>14</v>
      </c>
      <c r="H277">
        <v>13.21</v>
      </c>
      <c r="I277">
        <v>13.28</v>
      </c>
      <c r="J277">
        <v>0.39</v>
      </c>
      <c r="K277">
        <v>2.7850000000000001</v>
      </c>
      <c r="L277">
        <v>0.90090000000000003</v>
      </c>
      <c r="M277" t="s">
        <v>18</v>
      </c>
      <c r="N277">
        <v>13.21</v>
      </c>
      <c r="O277">
        <v>13.28</v>
      </c>
      <c r="P277">
        <v>0.36399999999999999</v>
      </c>
      <c r="Q277">
        <v>2.6</v>
      </c>
      <c r="R277">
        <v>0.8962</v>
      </c>
      <c r="S277" t="s">
        <v>18</v>
      </c>
      <c r="T277">
        <v>13.21</v>
      </c>
      <c r="U277">
        <v>13.28</v>
      </c>
      <c r="V277">
        <v>0.378</v>
      </c>
      <c r="W277">
        <v>2.698</v>
      </c>
      <c r="X277">
        <v>0.89470000000000005</v>
      </c>
      <c r="Y277" t="s">
        <v>18</v>
      </c>
      <c r="Z277">
        <v>13.21</v>
      </c>
      <c r="AA277">
        <v>13.28</v>
      </c>
      <c r="AB277">
        <v>1.0289999999999999</v>
      </c>
      <c r="AC277">
        <v>7.3479999999999999</v>
      </c>
      <c r="AD277">
        <v>0.9002</v>
      </c>
      <c r="AE277" t="s">
        <v>18</v>
      </c>
      <c r="AF277">
        <v>13.21</v>
      </c>
      <c r="AG277">
        <v>13.28</v>
      </c>
      <c r="AH277">
        <v>1.0049999999999999</v>
      </c>
      <c r="AI277">
        <v>7.1820000000000004</v>
      </c>
      <c r="AJ277">
        <v>0.90200000000000002</v>
      </c>
      <c r="AK277" t="s">
        <v>18</v>
      </c>
      <c r="AL277">
        <v>13.21</v>
      </c>
      <c r="AM277">
        <v>13.28</v>
      </c>
      <c r="AN277">
        <v>1.07</v>
      </c>
      <c r="AO277">
        <v>7.6429999999999998</v>
      </c>
      <c r="AP277">
        <v>0.90200000000000002</v>
      </c>
      <c r="AQ277" t="s">
        <v>18</v>
      </c>
      <c r="AR277">
        <v>13.21</v>
      </c>
      <c r="AS277">
        <v>13.28</v>
      </c>
      <c r="AT277">
        <v>2.0720000000000001</v>
      </c>
      <c r="AU277">
        <v>14.802</v>
      </c>
      <c r="AV277">
        <v>0.89780000000000004</v>
      </c>
      <c r="AW277" t="s">
        <v>18</v>
      </c>
      <c r="AX277">
        <v>13.21</v>
      </c>
      <c r="AY277">
        <v>13.28</v>
      </c>
      <c r="AZ277">
        <v>1.9510000000000001</v>
      </c>
      <c r="BA277">
        <v>13.939</v>
      </c>
      <c r="BB277">
        <v>0.90390000000000004</v>
      </c>
      <c r="BC277" t="s">
        <v>18</v>
      </c>
      <c r="BD277">
        <v>13.21</v>
      </c>
      <c r="BE277">
        <v>13.27</v>
      </c>
      <c r="BF277">
        <v>1.9890000000000001</v>
      </c>
      <c r="BG277">
        <v>14.204000000000001</v>
      </c>
      <c r="BH277">
        <v>0.90259999999999996</v>
      </c>
      <c r="BI277" t="s">
        <v>18</v>
      </c>
      <c r="BJ277">
        <v>13.21</v>
      </c>
      <c r="BK277">
        <v>13.28</v>
      </c>
      <c r="BL277">
        <v>3.7280000000000002</v>
      </c>
      <c r="BM277">
        <v>26.631</v>
      </c>
      <c r="BN277">
        <v>0.89</v>
      </c>
      <c r="BO277" t="s">
        <v>18</v>
      </c>
      <c r="BP277">
        <v>13.21</v>
      </c>
      <c r="BQ277">
        <v>13.28</v>
      </c>
      <c r="BR277">
        <v>3.496</v>
      </c>
      <c r="BS277">
        <v>24.972000000000001</v>
      </c>
      <c r="BT277">
        <v>0.90290000000000004</v>
      </c>
      <c r="BU277" t="s">
        <v>18</v>
      </c>
      <c r="BV277">
        <v>13.21</v>
      </c>
      <c r="BW277">
        <v>13.27</v>
      </c>
      <c r="BX277">
        <v>3.613</v>
      </c>
      <c r="BY277">
        <v>25.808</v>
      </c>
      <c r="BZ277">
        <v>0.90180000000000005</v>
      </c>
      <c r="CA277" t="s">
        <v>18</v>
      </c>
    </row>
    <row r="278" spans="1:79" s="15" customFormat="1" x14ac:dyDescent="0.2">
      <c r="A278" s="15" t="s">
        <v>170</v>
      </c>
      <c r="B278" s="15">
        <v>863</v>
      </c>
      <c r="C278" s="15">
        <v>878</v>
      </c>
      <c r="D278" s="15" t="s">
        <v>145</v>
      </c>
      <c r="E278" s="15">
        <v>12.04</v>
      </c>
      <c r="F278" s="15">
        <v>2</v>
      </c>
      <c r="G278" s="15">
        <v>13</v>
      </c>
      <c r="H278" s="15">
        <v>12.18</v>
      </c>
      <c r="I278" s="15">
        <v>12.25</v>
      </c>
      <c r="J278" s="15">
        <v>0.40200000000000002</v>
      </c>
      <c r="K278" s="15">
        <v>3.0950000000000002</v>
      </c>
      <c r="L278" s="15">
        <v>0.89600000000000002</v>
      </c>
      <c r="M278" s="15" t="s">
        <v>18</v>
      </c>
      <c r="N278" s="15">
        <v>12.18</v>
      </c>
      <c r="O278" s="15">
        <v>12.25</v>
      </c>
      <c r="P278" s="15">
        <v>0.378</v>
      </c>
      <c r="Q278" s="15">
        <v>2.911</v>
      </c>
      <c r="R278" s="15">
        <v>0.89480000000000004</v>
      </c>
      <c r="S278" s="15" t="s">
        <v>18</v>
      </c>
      <c r="T278" s="15">
        <v>12.18</v>
      </c>
      <c r="U278" s="15">
        <v>12.25</v>
      </c>
      <c r="V278" s="15">
        <v>0.40600000000000003</v>
      </c>
      <c r="W278" s="15">
        <v>3.1219999999999999</v>
      </c>
      <c r="X278" s="15">
        <v>0.90669999999999995</v>
      </c>
      <c r="Y278" s="15" t="s">
        <v>18</v>
      </c>
      <c r="Z278" s="15">
        <v>12.17</v>
      </c>
      <c r="AA278" s="15">
        <v>12.25</v>
      </c>
      <c r="AB278" s="15">
        <v>1.105</v>
      </c>
      <c r="AC278" s="15">
        <v>8.5039999999999996</v>
      </c>
      <c r="AD278" s="15">
        <v>0.90259999999999996</v>
      </c>
      <c r="AE278" s="15" t="s">
        <v>18</v>
      </c>
      <c r="AF278" s="15">
        <v>12.18</v>
      </c>
      <c r="AG278" s="15">
        <v>12.25</v>
      </c>
      <c r="AH278" s="15">
        <v>1.163</v>
      </c>
      <c r="AI278" s="15">
        <v>8.9480000000000004</v>
      </c>
      <c r="AJ278" s="15">
        <v>0.90810000000000002</v>
      </c>
      <c r="AK278" s="15" t="s">
        <v>18</v>
      </c>
      <c r="AL278" s="15">
        <v>12.18</v>
      </c>
      <c r="AM278" s="15">
        <v>12.26</v>
      </c>
      <c r="AN278" s="15">
        <v>1.1459999999999999</v>
      </c>
      <c r="AO278" s="15">
        <v>8.8149999999999995</v>
      </c>
      <c r="AP278" s="15">
        <v>0.90459999999999996</v>
      </c>
      <c r="AQ278" s="15" t="s">
        <v>18</v>
      </c>
      <c r="AR278" s="15">
        <v>12.18</v>
      </c>
      <c r="AS278" s="15">
        <v>12.25</v>
      </c>
      <c r="AT278" s="15">
        <v>2.1629999999999998</v>
      </c>
      <c r="AU278" s="15">
        <v>16.635999999999999</v>
      </c>
      <c r="AV278" s="15">
        <v>0.89759999999999995</v>
      </c>
      <c r="AW278" s="15" t="s">
        <v>18</v>
      </c>
      <c r="AX278" s="15">
        <v>12.18</v>
      </c>
      <c r="AY278" s="15">
        <v>12.26</v>
      </c>
      <c r="AZ278" s="15">
        <v>2.1339999999999999</v>
      </c>
      <c r="BA278" s="15">
        <v>16.414000000000001</v>
      </c>
      <c r="BB278" s="15">
        <v>0.88380000000000003</v>
      </c>
      <c r="BC278" s="15" t="s">
        <v>18</v>
      </c>
      <c r="BD278" s="15">
        <v>12.18</v>
      </c>
      <c r="BE278" s="15">
        <v>12.25</v>
      </c>
      <c r="BF278" s="15">
        <v>2.1179999999999999</v>
      </c>
      <c r="BG278" s="15">
        <v>16.295999999999999</v>
      </c>
      <c r="BH278" s="15">
        <v>0.90169999999999995</v>
      </c>
      <c r="BI278" s="15" t="s">
        <v>18</v>
      </c>
      <c r="BJ278" s="15">
        <v>12.18</v>
      </c>
      <c r="BK278" s="15">
        <v>12.26</v>
      </c>
      <c r="BL278" s="15">
        <v>3.7149999999999999</v>
      </c>
      <c r="BM278" s="15">
        <v>28.576000000000001</v>
      </c>
      <c r="BN278" s="15">
        <v>0.88419999999999999</v>
      </c>
      <c r="BO278" s="15" t="s">
        <v>18</v>
      </c>
      <c r="BP278" s="15">
        <v>12.17</v>
      </c>
      <c r="BQ278" s="15">
        <v>12.25</v>
      </c>
      <c r="BR278" s="15">
        <v>3.49</v>
      </c>
      <c r="BS278" s="15">
        <v>26.844000000000001</v>
      </c>
      <c r="BT278" s="15">
        <v>0.88849999999999996</v>
      </c>
      <c r="BU278" s="15" t="s">
        <v>18</v>
      </c>
      <c r="BV278" s="15">
        <v>12.18</v>
      </c>
      <c r="BW278" s="15">
        <v>12.25</v>
      </c>
      <c r="BX278" s="15">
        <v>3.556</v>
      </c>
      <c r="BY278" s="15">
        <v>27.353999999999999</v>
      </c>
      <c r="BZ278" s="15">
        <v>0.88639999999999997</v>
      </c>
      <c r="CA278" s="15" t="s">
        <v>18</v>
      </c>
    </row>
    <row r="279" spans="1:79" x14ac:dyDescent="0.2">
      <c r="A279" t="s">
        <v>170</v>
      </c>
      <c r="B279">
        <v>865</v>
      </c>
      <c r="C279">
        <v>878</v>
      </c>
      <c r="D279" t="s">
        <v>146</v>
      </c>
      <c r="E279">
        <v>10.57</v>
      </c>
      <c r="F279">
        <v>2</v>
      </c>
      <c r="G279">
        <v>12</v>
      </c>
      <c r="H279">
        <v>10.6</v>
      </c>
      <c r="I279">
        <v>10.66</v>
      </c>
      <c r="J279">
        <v>0.501</v>
      </c>
      <c r="K279">
        <v>4.1719999999999997</v>
      </c>
      <c r="L279">
        <v>0.68579999999999997</v>
      </c>
      <c r="M279" t="s">
        <v>18</v>
      </c>
      <c r="N279">
        <v>10.6</v>
      </c>
      <c r="O279">
        <v>10.67</v>
      </c>
      <c r="P279">
        <v>0.43</v>
      </c>
      <c r="Q279">
        <v>3.5830000000000002</v>
      </c>
      <c r="R279">
        <v>0.6946</v>
      </c>
      <c r="S279" t="s">
        <v>18</v>
      </c>
      <c r="T279">
        <v>10.6</v>
      </c>
      <c r="U279">
        <v>10.67</v>
      </c>
      <c r="V279">
        <v>0.54400000000000004</v>
      </c>
      <c r="W279">
        <v>4.5339999999999998</v>
      </c>
      <c r="X279">
        <v>0.70550000000000002</v>
      </c>
      <c r="Y279" t="s">
        <v>18</v>
      </c>
      <c r="Z279">
        <v>10.6</v>
      </c>
      <c r="AA279">
        <v>10.66</v>
      </c>
      <c r="AB279">
        <v>1.034</v>
      </c>
      <c r="AC279">
        <v>8.6180000000000003</v>
      </c>
      <c r="AD279">
        <v>0.72050000000000003</v>
      </c>
      <c r="AE279" t="s">
        <v>18</v>
      </c>
      <c r="AF279">
        <v>10.6</v>
      </c>
      <c r="AG279">
        <v>10.67</v>
      </c>
      <c r="AH279">
        <v>1.1539999999999999</v>
      </c>
      <c r="AI279">
        <v>9.6170000000000009</v>
      </c>
      <c r="AJ279">
        <v>0.69289999999999996</v>
      </c>
      <c r="AK279" t="s">
        <v>18</v>
      </c>
      <c r="AL279">
        <v>10.6</v>
      </c>
      <c r="AM279">
        <v>10.67</v>
      </c>
      <c r="AN279">
        <v>1.089</v>
      </c>
      <c r="AO279">
        <v>9.077</v>
      </c>
      <c r="AP279">
        <v>0.70830000000000004</v>
      </c>
      <c r="AQ279" t="s">
        <v>18</v>
      </c>
      <c r="AR279">
        <v>10.6</v>
      </c>
      <c r="AS279">
        <v>10.67</v>
      </c>
      <c r="AT279">
        <v>2.0790000000000002</v>
      </c>
      <c r="AU279">
        <v>17.321000000000002</v>
      </c>
      <c r="AV279">
        <v>0.71799999999999997</v>
      </c>
      <c r="AW279" t="s">
        <v>18</v>
      </c>
      <c r="AX279">
        <v>10.6</v>
      </c>
      <c r="AY279">
        <v>10.67</v>
      </c>
      <c r="AZ279">
        <v>2.028</v>
      </c>
      <c r="BA279">
        <v>16.901</v>
      </c>
      <c r="BB279">
        <v>0.7097</v>
      </c>
      <c r="BC279" t="s">
        <v>18</v>
      </c>
      <c r="BD279">
        <v>10.6</v>
      </c>
      <c r="BE279">
        <v>10.67</v>
      </c>
      <c r="BF279">
        <v>1.9159999999999999</v>
      </c>
      <c r="BG279">
        <v>15.965</v>
      </c>
      <c r="BH279">
        <v>0.71099999999999997</v>
      </c>
      <c r="BI279" t="s">
        <v>18</v>
      </c>
      <c r="BJ279">
        <v>10.6</v>
      </c>
      <c r="BK279">
        <v>10.67</v>
      </c>
      <c r="BL279">
        <v>2.9359999999999999</v>
      </c>
      <c r="BM279">
        <v>24.463000000000001</v>
      </c>
      <c r="BN279">
        <v>0.70909999999999995</v>
      </c>
      <c r="BO279" t="s">
        <v>18</v>
      </c>
      <c r="BP279">
        <v>10.6</v>
      </c>
      <c r="BQ279">
        <v>10.66</v>
      </c>
      <c r="BR279">
        <v>2.9049999999999998</v>
      </c>
      <c r="BS279">
        <v>24.204999999999998</v>
      </c>
      <c r="BT279">
        <v>0.68340000000000001</v>
      </c>
      <c r="BU279" t="s">
        <v>18</v>
      </c>
      <c r="BV279">
        <v>10.6</v>
      </c>
      <c r="BW279">
        <v>10.67</v>
      </c>
      <c r="BX279">
        <v>2.923</v>
      </c>
      <c r="BY279">
        <v>24.36</v>
      </c>
      <c r="BZ279">
        <v>0.70440000000000003</v>
      </c>
      <c r="CA279" t="s">
        <v>18</v>
      </c>
    </row>
    <row r="280" spans="1:79" x14ac:dyDescent="0.2">
      <c r="A280" t="s">
        <v>170</v>
      </c>
      <c r="B280">
        <v>879</v>
      </c>
      <c r="C280">
        <v>887</v>
      </c>
      <c r="D280" t="s">
        <v>147</v>
      </c>
      <c r="E280">
        <v>7.16</v>
      </c>
      <c r="F280">
        <v>1</v>
      </c>
      <c r="G280">
        <v>7</v>
      </c>
      <c r="H280">
        <v>7.37</v>
      </c>
      <c r="I280">
        <v>7.45</v>
      </c>
      <c r="J280">
        <v>1.74</v>
      </c>
      <c r="K280">
        <v>24.855</v>
      </c>
      <c r="L280">
        <v>0.9</v>
      </c>
      <c r="M280" t="s">
        <v>18</v>
      </c>
      <c r="N280">
        <v>7.37</v>
      </c>
      <c r="O280">
        <v>7.44</v>
      </c>
      <c r="P280">
        <v>1.774</v>
      </c>
      <c r="Q280">
        <v>25.344999999999999</v>
      </c>
      <c r="R280">
        <v>0.9042</v>
      </c>
      <c r="S280" t="s">
        <v>18</v>
      </c>
      <c r="T280">
        <v>7.37</v>
      </c>
      <c r="U280">
        <v>7.44</v>
      </c>
      <c r="V280">
        <v>1.794</v>
      </c>
      <c r="W280">
        <v>25.635000000000002</v>
      </c>
      <c r="X280">
        <v>0.9022</v>
      </c>
      <c r="Y280" t="s">
        <v>18</v>
      </c>
      <c r="Z280">
        <v>7.37</v>
      </c>
      <c r="AA280">
        <v>7.45</v>
      </c>
      <c r="AB280">
        <v>2.9940000000000002</v>
      </c>
      <c r="AC280">
        <v>42.774000000000001</v>
      </c>
      <c r="AD280">
        <v>0.90890000000000004</v>
      </c>
      <c r="AE280" t="s">
        <v>18</v>
      </c>
      <c r="AF280">
        <v>7.37</v>
      </c>
      <c r="AG280">
        <v>7.45</v>
      </c>
      <c r="AH280">
        <v>3.1219999999999999</v>
      </c>
      <c r="AI280">
        <v>44.603999999999999</v>
      </c>
      <c r="AJ280">
        <v>0.90469999999999995</v>
      </c>
      <c r="AK280" t="s">
        <v>18</v>
      </c>
      <c r="AL280">
        <v>7.37</v>
      </c>
      <c r="AM280">
        <v>7.45</v>
      </c>
      <c r="AN280">
        <v>3.0870000000000002</v>
      </c>
      <c r="AO280">
        <v>44.097000000000001</v>
      </c>
      <c r="AP280">
        <v>0.9032</v>
      </c>
      <c r="AQ280" t="s">
        <v>18</v>
      </c>
      <c r="AR280">
        <v>7.37</v>
      </c>
      <c r="AS280">
        <v>7.44</v>
      </c>
      <c r="AT280">
        <v>3.7050000000000001</v>
      </c>
      <c r="AU280">
        <v>52.923000000000002</v>
      </c>
      <c r="AV280">
        <v>0.89839999999999998</v>
      </c>
      <c r="AW280" t="s">
        <v>18</v>
      </c>
      <c r="AX280">
        <v>7.37</v>
      </c>
      <c r="AY280">
        <v>7.45</v>
      </c>
      <c r="AZ280">
        <v>3.7810000000000001</v>
      </c>
      <c r="BA280">
        <v>54.009</v>
      </c>
      <c r="BB280">
        <v>0.89129999999999998</v>
      </c>
      <c r="BC280" t="s">
        <v>18</v>
      </c>
      <c r="BD280">
        <v>7.37</v>
      </c>
      <c r="BE280">
        <v>7.44</v>
      </c>
      <c r="BF280">
        <v>3.7189999999999999</v>
      </c>
      <c r="BG280">
        <v>53.131</v>
      </c>
      <c r="BH280">
        <v>0.89559999999999995</v>
      </c>
      <c r="BI280" t="s">
        <v>18</v>
      </c>
      <c r="BJ280">
        <v>7.37</v>
      </c>
      <c r="BK280">
        <v>7.44</v>
      </c>
      <c r="BL280">
        <v>4.0019999999999998</v>
      </c>
      <c r="BM280">
        <v>57.164999999999999</v>
      </c>
      <c r="BN280">
        <v>0.90400000000000003</v>
      </c>
      <c r="BO280" t="s">
        <v>18</v>
      </c>
      <c r="BP280">
        <v>7.37</v>
      </c>
      <c r="BQ280">
        <v>7.44</v>
      </c>
      <c r="BR280">
        <v>3.964</v>
      </c>
      <c r="BS280">
        <v>56.631999999999998</v>
      </c>
      <c r="BT280">
        <v>0.89490000000000003</v>
      </c>
      <c r="BU280" t="s">
        <v>18</v>
      </c>
      <c r="BV280">
        <v>7.37</v>
      </c>
      <c r="BW280">
        <v>7.44</v>
      </c>
      <c r="BX280">
        <v>4.0119999999999996</v>
      </c>
      <c r="BY280">
        <v>57.308</v>
      </c>
      <c r="BZ280">
        <v>0.89259999999999995</v>
      </c>
      <c r="CA280" t="s">
        <v>18</v>
      </c>
    </row>
    <row r="281" spans="1:79" x14ac:dyDescent="0.2">
      <c r="A281" t="s">
        <v>170</v>
      </c>
      <c r="B281">
        <v>888</v>
      </c>
      <c r="C281">
        <v>901</v>
      </c>
      <c r="D281" t="s">
        <v>148</v>
      </c>
      <c r="E281">
        <v>6.15</v>
      </c>
      <c r="F281">
        <v>2</v>
      </c>
      <c r="G281">
        <v>12</v>
      </c>
      <c r="H281">
        <v>6.34</v>
      </c>
      <c r="I281">
        <v>6.41</v>
      </c>
      <c r="J281">
        <v>6.1390000000000002</v>
      </c>
      <c r="K281">
        <v>51.161000000000001</v>
      </c>
      <c r="L281">
        <v>0.92379999999999995</v>
      </c>
      <c r="M281" t="s">
        <v>18</v>
      </c>
      <c r="N281">
        <v>6.33</v>
      </c>
      <c r="O281">
        <v>6.41</v>
      </c>
      <c r="P281">
        <v>6.1059999999999999</v>
      </c>
      <c r="Q281">
        <v>50.878999999999998</v>
      </c>
      <c r="R281">
        <v>0.92510000000000003</v>
      </c>
      <c r="S281" t="s">
        <v>17</v>
      </c>
      <c r="T281">
        <v>6.34</v>
      </c>
      <c r="U281">
        <v>6.41</v>
      </c>
      <c r="V281">
        <v>6.0720000000000001</v>
      </c>
      <c r="W281">
        <v>50.597000000000001</v>
      </c>
      <c r="X281">
        <v>0.91539999999999999</v>
      </c>
      <c r="Y281" t="s">
        <v>17</v>
      </c>
      <c r="Z281">
        <v>6.34</v>
      </c>
      <c r="AA281">
        <v>6.41</v>
      </c>
      <c r="AB281">
        <v>6.7290000000000001</v>
      </c>
      <c r="AC281">
        <v>56.078000000000003</v>
      </c>
      <c r="AD281">
        <v>0.90710000000000002</v>
      </c>
      <c r="AE281" t="s">
        <v>18</v>
      </c>
      <c r="AF281">
        <v>6.33</v>
      </c>
      <c r="AG281">
        <v>6.41</v>
      </c>
      <c r="AH281">
        <v>6.7460000000000004</v>
      </c>
      <c r="AI281">
        <v>56.215000000000003</v>
      </c>
      <c r="AJ281">
        <v>0.90469999999999995</v>
      </c>
      <c r="AK281" t="s">
        <v>18</v>
      </c>
      <c r="AL281">
        <v>6.34</v>
      </c>
      <c r="AM281">
        <v>6.42</v>
      </c>
      <c r="AN281">
        <v>6.6150000000000002</v>
      </c>
      <c r="AO281">
        <v>55.128999999999998</v>
      </c>
      <c r="AP281">
        <v>0.89790000000000003</v>
      </c>
      <c r="AQ281" t="s">
        <v>18</v>
      </c>
      <c r="AR281">
        <v>6.33</v>
      </c>
      <c r="AS281">
        <v>6.41</v>
      </c>
      <c r="AT281">
        <v>7.367</v>
      </c>
      <c r="AU281">
        <v>61.389000000000003</v>
      </c>
      <c r="AV281">
        <v>0.89710000000000001</v>
      </c>
      <c r="AW281" t="s">
        <v>18</v>
      </c>
      <c r="AX281">
        <v>6.34</v>
      </c>
      <c r="AY281">
        <v>6.42</v>
      </c>
      <c r="AZ281">
        <v>7.1589999999999998</v>
      </c>
      <c r="BA281">
        <v>59.658000000000001</v>
      </c>
      <c r="BB281">
        <v>0.90180000000000005</v>
      </c>
      <c r="BC281" t="s">
        <v>18</v>
      </c>
      <c r="BD281">
        <v>6.33</v>
      </c>
      <c r="BE281">
        <v>6.41</v>
      </c>
      <c r="BF281">
        <v>7.3529999999999998</v>
      </c>
      <c r="BG281">
        <v>61.271999999999998</v>
      </c>
      <c r="BH281">
        <v>0.90659999999999996</v>
      </c>
      <c r="BI281" t="s">
        <v>18</v>
      </c>
      <c r="BJ281">
        <v>6.33</v>
      </c>
      <c r="BK281">
        <v>6.41</v>
      </c>
      <c r="BL281">
        <v>8.3960000000000008</v>
      </c>
      <c r="BM281">
        <v>69.962999999999994</v>
      </c>
      <c r="BN281">
        <v>0.90400000000000003</v>
      </c>
      <c r="BO281" t="s">
        <v>18</v>
      </c>
      <c r="BP281">
        <v>6.33</v>
      </c>
      <c r="BQ281">
        <v>6.41</v>
      </c>
      <c r="BR281">
        <v>8.1839999999999993</v>
      </c>
      <c r="BS281">
        <v>68.197999999999993</v>
      </c>
      <c r="BT281">
        <v>0.90749999999999997</v>
      </c>
      <c r="BU281" t="s">
        <v>18</v>
      </c>
      <c r="BV281">
        <v>6.34</v>
      </c>
      <c r="BW281">
        <v>6.41</v>
      </c>
      <c r="BX281">
        <v>8.2829999999999995</v>
      </c>
      <c r="BY281">
        <v>69.028000000000006</v>
      </c>
      <c r="BZ281">
        <v>0.89659999999999995</v>
      </c>
      <c r="CA281" t="s">
        <v>18</v>
      </c>
    </row>
    <row r="282" spans="1:79" x14ac:dyDescent="0.2">
      <c r="A282" t="s">
        <v>170</v>
      </c>
      <c r="B282">
        <v>902</v>
      </c>
      <c r="C282">
        <v>910</v>
      </c>
      <c r="D282" t="s">
        <v>149</v>
      </c>
      <c r="E282">
        <v>10.1</v>
      </c>
      <c r="F282">
        <v>3</v>
      </c>
      <c r="G282">
        <v>7</v>
      </c>
      <c r="H282">
        <v>10.29</v>
      </c>
      <c r="I282">
        <v>10.36</v>
      </c>
      <c r="J282">
        <v>0.152</v>
      </c>
      <c r="K282">
        <v>2.1720000000000002</v>
      </c>
      <c r="L282">
        <v>0.90200000000000002</v>
      </c>
      <c r="M282" t="s">
        <v>17</v>
      </c>
      <c r="N282">
        <v>10.29</v>
      </c>
      <c r="O282">
        <v>10.36</v>
      </c>
      <c r="P282">
        <v>0.153</v>
      </c>
      <c r="Q282">
        <v>2.1850000000000001</v>
      </c>
      <c r="R282">
        <v>0.8407</v>
      </c>
      <c r="S282" t="s">
        <v>18</v>
      </c>
      <c r="T282">
        <v>10.29</v>
      </c>
      <c r="U282">
        <v>10.37</v>
      </c>
      <c r="V282">
        <v>0.20200000000000001</v>
      </c>
      <c r="W282">
        <v>2.88</v>
      </c>
      <c r="X282">
        <v>0.8669</v>
      </c>
      <c r="Y282" t="s">
        <v>18</v>
      </c>
      <c r="Z282">
        <v>10.29</v>
      </c>
      <c r="AA282">
        <v>10.37</v>
      </c>
      <c r="AB282">
        <v>0.30399999999999999</v>
      </c>
      <c r="AC282">
        <v>4.3360000000000003</v>
      </c>
      <c r="AD282">
        <v>0.86670000000000003</v>
      </c>
      <c r="AE282" t="s">
        <v>17</v>
      </c>
      <c r="AF282">
        <v>10.29</v>
      </c>
      <c r="AG282">
        <v>10.36</v>
      </c>
      <c r="AH282">
        <v>0.253</v>
      </c>
      <c r="AI282">
        <v>3.6080000000000001</v>
      </c>
      <c r="AJ282">
        <v>0.90339999999999998</v>
      </c>
      <c r="AK282" t="s">
        <v>17</v>
      </c>
      <c r="AL282">
        <v>10.29</v>
      </c>
      <c r="AM282">
        <v>10.37</v>
      </c>
      <c r="AN282">
        <v>0.34599999999999997</v>
      </c>
      <c r="AO282">
        <v>4.9480000000000004</v>
      </c>
      <c r="AP282">
        <v>0.85150000000000003</v>
      </c>
      <c r="AQ282" t="s">
        <v>17</v>
      </c>
      <c r="AR282">
        <v>10.29</v>
      </c>
      <c r="AS282">
        <v>10.36</v>
      </c>
      <c r="AT282">
        <v>0.91200000000000003</v>
      </c>
      <c r="AU282">
        <v>13.026</v>
      </c>
      <c r="AV282">
        <v>0.84709999999999996</v>
      </c>
      <c r="AW282" t="s">
        <v>18</v>
      </c>
      <c r="AX282">
        <v>10.29</v>
      </c>
      <c r="AY282">
        <v>10.37</v>
      </c>
      <c r="AZ282">
        <v>0.84499999999999997</v>
      </c>
      <c r="BA282">
        <v>12.073</v>
      </c>
      <c r="BB282">
        <v>0.91279999999999994</v>
      </c>
      <c r="BC282" t="s">
        <v>17</v>
      </c>
      <c r="BD282">
        <v>10.29</v>
      </c>
      <c r="BE282">
        <v>10.36</v>
      </c>
      <c r="BF282">
        <v>0.86099999999999999</v>
      </c>
      <c r="BG282">
        <v>12.302</v>
      </c>
      <c r="BH282">
        <v>0.87770000000000004</v>
      </c>
      <c r="BI282" t="s">
        <v>17</v>
      </c>
      <c r="BJ282">
        <v>10.29</v>
      </c>
      <c r="BK282">
        <v>10.37</v>
      </c>
      <c r="BL282">
        <v>1.65</v>
      </c>
      <c r="BM282">
        <v>23.574999999999999</v>
      </c>
      <c r="BN282">
        <v>0.88109999999999999</v>
      </c>
      <c r="BO282" t="s">
        <v>17</v>
      </c>
      <c r="BP282">
        <v>10.29</v>
      </c>
      <c r="BQ282">
        <v>10.36</v>
      </c>
      <c r="BR282">
        <v>1.6479999999999999</v>
      </c>
      <c r="BS282">
        <v>23.541</v>
      </c>
      <c r="BT282">
        <v>0.86729999999999996</v>
      </c>
      <c r="BU282" t="s">
        <v>18</v>
      </c>
      <c r="BV282">
        <v>10.29</v>
      </c>
      <c r="BW282">
        <v>10.36</v>
      </c>
      <c r="BX282">
        <v>1.716</v>
      </c>
      <c r="BY282">
        <v>24.515999999999998</v>
      </c>
      <c r="BZ282">
        <v>0.86499999999999999</v>
      </c>
      <c r="CA282" t="s">
        <v>18</v>
      </c>
    </row>
    <row r="283" spans="1:79" x14ac:dyDescent="0.2">
      <c r="A283" t="s">
        <v>170</v>
      </c>
      <c r="B283">
        <v>908</v>
      </c>
      <c r="C283">
        <v>924</v>
      </c>
      <c r="D283" t="s">
        <v>181</v>
      </c>
      <c r="E283">
        <v>7.08</v>
      </c>
      <c r="F283">
        <v>3</v>
      </c>
      <c r="G283">
        <v>14</v>
      </c>
      <c r="H283">
        <v>7.28</v>
      </c>
      <c r="I283">
        <v>7.36</v>
      </c>
      <c r="J283">
        <v>1.6120000000000001</v>
      </c>
      <c r="K283">
        <v>11.515000000000001</v>
      </c>
      <c r="L283">
        <v>0.76300000000000001</v>
      </c>
      <c r="M283" t="s">
        <v>18</v>
      </c>
      <c r="N283">
        <v>7.28</v>
      </c>
      <c r="O283">
        <v>7.36</v>
      </c>
      <c r="P283">
        <v>1.345</v>
      </c>
      <c r="Q283">
        <v>9.6080000000000005</v>
      </c>
      <c r="R283">
        <v>0.71630000000000005</v>
      </c>
      <c r="S283" t="s">
        <v>18</v>
      </c>
      <c r="T283">
        <v>7.28</v>
      </c>
      <c r="U283">
        <v>7.36</v>
      </c>
      <c r="V283">
        <v>1.456</v>
      </c>
      <c r="W283">
        <v>10.398999999999999</v>
      </c>
      <c r="X283">
        <v>0.76570000000000005</v>
      </c>
      <c r="Y283" t="s">
        <v>18</v>
      </c>
      <c r="Z283">
        <v>7.28</v>
      </c>
      <c r="AA283">
        <v>7.36</v>
      </c>
      <c r="AB283">
        <v>2.508</v>
      </c>
      <c r="AC283">
        <v>17.914999999999999</v>
      </c>
      <c r="AD283">
        <v>0.77739999999999998</v>
      </c>
      <c r="AE283" t="s">
        <v>18</v>
      </c>
      <c r="AF283">
        <v>7.28</v>
      </c>
      <c r="AG283">
        <v>7.36</v>
      </c>
      <c r="AH283">
        <v>2.746</v>
      </c>
      <c r="AI283">
        <v>19.613</v>
      </c>
      <c r="AJ283">
        <v>0.81869999999999998</v>
      </c>
      <c r="AK283" t="s">
        <v>18</v>
      </c>
      <c r="AL283">
        <v>7.28</v>
      </c>
      <c r="AM283">
        <v>7.36</v>
      </c>
      <c r="AN283">
        <v>2.6429999999999998</v>
      </c>
      <c r="AO283">
        <v>18.878</v>
      </c>
      <c r="AP283">
        <v>0.7823</v>
      </c>
      <c r="AQ283" t="s">
        <v>18</v>
      </c>
      <c r="AR283">
        <v>7.27</v>
      </c>
      <c r="AS283">
        <v>7.36</v>
      </c>
      <c r="AT283">
        <v>3.5459999999999998</v>
      </c>
      <c r="AU283">
        <v>25.33</v>
      </c>
      <c r="AV283">
        <v>0.78320000000000001</v>
      </c>
      <c r="AW283" t="s">
        <v>18</v>
      </c>
      <c r="AX283">
        <v>7.28</v>
      </c>
      <c r="AY283">
        <v>7.36</v>
      </c>
      <c r="AZ283">
        <v>3.5379999999999998</v>
      </c>
      <c r="BA283">
        <v>25.271000000000001</v>
      </c>
      <c r="BB283">
        <v>0.81879999999999997</v>
      </c>
      <c r="BC283" t="s">
        <v>18</v>
      </c>
      <c r="BD283">
        <v>7.28</v>
      </c>
      <c r="BE283">
        <v>7.36</v>
      </c>
      <c r="BF283">
        <v>3.2879999999999998</v>
      </c>
      <c r="BG283">
        <v>23.484999999999999</v>
      </c>
      <c r="BH283">
        <v>0.80769999999999997</v>
      </c>
      <c r="BI283" t="s">
        <v>18</v>
      </c>
      <c r="BJ283">
        <v>7.28</v>
      </c>
      <c r="BK283">
        <v>7.36</v>
      </c>
      <c r="BL283">
        <v>5.67</v>
      </c>
      <c r="BM283">
        <v>40.502000000000002</v>
      </c>
      <c r="BN283">
        <v>0.7923</v>
      </c>
      <c r="BO283" t="s">
        <v>18</v>
      </c>
      <c r="BP283">
        <v>7.27</v>
      </c>
      <c r="BQ283">
        <v>7.36</v>
      </c>
      <c r="BR283">
        <v>5.5380000000000003</v>
      </c>
      <c r="BS283">
        <v>39.557000000000002</v>
      </c>
      <c r="BT283">
        <v>0.7853</v>
      </c>
      <c r="BU283" t="s">
        <v>18</v>
      </c>
      <c r="BV283">
        <v>7.28</v>
      </c>
      <c r="BW283">
        <v>7.36</v>
      </c>
      <c r="BX283">
        <v>5.9039999999999999</v>
      </c>
      <c r="BY283">
        <v>42.167999999999999</v>
      </c>
      <c r="BZ283">
        <v>0.80320000000000003</v>
      </c>
      <c r="CA283" t="s">
        <v>18</v>
      </c>
    </row>
    <row r="284" spans="1:79" s="15" customFormat="1" x14ac:dyDescent="0.2">
      <c r="A284" s="15" t="s">
        <v>170</v>
      </c>
      <c r="B284" s="15">
        <v>927</v>
      </c>
      <c r="C284" s="15">
        <v>934</v>
      </c>
      <c r="D284" s="15" t="s">
        <v>182</v>
      </c>
      <c r="E284" s="15">
        <v>8.2899999999999991</v>
      </c>
      <c r="F284" s="15">
        <v>2</v>
      </c>
      <c r="G284" s="15">
        <v>6</v>
      </c>
      <c r="H284" s="15">
        <v>8.61</v>
      </c>
      <c r="I284" s="15">
        <v>8.6999999999999993</v>
      </c>
      <c r="J284" s="15">
        <v>0.104</v>
      </c>
      <c r="K284" s="15">
        <v>1.7270000000000001</v>
      </c>
      <c r="L284" s="15">
        <v>0.88200000000000001</v>
      </c>
      <c r="M284" s="15" t="s">
        <v>18</v>
      </c>
      <c r="N284" s="15">
        <v>8.6</v>
      </c>
      <c r="O284" s="15">
        <v>8.69</v>
      </c>
      <c r="P284" s="15">
        <v>6.2E-2</v>
      </c>
      <c r="Q284" s="15">
        <v>1.0329999999999999</v>
      </c>
      <c r="R284" s="15">
        <v>0.87990000000000002</v>
      </c>
      <c r="S284" s="15" t="s">
        <v>18</v>
      </c>
      <c r="T284" s="15">
        <v>8.6</v>
      </c>
      <c r="U284" s="15">
        <v>8.69</v>
      </c>
      <c r="V284" s="15">
        <v>6.7000000000000004E-2</v>
      </c>
      <c r="W284" s="15">
        <v>1.115</v>
      </c>
      <c r="X284" s="15">
        <v>0.87109999999999999</v>
      </c>
      <c r="Y284" s="15" t="s">
        <v>18</v>
      </c>
      <c r="Z284" s="15">
        <v>8.61</v>
      </c>
      <c r="AA284" s="15">
        <v>8.6999999999999993</v>
      </c>
      <c r="AB284" s="15">
        <v>6.6000000000000003E-2</v>
      </c>
      <c r="AC284" s="15">
        <v>1.105</v>
      </c>
      <c r="AD284" s="15">
        <v>0.81969999999999998</v>
      </c>
      <c r="AE284" s="15" t="s">
        <v>18</v>
      </c>
      <c r="AF284" s="15">
        <v>8.6</v>
      </c>
      <c r="AG284" s="15">
        <v>8.6999999999999993</v>
      </c>
      <c r="AH284" s="15">
        <v>0.129</v>
      </c>
      <c r="AI284" s="15">
        <v>2.1480000000000001</v>
      </c>
      <c r="AJ284" s="15">
        <v>0.87209999999999999</v>
      </c>
      <c r="AK284" s="15" t="s">
        <v>18</v>
      </c>
      <c r="AL284" s="15">
        <v>8.61</v>
      </c>
      <c r="AM284" s="15">
        <v>8.6999999999999993</v>
      </c>
      <c r="AN284" s="15">
        <v>0.111</v>
      </c>
      <c r="AO284" s="15">
        <v>1.849</v>
      </c>
      <c r="AP284" s="15">
        <v>0.81920000000000004</v>
      </c>
      <c r="AQ284" s="15" t="s">
        <v>18</v>
      </c>
      <c r="AR284" s="15">
        <v>8.6</v>
      </c>
      <c r="AS284" s="15">
        <v>8.6999999999999993</v>
      </c>
      <c r="AT284" s="15">
        <v>0.154</v>
      </c>
      <c r="AU284" s="15">
        <v>2.5710000000000002</v>
      </c>
      <c r="AV284" s="15">
        <v>0.82709999999999995</v>
      </c>
      <c r="AW284" s="15" t="s">
        <v>18</v>
      </c>
      <c r="AX284" s="15">
        <v>8.61</v>
      </c>
      <c r="AY284" s="15">
        <v>8.6999999999999993</v>
      </c>
      <c r="AZ284" s="15">
        <v>0.192</v>
      </c>
      <c r="BA284" s="15">
        <v>3.2010000000000001</v>
      </c>
      <c r="BB284" s="15">
        <v>0.88019999999999998</v>
      </c>
      <c r="BC284" s="15" t="s">
        <v>18</v>
      </c>
      <c r="BD284" s="15">
        <v>8.6</v>
      </c>
      <c r="BE284" s="15">
        <v>8.69</v>
      </c>
      <c r="BF284" s="15">
        <v>0.106</v>
      </c>
      <c r="BG284" s="15">
        <v>1.766</v>
      </c>
      <c r="BH284" s="15">
        <v>0.84950000000000003</v>
      </c>
      <c r="BI284" s="15" t="s">
        <v>18</v>
      </c>
      <c r="BJ284" s="15">
        <v>8.61</v>
      </c>
      <c r="BK284" s="15">
        <v>8.6999999999999993</v>
      </c>
      <c r="BL284" s="15">
        <v>0.12</v>
      </c>
      <c r="BM284" s="15">
        <v>1.996</v>
      </c>
      <c r="BN284" s="15">
        <v>0.82640000000000002</v>
      </c>
      <c r="BO284" s="15" t="s">
        <v>18</v>
      </c>
      <c r="BP284" s="15">
        <v>8.6</v>
      </c>
      <c r="BQ284" s="15">
        <v>8.69</v>
      </c>
      <c r="BR284" s="15">
        <v>0.161</v>
      </c>
      <c r="BS284" s="15">
        <v>2.68</v>
      </c>
      <c r="BT284" s="15">
        <v>0.85680000000000001</v>
      </c>
      <c r="BU284" s="15" t="s">
        <v>18</v>
      </c>
      <c r="BV284" s="15">
        <v>8.6</v>
      </c>
      <c r="BW284" s="15">
        <v>8.69</v>
      </c>
      <c r="BX284" s="15">
        <v>0.112</v>
      </c>
      <c r="BY284" s="15">
        <v>1.865</v>
      </c>
      <c r="BZ284" s="15">
        <v>0.84830000000000005</v>
      </c>
      <c r="CA284" s="15" t="s">
        <v>18</v>
      </c>
    </row>
    <row r="285" spans="1:79" x14ac:dyDescent="0.2">
      <c r="A285" t="s">
        <v>170</v>
      </c>
      <c r="B285">
        <v>935</v>
      </c>
      <c r="C285">
        <v>939</v>
      </c>
      <c r="D285" t="s">
        <v>150</v>
      </c>
      <c r="E285">
        <v>6.89</v>
      </c>
      <c r="F285">
        <v>1</v>
      </c>
      <c r="G285">
        <v>3</v>
      </c>
      <c r="H285">
        <v>7.14</v>
      </c>
      <c r="I285">
        <v>7.21</v>
      </c>
      <c r="J285">
        <v>4.9000000000000002E-2</v>
      </c>
      <c r="K285">
        <v>1.63</v>
      </c>
      <c r="L285">
        <v>0.9032</v>
      </c>
      <c r="M285" t="s">
        <v>18</v>
      </c>
      <c r="N285">
        <v>7.13</v>
      </c>
      <c r="O285">
        <v>7.21</v>
      </c>
      <c r="P285">
        <v>0.02</v>
      </c>
      <c r="Q285">
        <v>0.66600000000000004</v>
      </c>
      <c r="R285">
        <v>0.90400000000000003</v>
      </c>
      <c r="S285" t="s">
        <v>18</v>
      </c>
      <c r="T285">
        <v>7.13</v>
      </c>
      <c r="U285">
        <v>7.21</v>
      </c>
      <c r="V285">
        <v>3.3000000000000002E-2</v>
      </c>
      <c r="W285">
        <v>1.1160000000000001</v>
      </c>
      <c r="X285">
        <v>0.90049999999999997</v>
      </c>
      <c r="Y285" t="s">
        <v>18</v>
      </c>
      <c r="Z285">
        <v>7.14</v>
      </c>
      <c r="AA285">
        <v>7.21</v>
      </c>
      <c r="AB285">
        <v>5.3999999999999999E-2</v>
      </c>
      <c r="AC285">
        <v>1.8069999999999999</v>
      </c>
      <c r="AD285">
        <v>0.91500000000000004</v>
      </c>
      <c r="AE285" t="s">
        <v>17</v>
      </c>
      <c r="AF285">
        <v>7.14</v>
      </c>
      <c r="AG285">
        <v>7.21</v>
      </c>
      <c r="AH285">
        <v>4.7E-2</v>
      </c>
      <c r="AI285">
        <v>1.575</v>
      </c>
      <c r="AJ285">
        <v>0.90349999999999997</v>
      </c>
      <c r="AK285" t="s">
        <v>18</v>
      </c>
      <c r="AL285">
        <v>7.14</v>
      </c>
      <c r="AM285">
        <v>7.21</v>
      </c>
      <c r="AN285">
        <v>6.2E-2</v>
      </c>
      <c r="AO285">
        <v>2.0659999999999998</v>
      </c>
      <c r="AP285">
        <v>0.90529999999999999</v>
      </c>
      <c r="AQ285" t="s">
        <v>17</v>
      </c>
      <c r="AR285">
        <v>7.13</v>
      </c>
      <c r="AS285">
        <v>7.21</v>
      </c>
      <c r="AT285">
        <v>3.5000000000000003E-2</v>
      </c>
      <c r="AU285">
        <v>1.1519999999999999</v>
      </c>
      <c r="AV285">
        <v>0.90639999999999998</v>
      </c>
      <c r="AW285" t="s">
        <v>17</v>
      </c>
      <c r="AX285">
        <v>7.14</v>
      </c>
      <c r="AY285">
        <v>7.21</v>
      </c>
      <c r="AZ285">
        <v>4.9000000000000002E-2</v>
      </c>
      <c r="BA285">
        <v>1.6259999999999999</v>
      </c>
      <c r="BB285">
        <v>0.89449999999999996</v>
      </c>
      <c r="BC285" t="s">
        <v>18</v>
      </c>
      <c r="BD285">
        <v>7.13</v>
      </c>
      <c r="BE285">
        <v>7.21</v>
      </c>
      <c r="BF285">
        <v>8.4000000000000005E-2</v>
      </c>
      <c r="BG285">
        <v>2.806</v>
      </c>
      <c r="BH285">
        <v>0.90139999999999998</v>
      </c>
      <c r="BI285" t="s">
        <v>18</v>
      </c>
      <c r="BJ285">
        <v>7.13</v>
      </c>
      <c r="BK285">
        <v>7.21</v>
      </c>
      <c r="BL285">
        <v>5.0999999999999997E-2</v>
      </c>
      <c r="BM285">
        <v>1.7150000000000001</v>
      </c>
      <c r="BN285">
        <v>0.90139999999999998</v>
      </c>
      <c r="BO285" t="s">
        <v>18</v>
      </c>
      <c r="BP285">
        <v>7.13</v>
      </c>
      <c r="BQ285">
        <v>7.21</v>
      </c>
      <c r="BR285">
        <v>6.8000000000000005E-2</v>
      </c>
      <c r="BS285">
        <v>2.2810000000000001</v>
      </c>
      <c r="BT285">
        <v>0.90400000000000003</v>
      </c>
      <c r="BU285" t="s">
        <v>18</v>
      </c>
      <c r="BV285">
        <v>7.13</v>
      </c>
      <c r="BW285">
        <v>7.21</v>
      </c>
      <c r="BX285">
        <v>0.115</v>
      </c>
      <c r="BY285">
        <v>3.8319999999999999</v>
      </c>
      <c r="BZ285">
        <v>0.90110000000000001</v>
      </c>
      <c r="CA285" t="s">
        <v>18</v>
      </c>
    </row>
    <row r="286" spans="1:79" x14ac:dyDescent="0.2">
      <c r="A286" t="s">
        <v>170</v>
      </c>
      <c r="B286">
        <v>940</v>
      </c>
      <c r="C286">
        <v>953</v>
      </c>
      <c r="D286" t="s">
        <v>151</v>
      </c>
      <c r="E286">
        <v>10.61</v>
      </c>
      <c r="F286">
        <v>2</v>
      </c>
      <c r="G286">
        <v>12</v>
      </c>
      <c r="H286">
        <v>10.82</v>
      </c>
      <c r="I286">
        <v>10.9</v>
      </c>
      <c r="J286">
        <v>0.16800000000000001</v>
      </c>
      <c r="K286">
        <v>1.3959999999999999</v>
      </c>
      <c r="L286">
        <v>0.89580000000000004</v>
      </c>
      <c r="M286" t="s">
        <v>18</v>
      </c>
      <c r="N286">
        <v>10.83</v>
      </c>
      <c r="O286">
        <v>10.9</v>
      </c>
      <c r="P286">
        <v>0.13900000000000001</v>
      </c>
      <c r="Q286">
        <v>1.1619999999999999</v>
      </c>
      <c r="R286">
        <v>0.89459999999999995</v>
      </c>
      <c r="S286" t="s">
        <v>18</v>
      </c>
      <c r="T286">
        <v>10.83</v>
      </c>
      <c r="U286">
        <v>10.9</v>
      </c>
      <c r="V286">
        <v>0.219</v>
      </c>
      <c r="W286">
        <v>1.8240000000000001</v>
      </c>
      <c r="X286">
        <v>0.89610000000000001</v>
      </c>
      <c r="Y286" t="s">
        <v>18</v>
      </c>
      <c r="Z286">
        <v>10.82</v>
      </c>
      <c r="AA286">
        <v>10.9</v>
      </c>
      <c r="AB286">
        <v>0.44800000000000001</v>
      </c>
      <c r="AC286">
        <v>3.7309999999999999</v>
      </c>
      <c r="AD286">
        <v>0.88970000000000005</v>
      </c>
      <c r="AE286" t="s">
        <v>18</v>
      </c>
      <c r="AF286">
        <v>10.83</v>
      </c>
      <c r="AG286">
        <v>10.9</v>
      </c>
      <c r="AH286">
        <v>0.45100000000000001</v>
      </c>
      <c r="AI286">
        <v>3.7549999999999999</v>
      </c>
      <c r="AJ286">
        <v>0.90400000000000003</v>
      </c>
      <c r="AK286" t="s">
        <v>18</v>
      </c>
      <c r="AL286">
        <v>10.83</v>
      </c>
      <c r="AM286">
        <v>10.9</v>
      </c>
      <c r="AN286">
        <v>0.41099999999999998</v>
      </c>
      <c r="AO286">
        <v>3.427</v>
      </c>
      <c r="AP286">
        <v>0.89319999999999999</v>
      </c>
      <c r="AQ286" t="s">
        <v>18</v>
      </c>
      <c r="AR286">
        <v>10.83</v>
      </c>
      <c r="AS286">
        <v>10.9</v>
      </c>
      <c r="AT286">
        <v>1.05</v>
      </c>
      <c r="AU286">
        <v>8.7469999999999999</v>
      </c>
      <c r="AV286">
        <v>0.89390000000000003</v>
      </c>
      <c r="AW286" t="s">
        <v>18</v>
      </c>
      <c r="AX286">
        <v>10.83</v>
      </c>
      <c r="AY286">
        <v>10.91</v>
      </c>
      <c r="AZ286">
        <v>0.98099999999999998</v>
      </c>
      <c r="BA286">
        <v>8.1769999999999996</v>
      </c>
      <c r="BB286">
        <v>0.90300000000000002</v>
      </c>
      <c r="BC286" t="s">
        <v>18</v>
      </c>
      <c r="BD286">
        <v>10.82</v>
      </c>
      <c r="BE286">
        <v>10.9</v>
      </c>
      <c r="BF286">
        <v>1.0149999999999999</v>
      </c>
      <c r="BG286">
        <v>8.4580000000000002</v>
      </c>
      <c r="BH286">
        <v>0.90029999999999999</v>
      </c>
      <c r="BI286" t="s">
        <v>18</v>
      </c>
      <c r="BJ286">
        <v>10.83</v>
      </c>
      <c r="BK286">
        <v>10.91</v>
      </c>
      <c r="BL286">
        <v>1.5</v>
      </c>
      <c r="BM286">
        <v>12.502000000000001</v>
      </c>
      <c r="BN286">
        <v>0.89119999999999999</v>
      </c>
      <c r="BO286" t="s">
        <v>18</v>
      </c>
      <c r="BP286">
        <v>10.82</v>
      </c>
      <c r="BQ286">
        <v>10.9</v>
      </c>
      <c r="BR286">
        <v>1.452</v>
      </c>
      <c r="BS286">
        <v>12.103</v>
      </c>
      <c r="BT286">
        <v>0.8982</v>
      </c>
      <c r="BU286" t="s">
        <v>18</v>
      </c>
      <c r="BV286">
        <v>10.82</v>
      </c>
      <c r="BW286">
        <v>10.9</v>
      </c>
      <c r="BX286">
        <v>1.4910000000000001</v>
      </c>
      <c r="BY286">
        <v>12.425000000000001</v>
      </c>
      <c r="BZ286">
        <v>0.88480000000000003</v>
      </c>
      <c r="CA286" t="s">
        <v>18</v>
      </c>
    </row>
    <row r="287" spans="1:79" x14ac:dyDescent="0.2">
      <c r="A287" t="s">
        <v>170</v>
      </c>
      <c r="B287">
        <v>954</v>
      </c>
      <c r="C287">
        <v>960</v>
      </c>
      <c r="D287" t="s">
        <v>152</v>
      </c>
      <c r="E287">
        <v>7.64</v>
      </c>
      <c r="F287">
        <v>1</v>
      </c>
      <c r="G287">
        <v>5</v>
      </c>
      <c r="H287">
        <v>7.83</v>
      </c>
      <c r="I287">
        <v>7.9</v>
      </c>
      <c r="J287">
        <v>0.20799999999999999</v>
      </c>
      <c r="K287">
        <v>4.1660000000000004</v>
      </c>
      <c r="L287">
        <v>0.88260000000000005</v>
      </c>
      <c r="M287" t="s">
        <v>18</v>
      </c>
      <c r="N287">
        <v>7.82</v>
      </c>
      <c r="O287">
        <v>7.9</v>
      </c>
      <c r="P287">
        <v>0.22500000000000001</v>
      </c>
      <c r="Q287">
        <v>4.5019999999999998</v>
      </c>
      <c r="R287">
        <v>0.88660000000000005</v>
      </c>
      <c r="S287" t="s">
        <v>18</v>
      </c>
      <c r="T287">
        <v>7.82</v>
      </c>
      <c r="U287">
        <v>7.9</v>
      </c>
      <c r="V287">
        <v>0.20399999999999999</v>
      </c>
      <c r="W287">
        <v>4.0810000000000004</v>
      </c>
      <c r="X287">
        <v>0.89400000000000002</v>
      </c>
      <c r="Y287" t="s">
        <v>18</v>
      </c>
      <c r="Z287">
        <v>7.83</v>
      </c>
      <c r="AA287">
        <v>7.9</v>
      </c>
      <c r="AB287">
        <v>0.91400000000000003</v>
      </c>
      <c r="AC287">
        <v>18.279</v>
      </c>
      <c r="AD287">
        <v>0.90190000000000003</v>
      </c>
      <c r="AE287" t="s">
        <v>18</v>
      </c>
      <c r="AF287">
        <v>7.82</v>
      </c>
      <c r="AG287">
        <v>7.9</v>
      </c>
      <c r="AH287">
        <v>0.97899999999999998</v>
      </c>
      <c r="AI287">
        <v>19.585000000000001</v>
      </c>
      <c r="AJ287">
        <v>0.88180000000000003</v>
      </c>
      <c r="AK287" t="s">
        <v>18</v>
      </c>
      <c r="AL287">
        <v>7.83</v>
      </c>
      <c r="AM287">
        <v>7.9</v>
      </c>
      <c r="AN287">
        <v>0.95099999999999996</v>
      </c>
      <c r="AO287">
        <v>19.024999999999999</v>
      </c>
      <c r="AP287">
        <v>0.89929999999999999</v>
      </c>
      <c r="AQ287" t="s">
        <v>18</v>
      </c>
      <c r="AR287">
        <v>7.83</v>
      </c>
      <c r="AS287">
        <v>7.9</v>
      </c>
      <c r="AT287">
        <v>1.393</v>
      </c>
      <c r="AU287">
        <v>27.856999999999999</v>
      </c>
      <c r="AV287">
        <v>0.90969999999999995</v>
      </c>
      <c r="AW287" t="s">
        <v>18</v>
      </c>
      <c r="AX287">
        <v>7.83</v>
      </c>
      <c r="AY287">
        <v>7.9</v>
      </c>
      <c r="AZ287">
        <v>1.407</v>
      </c>
      <c r="BA287">
        <v>28.143999999999998</v>
      </c>
      <c r="BB287">
        <v>0.88039999999999996</v>
      </c>
      <c r="BC287" t="s">
        <v>18</v>
      </c>
      <c r="BD287">
        <v>7.82</v>
      </c>
      <c r="BE287">
        <v>7.9</v>
      </c>
      <c r="BF287">
        <v>1.397</v>
      </c>
      <c r="BG287">
        <v>27.934999999999999</v>
      </c>
      <c r="BH287">
        <v>0.90239999999999998</v>
      </c>
      <c r="BI287" t="s">
        <v>18</v>
      </c>
      <c r="BJ287">
        <v>7.82</v>
      </c>
      <c r="BK287">
        <v>7.9</v>
      </c>
      <c r="BL287">
        <v>1.8069999999999999</v>
      </c>
      <c r="BM287">
        <v>36.143000000000001</v>
      </c>
      <c r="BN287">
        <v>0.88580000000000003</v>
      </c>
      <c r="BO287" t="s">
        <v>18</v>
      </c>
      <c r="BP287">
        <v>7.82</v>
      </c>
      <c r="BQ287">
        <v>7.89</v>
      </c>
      <c r="BR287">
        <v>1.786</v>
      </c>
      <c r="BS287">
        <v>35.722000000000001</v>
      </c>
      <c r="BT287">
        <v>0.89900000000000002</v>
      </c>
      <c r="BU287" t="s">
        <v>18</v>
      </c>
      <c r="BV287">
        <v>7.82</v>
      </c>
      <c r="BW287">
        <v>7.9</v>
      </c>
      <c r="BX287">
        <v>1.8009999999999999</v>
      </c>
      <c r="BY287">
        <v>36.021000000000001</v>
      </c>
      <c r="BZ287">
        <v>0.89859999999999995</v>
      </c>
      <c r="CA287" t="s">
        <v>18</v>
      </c>
    </row>
    <row r="288" spans="1:79" x14ac:dyDescent="0.2">
      <c r="A288" t="s">
        <v>170</v>
      </c>
      <c r="B288">
        <v>954</v>
      </c>
      <c r="C288">
        <v>961</v>
      </c>
      <c r="D288" t="s">
        <v>153</v>
      </c>
      <c r="E288">
        <v>11.35</v>
      </c>
      <c r="F288">
        <v>1</v>
      </c>
      <c r="G288">
        <v>6</v>
      </c>
      <c r="H288">
        <v>11.48</v>
      </c>
      <c r="I288">
        <v>11.55</v>
      </c>
      <c r="J288">
        <v>0.39500000000000002</v>
      </c>
      <c r="K288">
        <v>6.58</v>
      </c>
      <c r="L288">
        <v>0.7772</v>
      </c>
      <c r="M288" t="s">
        <v>18</v>
      </c>
      <c r="N288">
        <v>11.48</v>
      </c>
      <c r="O288">
        <v>11.55</v>
      </c>
      <c r="P288">
        <v>0.253</v>
      </c>
      <c r="Q288">
        <v>4.2110000000000003</v>
      </c>
      <c r="R288">
        <v>0.77400000000000002</v>
      </c>
      <c r="S288" t="s">
        <v>18</v>
      </c>
      <c r="T288">
        <v>11.48</v>
      </c>
      <c r="U288">
        <v>11.55</v>
      </c>
      <c r="V288">
        <v>0.371</v>
      </c>
      <c r="W288">
        <v>6.1779999999999999</v>
      </c>
      <c r="X288">
        <v>0.80069999999999997</v>
      </c>
      <c r="Y288" t="s">
        <v>18</v>
      </c>
      <c r="Z288">
        <v>11.48</v>
      </c>
      <c r="AA288">
        <v>11.54</v>
      </c>
      <c r="AB288">
        <v>0.85799999999999998</v>
      </c>
      <c r="AC288">
        <v>14.295999999999999</v>
      </c>
      <c r="AD288">
        <v>0.73180000000000001</v>
      </c>
      <c r="AE288" t="s">
        <v>18</v>
      </c>
      <c r="AF288">
        <v>11.48</v>
      </c>
      <c r="AG288">
        <v>11.55</v>
      </c>
      <c r="AH288">
        <v>0.93200000000000005</v>
      </c>
      <c r="AI288">
        <v>15.534000000000001</v>
      </c>
      <c r="AJ288">
        <v>0.75309999999999999</v>
      </c>
      <c r="AK288" t="s">
        <v>18</v>
      </c>
      <c r="AL288">
        <v>11.48</v>
      </c>
      <c r="AM288">
        <v>11.55</v>
      </c>
      <c r="AN288">
        <v>0.84299999999999997</v>
      </c>
      <c r="AO288">
        <v>14.052</v>
      </c>
      <c r="AP288">
        <v>0.76839999999999997</v>
      </c>
      <c r="AQ288" t="s">
        <v>18</v>
      </c>
      <c r="AR288">
        <v>11.48</v>
      </c>
      <c r="AS288">
        <v>11.55</v>
      </c>
      <c r="AT288">
        <v>1.153</v>
      </c>
      <c r="AU288">
        <v>19.222999999999999</v>
      </c>
      <c r="AV288">
        <v>0.74429999999999996</v>
      </c>
      <c r="AW288" t="s">
        <v>18</v>
      </c>
      <c r="AX288">
        <v>11.48</v>
      </c>
      <c r="AY288">
        <v>11.55</v>
      </c>
      <c r="AZ288">
        <v>1.208</v>
      </c>
      <c r="BA288">
        <v>20.138000000000002</v>
      </c>
      <c r="BB288">
        <v>0.76780000000000004</v>
      </c>
      <c r="BC288" t="s">
        <v>18</v>
      </c>
      <c r="BD288">
        <v>11.48</v>
      </c>
      <c r="BE288">
        <v>11.55</v>
      </c>
      <c r="BF288">
        <v>1.157</v>
      </c>
      <c r="BG288">
        <v>19.285</v>
      </c>
      <c r="BH288">
        <v>0.78200000000000003</v>
      </c>
      <c r="BI288" t="s">
        <v>18</v>
      </c>
      <c r="BJ288">
        <v>11.48</v>
      </c>
      <c r="BK288">
        <v>11.55</v>
      </c>
      <c r="BL288">
        <v>1.425</v>
      </c>
      <c r="BM288">
        <v>23.742999999999999</v>
      </c>
      <c r="BN288">
        <v>0.71430000000000005</v>
      </c>
      <c r="BO288" t="s">
        <v>18</v>
      </c>
      <c r="BP288">
        <v>11.48</v>
      </c>
      <c r="BQ288">
        <v>11.54</v>
      </c>
      <c r="BR288">
        <v>1.478</v>
      </c>
      <c r="BS288">
        <v>24.629000000000001</v>
      </c>
      <c r="BT288">
        <v>0.72230000000000005</v>
      </c>
      <c r="BU288" t="s">
        <v>18</v>
      </c>
      <c r="BV288">
        <v>11.48</v>
      </c>
      <c r="BW288">
        <v>11.55</v>
      </c>
      <c r="BX288">
        <v>1.419</v>
      </c>
      <c r="BY288">
        <v>23.648</v>
      </c>
      <c r="BZ288">
        <v>0.73180000000000001</v>
      </c>
      <c r="CA288" t="s">
        <v>18</v>
      </c>
    </row>
    <row r="289" spans="1:79" x14ac:dyDescent="0.2">
      <c r="A289" t="s">
        <v>170</v>
      </c>
      <c r="B289">
        <v>954</v>
      </c>
      <c r="C289">
        <v>976</v>
      </c>
      <c r="D289" t="s">
        <v>154</v>
      </c>
      <c r="E289">
        <v>13.82</v>
      </c>
      <c r="F289">
        <v>4</v>
      </c>
      <c r="G289">
        <v>21</v>
      </c>
      <c r="H289">
        <v>14</v>
      </c>
      <c r="I289">
        <v>14.07</v>
      </c>
      <c r="J289">
        <v>6.5229999999999997</v>
      </c>
      <c r="K289">
        <v>31.061</v>
      </c>
      <c r="L289">
        <v>0.75329999999999997</v>
      </c>
      <c r="M289" t="s">
        <v>18</v>
      </c>
      <c r="N289">
        <v>14</v>
      </c>
      <c r="O289">
        <v>14.07</v>
      </c>
      <c r="P289">
        <v>6.2240000000000002</v>
      </c>
      <c r="Q289">
        <v>29.637</v>
      </c>
      <c r="R289">
        <v>0.74670000000000003</v>
      </c>
      <c r="S289" t="s">
        <v>18</v>
      </c>
      <c r="T289">
        <v>14</v>
      </c>
      <c r="U289">
        <v>14.07</v>
      </c>
      <c r="V289">
        <v>6.4359999999999999</v>
      </c>
      <c r="W289">
        <v>30.646999999999998</v>
      </c>
      <c r="X289">
        <v>0.75209999999999999</v>
      </c>
      <c r="Y289" t="s">
        <v>18</v>
      </c>
      <c r="Z289">
        <v>14</v>
      </c>
      <c r="AA289">
        <v>14.08</v>
      </c>
      <c r="AB289">
        <v>7.1239999999999997</v>
      </c>
      <c r="AC289">
        <v>33.921999999999997</v>
      </c>
      <c r="AD289">
        <v>0.75319999999999998</v>
      </c>
      <c r="AE289" t="s">
        <v>18</v>
      </c>
      <c r="AF289">
        <v>14</v>
      </c>
      <c r="AG289">
        <v>14.07</v>
      </c>
      <c r="AH289">
        <v>6.8440000000000003</v>
      </c>
      <c r="AI289">
        <v>32.591000000000001</v>
      </c>
      <c r="AJ289">
        <v>0.76770000000000005</v>
      </c>
      <c r="AK289" t="s">
        <v>18</v>
      </c>
      <c r="AL289">
        <v>14</v>
      </c>
      <c r="AM289">
        <v>14.07</v>
      </c>
      <c r="AN289">
        <v>7.2619999999999996</v>
      </c>
      <c r="AO289">
        <v>34.58</v>
      </c>
      <c r="AP289">
        <v>0.75870000000000004</v>
      </c>
      <c r="AQ289" t="s">
        <v>18</v>
      </c>
      <c r="AR289">
        <v>14</v>
      </c>
      <c r="AS289">
        <v>14.07</v>
      </c>
      <c r="AT289">
        <v>7.1070000000000002</v>
      </c>
      <c r="AU289">
        <v>33.841999999999999</v>
      </c>
      <c r="AV289">
        <v>0.75060000000000004</v>
      </c>
      <c r="AW289" t="s">
        <v>18</v>
      </c>
      <c r="AX289">
        <v>14</v>
      </c>
      <c r="AY289">
        <v>14.08</v>
      </c>
      <c r="AZ289">
        <v>7.2</v>
      </c>
      <c r="BA289">
        <v>34.286999999999999</v>
      </c>
      <c r="BB289">
        <v>0.7651</v>
      </c>
      <c r="BC289" t="s">
        <v>18</v>
      </c>
      <c r="BD289">
        <v>13.99</v>
      </c>
      <c r="BE289">
        <v>14.07</v>
      </c>
      <c r="BF289">
        <v>7.2</v>
      </c>
      <c r="BG289">
        <v>34.287999999999997</v>
      </c>
      <c r="BH289">
        <v>0.75180000000000002</v>
      </c>
      <c r="BI289" t="s">
        <v>18</v>
      </c>
      <c r="BJ289">
        <v>14</v>
      </c>
      <c r="BK289">
        <v>14.08</v>
      </c>
      <c r="BL289">
        <v>7.9470000000000001</v>
      </c>
      <c r="BM289">
        <v>37.843000000000004</v>
      </c>
      <c r="BN289">
        <v>0.75209999999999999</v>
      </c>
      <c r="BO289" t="s">
        <v>18</v>
      </c>
      <c r="BP289">
        <v>14</v>
      </c>
      <c r="BQ289">
        <v>14.08</v>
      </c>
      <c r="BR289">
        <v>7.7590000000000003</v>
      </c>
      <c r="BS289">
        <v>36.947000000000003</v>
      </c>
      <c r="BT289">
        <v>0.77400000000000002</v>
      </c>
      <c r="BU289" t="s">
        <v>18</v>
      </c>
      <c r="BV289">
        <v>13.99</v>
      </c>
      <c r="BW289">
        <v>14.07</v>
      </c>
      <c r="BX289">
        <v>8.032</v>
      </c>
      <c r="BY289">
        <v>38.246000000000002</v>
      </c>
      <c r="BZ289">
        <v>0.7571</v>
      </c>
      <c r="CA289" t="s">
        <v>18</v>
      </c>
    </row>
    <row r="290" spans="1:79" x14ac:dyDescent="0.2">
      <c r="A290" t="s">
        <v>170</v>
      </c>
      <c r="B290">
        <v>961</v>
      </c>
      <c r="C290">
        <v>972</v>
      </c>
      <c r="D290" t="s">
        <v>155</v>
      </c>
      <c r="E290">
        <v>12.72</v>
      </c>
      <c r="F290">
        <v>3</v>
      </c>
      <c r="G290">
        <v>10</v>
      </c>
      <c r="H290">
        <v>12.89</v>
      </c>
      <c r="I290">
        <v>12.97</v>
      </c>
      <c r="J290">
        <v>3.3650000000000002</v>
      </c>
      <c r="K290">
        <v>33.648000000000003</v>
      </c>
      <c r="L290">
        <v>0.93510000000000004</v>
      </c>
      <c r="M290" t="s">
        <v>17</v>
      </c>
      <c r="N290">
        <v>12.89</v>
      </c>
      <c r="O290">
        <v>12.97</v>
      </c>
      <c r="P290">
        <v>3.3340000000000001</v>
      </c>
      <c r="Q290">
        <v>33.335999999999999</v>
      </c>
      <c r="R290">
        <v>0.92600000000000005</v>
      </c>
      <c r="S290" t="s">
        <v>17</v>
      </c>
      <c r="T290">
        <v>12.89</v>
      </c>
      <c r="U290">
        <v>12.97</v>
      </c>
      <c r="V290">
        <v>3.387</v>
      </c>
      <c r="W290">
        <v>33.869</v>
      </c>
      <c r="X290">
        <v>0.9244</v>
      </c>
      <c r="Y290" t="s">
        <v>17</v>
      </c>
      <c r="Z290">
        <v>12.89</v>
      </c>
      <c r="AA290">
        <v>12.97</v>
      </c>
      <c r="AB290">
        <v>3.8490000000000002</v>
      </c>
      <c r="AC290">
        <v>38.488999999999997</v>
      </c>
      <c r="AD290">
        <v>0.91110000000000002</v>
      </c>
      <c r="AE290" t="s">
        <v>17</v>
      </c>
      <c r="AF290">
        <v>12.89</v>
      </c>
      <c r="AG290">
        <v>12.96</v>
      </c>
      <c r="AH290">
        <v>3.9039999999999999</v>
      </c>
      <c r="AI290">
        <v>39.040999999999997</v>
      </c>
      <c r="AJ290">
        <v>0.92920000000000003</v>
      </c>
      <c r="AK290" t="s">
        <v>17</v>
      </c>
      <c r="AL290">
        <v>12.89</v>
      </c>
      <c r="AM290">
        <v>12.97</v>
      </c>
      <c r="AN290">
        <v>3.8860000000000001</v>
      </c>
      <c r="AO290">
        <v>38.857999999999997</v>
      </c>
      <c r="AP290">
        <v>0.93589999999999995</v>
      </c>
      <c r="AQ290" t="s">
        <v>17</v>
      </c>
      <c r="AR290">
        <v>12.89</v>
      </c>
      <c r="AS290">
        <v>12.97</v>
      </c>
      <c r="AT290">
        <v>3.9980000000000002</v>
      </c>
      <c r="AU290">
        <v>39.981999999999999</v>
      </c>
      <c r="AV290">
        <v>0.92369999999999997</v>
      </c>
      <c r="AW290" t="s">
        <v>17</v>
      </c>
      <c r="AX290">
        <v>12.89</v>
      </c>
      <c r="AY290">
        <v>12.97</v>
      </c>
      <c r="AZ290">
        <v>4.0460000000000003</v>
      </c>
      <c r="BA290">
        <v>40.459000000000003</v>
      </c>
      <c r="BB290">
        <v>0.94169999999999998</v>
      </c>
      <c r="BC290" t="s">
        <v>17</v>
      </c>
      <c r="BD290">
        <v>12.89</v>
      </c>
      <c r="BE290">
        <v>12.96</v>
      </c>
      <c r="BF290">
        <v>4.048</v>
      </c>
      <c r="BG290">
        <v>40.481999999999999</v>
      </c>
      <c r="BH290">
        <v>0.92730000000000001</v>
      </c>
      <c r="BI290" t="s">
        <v>17</v>
      </c>
      <c r="BJ290">
        <v>12.89</v>
      </c>
      <c r="BK290">
        <v>12.97</v>
      </c>
      <c r="BL290">
        <v>4.5259999999999998</v>
      </c>
      <c r="BM290">
        <v>45.262</v>
      </c>
      <c r="BN290">
        <v>0.91400000000000003</v>
      </c>
      <c r="BO290" t="s">
        <v>17</v>
      </c>
      <c r="BP290">
        <v>12.89</v>
      </c>
      <c r="BQ290">
        <v>12.96</v>
      </c>
      <c r="BR290">
        <v>4.4560000000000004</v>
      </c>
      <c r="BS290">
        <v>44.564999999999998</v>
      </c>
      <c r="BT290">
        <v>0.92369999999999997</v>
      </c>
      <c r="BU290" t="s">
        <v>17</v>
      </c>
      <c r="BV290">
        <v>12.89</v>
      </c>
      <c r="BW290">
        <v>12.96</v>
      </c>
      <c r="BX290">
        <v>4.4509999999999996</v>
      </c>
      <c r="BY290">
        <v>44.506</v>
      </c>
      <c r="BZ290">
        <v>0.92369999999999997</v>
      </c>
      <c r="CA290" t="s">
        <v>17</v>
      </c>
    </row>
    <row r="291" spans="1:79" x14ac:dyDescent="0.2">
      <c r="A291" t="s">
        <v>170</v>
      </c>
      <c r="B291">
        <v>961</v>
      </c>
      <c r="C291">
        <v>976</v>
      </c>
      <c r="D291" t="s">
        <v>156</v>
      </c>
      <c r="E291">
        <v>13.36</v>
      </c>
      <c r="F291">
        <v>4</v>
      </c>
      <c r="G291">
        <v>14</v>
      </c>
      <c r="H291">
        <v>13.49</v>
      </c>
      <c r="I291">
        <v>13.57</v>
      </c>
      <c r="J291">
        <v>6.61</v>
      </c>
      <c r="K291">
        <v>47.210999999999999</v>
      </c>
      <c r="L291">
        <v>0.92069999999999996</v>
      </c>
      <c r="M291" t="s">
        <v>17</v>
      </c>
      <c r="N291">
        <v>13.49</v>
      </c>
      <c r="O291">
        <v>13.57</v>
      </c>
      <c r="P291">
        <v>6.5270000000000001</v>
      </c>
      <c r="Q291">
        <v>46.622</v>
      </c>
      <c r="R291">
        <v>0.92849999999999999</v>
      </c>
      <c r="S291" t="s">
        <v>17</v>
      </c>
      <c r="T291">
        <v>13.49</v>
      </c>
      <c r="U291">
        <v>13.57</v>
      </c>
      <c r="V291">
        <v>6.5640000000000001</v>
      </c>
      <c r="W291">
        <v>46.887</v>
      </c>
      <c r="X291">
        <v>0.9214</v>
      </c>
      <c r="Y291" t="s">
        <v>17</v>
      </c>
      <c r="Z291">
        <v>13.5</v>
      </c>
      <c r="AA291">
        <v>13.57</v>
      </c>
      <c r="AB291">
        <v>7.02</v>
      </c>
      <c r="AC291">
        <v>50.142000000000003</v>
      </c>
      <c r="AD291">
        <v>0.92779999999999996</v>
      </c>
      <c r="AE291" t="s">
        <v>17</v>
      </c>
      <c r="AF291">
        <v>13.5</v>
      </c>
      <c r="AG291">
        <v>13.57</v>
      </c>
      <c r="AH291">
        <v>6.8659999999999997</v>
      </c>
      <c r="AI291">
        <v>49.042000000000002</v>
      </c>
      <c r="AJ291">
        <v>0.93110000000000004</v>
      </c>
      <c r="AK291" t="s">
        <v>17</v>
      </c>
      <c r="AL291">
        <v>13.5</v>
      </c>
      <c r="AM291">
        <v>13.57</v>
      </c>
      <c r="AN291">
        <v>6.9809999999999999</v>
      </c>
      <c r="AO291">
        <v>49.866999999999997</v>
      </c>
      <c r="AP291">
        <v>0.93379999999999996</v>
      </c>
      <c r="AQ291" t="s">
        <v>17</v>
      </c>
      <c r="AR291">
        <v>13.49</v>
      </c>
      <c r="AS291">
        <v>13.57</v>
      </c>
      <c r="AT291">
        <v>7.1040000000000001</v>
      </c>
      <c r="AU291">
        <v>50.743000000000002</v>
      </c>
      <c r="AV291">
        <v>0.93030000000000002</v>
      </c>
      <c r="AW291" t="s">
        <v>17</v>
      </c>
      <c r="AX291">
        <v>13.5</v>
      </c>
      <c r="AY291">
        <v>13.57</v>
      </c>
      <c r="AZ291">
        <v>6.9480000000000004</v>
      </c>
      <c r="BA291">
        <v>49.628999999999998</v>
      </c>
      <c r="BB291">
        <v>0.94430000000000003</v>
      </c>
      <c r="BC291" t="s">
        <v>17</v>
      </c>
      <c r="BD291">
        <v>13.49</v>
      </c>
      <c r="BE291">
        <v>13.57</v>
      </c>
      <c r="BF291">
        <v>6.992</v>
      </c>
      <c r="BG291">
        <v>49.94</v>
      </c>
      <c r="BH291">
        <v>0.94230000000000003</v>
      </c>
      <c r="BI291" t="s">
        <v>17</v>
      </c>
      <c r="BJ291">
        <v>13.5</v>
      </c>
      <c r="BK291">
        <v>13.57</v>
      </c>
      <c r="BL291">
        <v>7.5110000000000001</v>
      </c>
      <c r="BM291">
        <v>53.652000000000001</v>
      </c>
      <c r="BN291">
        <v>0.92930000000000001</v>
      </c>
      <c r="BO291" t="s">
        <v>17</v>
      </c>
      <c r="BP291">
        <v>13.5</v>
      </c>
      <c r="BQ291">
        <v>13.57</v>
      </c>
      <c r="BR291">
        <v>7.3479999999999999</v>
      </c>
      <c r="BS291">
        <v>52.487000000000002</v>
      </c>
      <c r="BT291">
        <v>0.93130000000000002</v>
      </c>
      <c r="BU291" t="s">
        <v>17</v>
      </c>
      <c r="BV291">
        <v>13.49</v>
      </c>
      <c r="BW291">
        <v>13.57</v>
      </c>
      <c r="BX291">
        <v>7.4390000000000001</v>
      </c>
      <c r="BY291">
        <v>53.137999999999998</v>
      </c>
      <c r="BZ291">
        <v>0.91969999999999996</v>
      </c>
      <c r="CA291" t="s">
        <v>17</v>
      </c>
    </row>
    <row r="292" spans="1:79" x14ac:dyDescent="0.2">
      <c r="A292" t="s">
        <v>170</v>
      </c>
      <c r="B292">
        <v>962</v>
      </c>
      <c r="C292">
        <v>975</v>
      </c>
      <c r="D292" t="s">
        <v>157</v>
      </c>
      <c r="E292">
        <v>11.42</v>
      </c>
      <c r="F292">
        <v>4</v>
      </c>
      <c r="G292">
        <v>12</v>
      </c>
      <c r="H292">
        <v>11.53</v>
      </c>
      <c r="I292">
        <v>11.6</v>
      </c>
      <c r="J292">
        <v>5.1379999999999999</v>
      </c>
      <c r="K292">
        <v>42.817</v>
      </c>
      <c r="L292">
        <v>0.89600000000000002</v>
      </c>
      <c r="M292" t="s">
        <v>17</v>
      </c>
      <c r="N292">
        <v>11.53</v>
      </c>
      <c r="O292">
        <v>11.61</v>
      </c>
      <c r="P292">
        <v>5.0449999999999999</v>
      </c>
      <c r="Q292">
        <v>42.04</v>
      </c>
      <c r="R292">
        <v>0.88180000000000003</v>
      </c>
      <c r="S292" t="s">
        <v>17</v>
      </c>
      <c r="T292">
        <v>11.53</v>
      </c>
      <c r="U292">
        <v>11.61</v>
      </c>
      <c r="V292">
        <v>5.101</v>
      </c>
      <c r="W292">
        <v>42.51</v>
      </c>
      <c r="X292">
        <v>0.89539999999999997</v>
      </c>
      <c r="Y292" t="s">
        <v>17</v>
      </c>
      <c r="Z292">
        <v>11.53</v>
      </c>
      <c r="AA292">
        <v>11.6</v>
      </c>
      <c r="AB292">
        <v>5.7329999999999997</v>
      </c>
      <c r="AC292">
        <v>47.771000000000001</v>
      </c>
      <c r="AD292">
        <v>0.87780000000000002</v>
      </c>
      <c r="AE292" t="s">
        <v>18</v>
      </c>
      <c r="AF292">
        <v>11.53</v>
      </c>
      <c r="AG292">
        <v>11.6</v>
      </c>
      <c r="AH292">
        <v>5.726</v>
      </c>
      <c r="AI292">
        <v>47.713999999999999</v>
      </c>
      <c r="AJ292">
        <v>0.88670000000000004</v>
      </c>
      <c r="AK292" t="s">
        <v>17</v>
      </c>
      <c r="AL292">
        <v>11.53</v>
      </c>
      <c r="AM292">
        <v>11.61</v>
      </c>
      <c r="AN292">
        <v>5.7160000000000002</v>
      </c>
      <c r="AO292">
        <v>47.631</v>
      </c>
      <c r="AP292">
        <v>0.87809999999999999</v>
      </c>
      <c r="AQ292" t="s">
        <v>17</v>
      </c>
      <c r="AR292">
        <v>11.53</v>
      </c>
      <c r="AS292">
        <v>11.61</v>
      </c>
      <c r="AT292">
        <v>5.8440000000000003</v>
      </c>
      <c r="AU292">
        <v>48.704000000000001</v>
      </c>
      <c r="AV292">
        <v>0.86570000000000003</v>
      </c>
      <c r="AW292" t="s">
        <v>18</v>
      </c>
      <c r="AX292">
        <v>11.54</v>
      </c>
      <c r="AY292">
        <v>11.61</v>
      </c>
      <c r="AZ292">
        <v>5.7770000000000001</v>
      </c>
      <c r="BA292">
        <v>48.142000000000003</v>
      </c>
      <c r="BB292">
        <v>0.89580000000000004</v>
      </c>
      <c r="BC292" t="s">
        <v>17</v>
      </c>
      <c r="BD292">
        <v>11.53</v>
      </c>
      <c r="BE292">
        <v>11.6</v>
      </c>
      <c r="BF292">
        <v>5.8570000000000002</v>
      </c>
      <c r="BG292">
        <v>48.807000000000002</v>
      </c>
      <c r="BH292">
        <v>0.88949999999999996</v>
      </c>
      <c r="BI292" t="s">
        <v>17</v>
      </c>
      <c r="BJ292">
        <v>11.53</v>
      </c>
      <c r="BK292">
        <v>11.61</v>
      </c>
      <c r="BL292">
        <v>6.1669999999999998</v>
      </c>
      <c r="BM292">
        <v>51.396000000000001</v>
      </c>
      <c r="BN292">
        <v>0.85109999999999997</v>
      </c>
      <c r="BO292" t="s">
        <v>18</v>
      </c>
      <c r="BP292">
        <v>11.53</v>
      </c>
      <c r="BQ292">
        <v>11.6</v>
      </c>
      <c r="BR292">
        <v>6.0670000000000002</v>
      </c>
      <c r="BS292">
        <v>50.56</v>
      </c>
      <c r="BT292">
        <v>0.87339999999999995</v>
      </c>
      <c r="BU292" t="s">
        <v>17</v>
      </c>
      <c r="BV292">
        <v>11.53</v>
      </c>
      <c r="BW292">
        <v>11.61</v>
      </c>
      <c r="BX292">
        <v>6.2220000000000004</v>
      </c>
      <c r="BY292">
        <v>51.853000000000002</v>
      </c>
      <c r="BZ292">
        <v>0.86460000000000004</v>
      </c>
      <c r="CA292" t="s">
        <v>18</v>
      </c>
    </row>
    <row r="293" spans="1:79" x14ac:dyDescent="0.2">
      <c r="A293" t="s">
        <v>170</v>
      </c>
      <c r="B293">
        <v>973</v>
      </c>
      <c r="C293">
        <v>992</v>
      </c>
      <c r="D293" t="s">
        <v>158</v>
      </c>
      <c r="E293">
        <v>12.87</v>
      </c>
      <c r="F293">
        <v>4</v>
      </c>
      <c r="G293">
        <v>16</v>
      </c>
      <c r="H293">
        <v>12.86</v>
      </c>
      <c r="I293">
        <v>12.93</v>
      </c>
      <c r="J293">
        <v>3.6230000000000002</v>
      </c>
      <c r="K293">
        <v>22.640999999999998</v>
      </c>
      <c r="L293">
        <v>0.91400000000000003</v>
      </c>
      <c r="M293" t="s">
        <v>17</v>
      </c>
      <c r="N293">
        <v>12.86</v>
      </c>
      <c r="O293">
        <v>12.93</v>
      </c>
      <c r="P293">
        <v>3.5670000000000002</v>
      </c>
      <c r="Q293">
        <v>22.294</v>
      </c>
      <c r="R293">
        <v>0.90380000000000005</v>
      </c>
      <c r="S293" t="s">
        <v>17</v>
      </c>
      <c r="T293">
        <v>12.86</v>
      </c>
      <c r="U293">
        <v>12.93</v>
      </c>
      <c r="V293">
        <v>3.556</v>
      </c>
      <c r="W293">
        <v>22.228000000000002</v>
      </c>
      <c r="X293">
        <v>0.91069999999999995</v>
      </c>
      <c r="Y293" t="s">
        <v>17</v>
      </c>
      <c r="Z293">
        <v>12.86</v>
      </c>
      <c r="AA293">
        <v>12.94</v>
      </c>
      <c r="AB293">
        <v>4.218</v>
      </c>
      <c r="AC293">
        <v>26.361999999999998</v>
      </c>
      <c r="AD293">
        <v>0.89700000000000002</v>
      </c>
      <c r="AE293" t="s">
        <v>17</v>
      </c>
      <c r="AF293">
        <v>12.85</v>
      </c>
      <c r="AG293">
        <v>12.93</v>
      </c>
      <c r="AH293">
        <v>4.2850000000000001</v>
      </c>
      <c r="AI293">
        <v>26.783000000000001</v>
      </c>
      <c r="AJ293">
        <v>0.91169999999999995</v>
      </c>
      <c r="AK293" t="s">
        <v>17</v>
      </c>
      <c r="AL293">
        <v>12.86</v>
      </c>
      <c r="AM293">
        <v>12.93</v>
      </c>
      <c r="AN293">
        <v>4.3230000000000004</v>
      </c>
      <c r="AO293">
        <v>27.018000000000001</v>
      </c>
      <c r="AP293">
        <v>0.90700000000000003</v>
      </c>
      <c r="AQ293" t="s">
        <v>17</v>
      </c>
      <c r="AR293">
        <v>12.86</v>
      </c>
      <c r="AS293">
        <v>12.93</v>
      </c>
      <c r="AT293">
        <v>5.0149999999999997</v>
      </c>
      <c r="AU293">
        <v>31.344999999999999</v>
      </c>
      <c r="AV293">
        <v>0.89649999999999996</v>
      </c>
      <c r="AW293" t="s">
        <v>17</v>
      </c>
      <c r="AX293">
        <v>12.86</v>
      </c>
      <c r="AY293">
        <v>12.94</v>
      </c>
      <c r="AZ293">
        <v>4.952</v>
      </c>
      <c r="BA293">
        <v>30.951000000000001</v>
      </c>
      <c r="BB293">
        <v>0.90610000000000002</v>
      </c>
      <c r="BC293" t="s">
        <v>17</v>
      </c>
      <c r="BD293">
        <v>12.85</v>
      </c>
      <c r="BE293">
        <v>12.93</v>
      </c>
      <c r="BF293">
        <v>4.9509999999999996</v>
      </c>
      <c r="BG293">
        <v>30.940999999999999</v>
      </c>
      <c r="BH293">
        <v>0.90590000000000004</v>
      </c>
      <c r="BI293" t="s">
        <v>17</v>
      </c>
      <c r="BJ293">
        <v>12.86</v>
      </c>
      <c r="BK293">
        <v>12.94</v>
      </c>
      <c r="BL293">
        <v>7.782</v>
      </c>
      <c r="BM293">
        <v>48.637999999999998</v>
      </c>
      <c r="BN293">
        <v>0.90249999999999997</v>
      </c>
      <c r="BO293" t="s">
        <v>17</v>
      </c>
      <c r="BP293">
        <v>12.85</v>
      </c>
      <c r="BQ293">
        <v>12.93</v>
      </c>
      <c r="BR293">
        <v>7.7329999999999997</v>
      </c>
      <c r="BS293">
        <v>48.331000000000003</v>
      </c>
      <c r="BT293">
        <v>0.91700000000000004</v>
      </c>
      <c r="BU293" t="s">
        <v>17</v>
      </c>
      <c r="BV293">
        <v>12.85</v>
      </c>
      <c r="BW293">
        <v>12.93</v>
      </c>
      <c r="BX293">
        <v>7.7430000000000003</v>
      </c>
      <c r="BY293">
        <v>48.393999999999998</v>
      </c>
      <c r="BZ293">
        <v>0.88429999999999997</v>
      </c>
      <c r="CA293" t="s">
        <v>17</v>
      </c>
    </row>
    <row r="294" spans="1:79" x14ac:dyDescent="0.2">
      <c r="A294" t="s">
        <v>170</v>
      </c>
      <c r="B294">
        <v>976</v>
      </c>
      <c r="C294">
        <v>992</v>
      </c>
      <c r="D294" t="s">
        <v>159</v>
      </c>
      <c r="E294">
        <v>13.24</v>
      </c>
      <c r="F294">
        <v>3</v>
      </c>
      <c r="G294">
        <v>13</v>
      </c>
      <c r="H294">
        <v>13.23</v>
      </c>
      <c r="I294">
        <v>13.31</v>
      </c>
      <c r="J294">
        <v>2.278</v>
      </c>
      <c r="K294">
        <v>17.523</v>
      </c>
      <c r="L294">
        <v>0.92279999999999995</v>
      </c>
      <c r="M294" t="s">
        <v>17</v>
      </c>
      <c r="N294">
        <v>13.23</v>
      </c>
      <c r="O294">
        <v>13.31</v>
      </c>
      <c r="P294">
        <v>2.218</v>
      </c>
      <c r="Q294">
        <v>17.061</v>
      </c>
      <c r="R294">
        <v>0.91139999999999999</v>
      </c>
      <c r="S294" t="s">
        <v>17</v>
      </c>
      <c r="T294">
        <v>13.23</v>
      </c>
      <c r="U294">
        <v>13.31</v>
      </c>
      <c r="V294">
        <v>2.234</v>
      </c>
      <c r="W294">
        <v>17.184000000000001</v>
      </c>
      <c r="X294">
        <v>0.92169999999999996</v>
      </c>
      <c r="Y294" t="s">
        <v>17</v>
      </c>
      <c r="Z294">
        <v>13.23</v>
      </c>
      <c r="AA294">
        <v>13.31</v>
      </c>
      <c r="AB294">
        <v>2.8759999999999999</v>
      </c>
      <c r="AC294">
        <v>22.120999999999999</v>
      </c>
      <c r="AD294">
        <v>0.9163</v>
      </c>
      <c r="AE294" t="s">
        <v>17</v>
      </c>
      <c r="AF294">
        <v>13.23</v>
      </c>
      <c r="AG294">
        <v>13.31</v>
      </c>
      <c r="AH294">
        <v>2.9060000000000001</v>
      </c>
      <c r="AI294">
        <v>22.356999999999999</v>
      </c>
      <c r="AJ294">
        <v>0.92220000000000002</v>
      </c>
      <c r="AK294" t="s">
        <v>17</v>
      </c>
      <c r="AL294">
        <v>13.23</v>
      </c>
      <c r="AM294">
        <v>13.31</v>
      </c>
      <c r="AN294">
        <v>2.9340000000000002</v>
      </c>
      <c r="AO294">
        <v>22.571000000000002</v>
      </c>
      <c r="AP294">
        <v>0.91500000000000004</v>
      </c>
      <c r="AQ294" t="s">
        <v>17</v>
      </c>
      <c r="AR294">
        <v>13.23</v>
      </c>
      <c r="AS294">
        <v>13.31</v>
      </c>
      <c r="AT294">
        <v>3.66</v>
      </c>
      <c r="AU294">
        <v>28.152999999999999</v>
      </c>
      <c r="AV294">
        <v>0.90069999999999995</v>
      </c>
      <c r="AW294" t="s">
        <v>17</v>
      </c>
      <c r="AX294">
        <v>13.23</v>
      </c>
      <c r="AY294">
        <v>13.31</v>
      </c>
      <c r="AZ294">
        <v>3.6320000000000001</v>
      </c>
      <c r="BA294">
        <v>27.94</v>
      </c>
      <c r="BB294">
        <v>0.90080000000000005</v>
      </c>
      <c r="BC294" t="s">
        <v>17</v>
      </c>
      <c r="BD294">
        <v>13.22</v>
      </c>
      <c r="BE294">
        <v>13.31</v>
      </c>
      <c r="BF294">
        <v>3.613</v>
      </c>
      <c r="BG294">
        <v>27.792000000000002</v>
      </c>
      <c r="BH294">
        <v>0.90300000000000002</v>
      </c>
      <c r="BI294" t="s">
        <v>17</v>
      </c>
      <c r="BJ294">
        <v>13.23</v>
      </c>
      <c r="BK294">
        <v>13.31</v>
      </c>
      <c r="BL294">
        <v>6.4340000000000002</v>
      </c>
      <c r="BM294">
        <v>49.494</v>
      </c>
      <c r="BN294">
        <v>0.91590000000000005</v>
      </c>
      <c r="BO294" t="s">
        <v>18</v>
      </c>
      <c r="BP294">
        <v>13.23</v>
      </c>
      <c r="BQ294">
        <v>13.31</v>
      </c>
      <c r="BR294">
        <v>6.3620000000000001</v>
      </c>
      <c r="BS294">
        <v>48.936</v>
      </c>
      <c r="BT294">
        <v>0.92889999999999995</v>
      </c>
      <c r="BU294" t="s">
        <v>17</v>
      </c>
      <c r="BV294">
        <v>13.22</v>
      </c>
      <c r="BW294">
        <v>13.31</v>
      </c>
      <c r="BX294">
        <v>6.4160000000000004</v>
      </c>
      <c r="BY294">
        <v>49.351999999999997</v>
      </c>
      <c r="BZ294">
        <v>0.91869999999999996</v>
      </c>
      <c r="CA294" t="s">
        <v>17</v>
      </c>
    </row>
    <row r="295" spans="1:79" x14ac:dyDescent="0.2">
      <c r="A295" t="s">
        <v>170</v>
      </c>
      <c r="B295">
        <v>977</v>
      </c>
      <c r="C295">
        <v>992</v>
      </c>
      <c r="D295" t="s">
        <v>160</v>
      </c>
      <c r="E295">
        <v>12.98</v>
      </c>
      <c r="F295">
        <v>3</v>
      </c>
      <c r="G295">
        <v>12</v>
      </c>
      <c r="H295">
        <v>13.13</v>
      </c>
      <c r="I295">
        <v>13.22</v>
      </c>
      <c r="J295">
        <v>1.5740000000000001</v>
      </c>
      <c r="K295">
        <v>13.118</v>
      </c>
      <c r="L295">
        <v>0.93759999999999999</v>
      </c>
      <c r="M295" t="s">
        <v>17</v>
      </c>
      <c r="N295">
        <v>13.13</v>
      </c>
      <c r="O295">
        <v>13.22</v>
      </c>
      <c r="P295">
        <v>1.5509999999999999</v>
      </c>
      <c r="Q295">
        <v>12.929</v>
      </c>
      <c r="R295">
        <v>0.93969999999999998</v>
      </c>
      <c r="S295" t="s">
        <v>17</v>
      </c>
      <c r="T295">
        <v>13.13</v>
      </c>
      <c r="U295">
        <v>13.22</v>
      </c>
      <c r="V295">
        <v>1.593</v>
      </c>
      <c r="W295">
        <v>13.278</v>
      </c>
      <c r="X295">
        <v>0.93700000000000006</v>
      </c>
      <c r="Y295" t="s">
        <v>17</v>
      </c>
      <c r="Z295">
        <v>13.14</v>
      </c>
      <c r="AA295">
        <v>13.22</v>
      </c>
      <c r="AB295">
        <v>2.2320000000000002</v>
      </c>
      <c r="AC295">
        <v>18.600999999999999</v>
      </c>
      <c r="AD295">
        <v>0.93</v>
      </c>
      <c r="AE295" t="s">
        <v>17</v>
      </c>
      <c r="AF295">
        <v>13.14</v>
      </c>
      <c r="AG295">
        <v>13.22</v>
      </c>
      <c r="AH295">
        <v>2.3039999999999998</v>
      </c>
      <c r="AI295">
        <v>19.202999999999999</v>
      </c>
      <c r="AJ295">
        <v>0.93300000000000005</v>
      </c>
      <c r="AK295" t="s">
        <v>17</v>
      </c>
      <c r="AL295">
        <v>13.14</v>
      </c>
      <c r="AM295">
        <v>13.22</v>
      </c>
      <c r="AN295">
        <v>2.3039999999999998</v>
      </c>
      <c r="AO295">
        <v>19.201000000000001</v>
      </c>
      <c r="AP295">
        <v>0.92769999999999997</v>
      </c>
      <c r="AQ295" t="s">
        <v>17</v>
      </c>
      <c r="AR295">
        <v>13.13</v>
      </c>
      <c r="AS295">
        <v>13.22</v>
      </c>
      <c r="AT295">
        <v>2.976</v>
      </c>
      <c r="AU295">
        <v>24.803000000000001</v>
      </c>
      <c r="AV295">
        <v>0.92069999999999996</v>
      </c>
      <c r="AW295" t="s">
        <v>17</v>
      </c>
      <c r="AX295">
        <v>13.14</v>
      </c>
      <c r="AY295">
        <v>13.22</v>
      </c>
      <c r="AZ295">
        <v>2.8929999999999998</v>
      </c>
      <c r="BA295">
        <v>24.111999999999998</v>
      </c>
      <c r="BB295">
        <v>0.91759999999999997</v>
      </c>
      <c r="BC295" t="s">
        <v>17</v>
      </c>
      <c r="BD295">
        <v>13.13</v>
      </c>
      <c r="BE295">
        <v>13.21</v>
      </c>
      <c r="BF295">
        <v>2.9079999999999999</v>
      </c>
      <c r="BG295">
        <v>24.231999999999999</v>
      </c>
      <c r="BH295">
        <v>0.91879999999999995</v>
      </c>
      <c r="BI295" t="s">
        <v>17</v>
      </c>
      <c r="BJ295">
        <v>13.14</v>
      </c>
      <c r="BK295">
        <v>13.22</v>
      </c>
      <c r="BL295">
        <v>5.6769999999999996</v>
      </c>
      <c r="BM295">
        <v>47.31</v>
      </c>
      <c r="BN295">
        <v>0.93169999999999997</v>
      </c>
      <c r="BO295" t="s">
        <v>17</v>
      </c>
      <c r="BP295">
        <v>13.14</v>
      </c>
      <c r="BQ295">
        <v>13.22</v>
      </c>
      <c r="BR295">
        <v>5.7279999999999998</v>
      </c>
      <c r="BS295">
        <v>47.731999999999999</v>
      </c>
      <c r="BT295">
        <v>0.94279999999999997</v>
      </c>
      <c r="BU295" t="s">
        <v>17</v>
      </c>
      <c r="BV295">
        <v>13.13</v>
      </c>
      <c r="BW295">
        <v>13.21</v>
      </c>
      <c r="BX295">
        <v>5.7779999999999996</v>
      </c>
      <c r="BY295">
        <v>48.148000000000003</v>
      </c>
      <c r="BZ295">
        <v>0.93679999999999997</v>
      </c>
      <c r="CA295" t="s">
        <v>17</v>
      </c>
    </row>
    <row r="296" spans="1:79" x14ac:dyDescent="0.2">
      <c r="A296" t="s">
        <v>170</v>
      </c>
      <c r="B296">
        <v>980</v>
      </c>
      <c r="C296">
        <v>992</v>
      </c>
      <c r="D296" t="s">
        <v>161</v>
      </c>
      <c r="E296">
        <v>12.82</v>
      </c>
      <c r="F296">
        <v>3</v>
      </c>
      <c r="G296">
        <v>9</v>
      </c>
      <c r="H296">
        <v>12.99</v>
      </c>
      <c r="I296">
        <v>13.07</v>
      </c>
      <c r="J296">
        <v>0.42</v>
      </c>
      <c r="K296">
        <v>4.67</v>
      </c>
      <c r="L296">
        <v>0.82730000000000004</v>
      </c>
      <c r="M296" t="s">
        <v>18</v>
      </c>
      <c r="N296">
        <v>12.99</v>
      </c>
      <c r="O296">
        <v>13.07</v>
      </c>
      <c r="P296">
        <v>0.48699999999999999</v>
      </c>
      <c r="Q296">
        <v>5.415</v>
      </c>
      <c r="R296">
        <v>0.79610000000000003</v>
      </c>
      <c r="S296" t="s">
        <v>18</v>
      </c>
      <c r="T296">
        <v>12.99</v>
      </c>
      <c r="U296">
        <v>13.07</v>
      </c>
      <c r="V296">
        <v>0.441</v>
      </c>
      <c r="W296">
        <v>4.9050000000000002</v>
      </c>
      <c r="X296">
        <v>0.81699999999999995</v>
      </c>
      <c r="Y296" t="s">
        <v>18</v>
      </c>
      <c r="Z296">
        <v>13</v>
      </c>
      <c r="AA296">
        <v>13.07</v>
      </c>
      <c r="AB296">
        <v>1.0289999999999999</v>
      </c>
      <c r="AC296">
        <v>11.439</v>
      </c>
      <c r="AD296">
        <v>0.79520000000000002</v>
      </c>
      <c r="AE296" t="s">
        <v>18</v>
      </c>
      <c r="AF296">
        <v>12.99</v>
      </c>
      <c r="AG296">
        <v>13.07</v>
      </c>
      <c r="AH296">
        <v>1.022</v>
      </c>
      <c r="AI296">
        <v>11.353</v>
      </c>
      <c r="AJ296">
        <v>0.79339999999999999</v>
      </c>
      <c r="AK296" t="s">
        <v>18</v>
      </c>
      <c r="AL296">
        <v>12.99</v>
      </c>
      <c r="AM296">
        <v>13.07</v>
      </c>
      <c r="AN296">
        <v>1.161</v>
      </c>
      <c r="AO296">
        <v>12.903</v>
      </c>
      <c r="AP296">
        <v>0.79410000000000003</v>
      </c>
      <c r="AQ296" t="s">
        <v>18</v>
      </c>
      <c r="AR296">
        <v>12.99</v>
      </c>
      <c r="AS296">
        <v>13.07</v>
      </c>
      <c r="AT296">
        <v>1.75</v>
      </c>
      <c r="AU296">
        <v>19.443000000000001</v>
      </c>
      <c r="AV296">
        <v>0.80430000000000001</v>
      </c>
      <c r="AW296" t="s">
        <v>18</v>
      </c>
      <c r="AX296">
        <v>12.99</v>
      </c>
      <c r="AY296">
        <v>13.07</v>
      </c>
      <c r="AZ296">
        <v>1.8140000000000001</v>
      </c>
      <c r="BA296">
        <v>20.152999999999999</v>
      </c>
      <c r="BB296">
        <v>0.83289999999999997</v>
      </c>
      <c r="BC296" t="s">
        <v>18</v>
      </c>
      <c r="BD296">
        <v>12.99</v>
      </c>
      <c r="BE296">
        <v>13.06</v>
      </c>
      <c r="BF296">
        <v>1.8069999999999999</v>
      </c>
      <c r="BG296">
        <v>20.077999999999999</v>
      </c>
      <c r="BH296">
        <v>0.7873</v>
      </c>
      <c r="BI296" t="s">
        <v>18</v>
      </c>
      <c r="BJ296">
        <v>12.99</v>
      </c>
      <c r="BK296">
        <v>13.07</v>
      </c>
      <c r="BL296">
        <v>4.2759999999999998</v>
      </c>
      <c r="BM296">
        <v>47.511000000000003</v>
      </c>
      <c r="BN296">
        <v>0.78120000000000001</v>
      </c>
      <c r="BO296" t="s">
        <v>18</v>
      </c>
      <c r="BP296">
        <v>12.99</v>
      </c>
      <c r="BQ296">
        <v>13.07</v>
      </c>
      <c r="BR296">
        <v>4.29</v>
      </c>
      <c r="BS296">
        <v>47.661000000000001</v>
      </c>
      <c r="BT296">
        <v>0.76880000000000004</v>
      </c>
      <c r="BU296" t="s">
        <v>18</v>
      </c>
      <c r="BV296">
        <v>12.99</v>
      </c>
      <c r="BW296">
        <v>13.06</v>
      </c>
      <c r="BX296">
        <v>4.2089999999999996</v>
      </c>
      <c r="BY296">
        <v>46.768999999999998</v>
      </c>
      <c r="BZ296">
        <v>0.75480000000000003</v>
      </c>
      <c r="CA296" t="s">
        <v>18</v>
      </c>
    </row>
    <row r="297" spans="1:79" x14ac:dyDescent="0.2">
      <c r="A297" t="s">
        <v>170</v>
      </c>
      <c r="B297">
        <v>993</v>
      </c>
      <c r="C297">
        <v>1014</v>
      </c>
      <c r="D297" t="s">
        <v>162</v>
      </c>
      <c r="E297">
        <v>9.5399999999999991</v>
      </c>
      <c r="F297">
        <v>2</v>
      </c>
      <c r="G297">
        <v>19</v>
      </c>
      <c r="H297">
        <v>9.68</v>
      </c>
      <c r="I297">
        <v>9.76</v>
      </c>
      <c r="J297">
        <v>1.1499999999999999</v>
      </c>
      <c r="K297">
        <v>6.0510000000000002</v>
      </c>
      <c r="L297">
        <v>0.76919999999999999</v>
      </c>
      <c r="M297" t="s">
        <v>18</v>
      </c>
      <c r="N297">
        <v>9.68</v>
      </c>
      <c r="O297">
        <v>9.76</v>
      </c>
      <c r="P297">
        <v>1.042</v>
      </c>
      <c r="Q297">
        <v>5.4829999999999997</v>
      </c>
      <c r="R297">
        <v>0.77510000000000001</v>
      </c>
      <c r="S297" t="s">
        <v>18</v>
      </c>
      <c r="T297">
        <v>9.69</v>
      </c>
      <c r="U297">
        <v>9.76</v>
      </c>
      <c r="V297">
        <v>1.054</v>
      </c>
      <c r="W297">
        <v>5.548</v>
      </c>
      <c r="X297">
        <v>0.76419999999999999</v>
      </c>
      <c r="Y297" t="s">
        <v>18</v>
      </c>
      <c r="Z297">
        <v>9.69</v>
      </c>
      <c r="AA297">
        <v>9.77</v>
      </c>
      <c r="AB297">
        <v>1.3720000000000001</v>
      </c>
      <c r="AC297">
        <v>7.2210000000000001</v>
      </c>
      <c r="AD297">
        <v>0.69810000000000005</v>
      </c>
      <c r="AE297" t="s">
        <v>18</v>
      </c>
      <c r="AF297">
        <v>9.69</v>
      </c>
      <c r="AG297">
        <v>9.76</v>
      </c>
      <c r="AH297">
        <v>1.278</v>
      </c>
      <c r="AI297">
        <v>6.7249999999999996</v>
      </c>
      <c r="AJ297">
        <v>0.75</v>
      </c>
      <c r="AK297" t="s">
        <v>18</v>
      </c>
      <c r="AL297">
        <v>9.69</v>
      </c>
      <c r="AM297">
        <v>9.76</v>
      </c>
      <c r="AN297">
        <v>1.494</v>
      </c>
      <c r="AO297">
        <v>7.8650000000000002</v>
      </c>
      <c r="AP297">
        <v>0.71789999999999998</v>
      </c>
      <c r="AQ297" t="s">
        <v>18</v>
      </c>
      <c r="AR297">
        <v>9.69</v>
      </c>
      <c r="AS297">
        <v>9.76</v>
      </c>
      <c r="AT297">
        <v>1.9330000000000001</v>
      </c>
      <c r="AU297">
        <v>10.173</v>
      </c>
      <c r="AV297">
        <v>0.71519999999999995</v>
      </c>
      <c r="AW297" t="s">
        <v>18</v>
      </c>
      <c r="AX297">
        <v>9.69</v>
      </c>
      <c r="AY297">
        <v>9.76</v>
      </c>
      <c r="AZ297">
        <v>1.958</v>
      </c>
      <c r="BA297">
        <v>10.305999999999999</v>
      </c>
      <c r="BB297">
        <v>0.76</v>
      </c>
      <c r="BC297" t="s">
        <v>18</v>
      </c>
      <c r="BD297">
        <v>9.68</v>
      </c>
      <c r="BE297">
        <v>9.76</v>
      </c>
      <c r="BF297">
        <v>1.9279999999999999</v>
      </c>
      <c r="BG297">
        <v>10.146000000000001</v>
      </c>
      <c r="BH297">
        <v>0.7601</v>
      </c>
      <c r="BI297" t="s">
        <v>18</v>
      </c>
      <c r="BJ297">
        <v>9.69</v>
      </c>
      <c r="BK297">
        <v>9.76</v>
      </c>
      <c r="BL297">
        <v>3.4550000000000001</v>
      </c>
      <c r="BM297">
        <v>18.186</v>
      </c>
      <c r="BN297">
        <v>0.70940000000000003</v>
      </c>
      <c r="BO297" t="s">
        <v>18</v>
      </c>
      <c r="BP297">
        <v>9.68</v>
      </c>
      <c r="BQ297">
        <v>9.76</v>
      </c>
      <c r="BR297">
        <v>3.2429999999999999</v>
      </c>
      <c r="BS297">
        <v>17.07</v>
      </c>
      <c r="BT297">
        <v>0.73750000000000004</v>
      </c>
      <c r="BU297" t="s">
        <v>18</v>
      </c>
      <c r="BV297">
        <v>9.68</v>
      </c>
      <c r="BW297">
        <v>9.76</v>
      </c>
      <c r="BX297">
        <v>3.3140000000000001</v>
      </c>
      <c r="BY297">
        <v>17.440000000000001</v>
      </c>
      <c r="BZ297">
        <v>0.74260000000000004</v>
      </c>
      <c r="CA297" t="s">
        <v>18</v>
      </c>
    </row>
    <row r="298" spans="1:79" x14ac:dyDescent="0.2">
      <c r="A298" t="s">
        <v>170</v>
      </c>
      <c r="B298">
        <v>1035</v>
      </c>
      <c r="C298">
        <v>1050</v>
      </c>
      <c r="D298" t="s">
        <v>163</v>
      </c>
      <c r="E298">
        <v>10.99</v>
      </c>
      <c r="F298">
        <v>2</v>
      </c>
      <c r="G298">
        <v>13</v>
      </c>
      <c r="H298">
        <v>11.08</v>
      </c>
      <c r="I298">
        <v>11.15</v>
      </c>
      <c r="J298">
        <v>4.7889999999999997</v>
      </c>
      <c r="K298">
        <v>36.840000000000003</v>
      </c>
      <c r="L298">
        <v>0.74970000000000003</v>
      </c>
      <c r="M298" t="s">
        <v>18</v>
      </c>
      <c r="N298">
        <v>11.08</v>
      </c>
      <c r="O298">
        <v>11.15</v>
      </c>
      <c r="P298">
        <v>4.5869999999999997</v>
      </c>
      <c r="Q298">
        <v>35.281999999999996</v>
      </c>
      <c r="R298">
        <v>0.75700000000000001</v>
      </c>
      <c r="S298" t="s">
        <v>18</v>
      </c>
      <c r="T298">
        <v>11.08</v>
      </c>
      <c r="U298">
        <v>11.15</v>
      </c>
      <c r="V298">
        <v>4.6159999999999997</v>
      </c>
      <c r="W298">
        <v>35.506999999999998</v>
      </c>
      <c r="X298">
        <v>0.75209999999999999</v>
      </c>
      <c r="Y298" t="s">
        <v>18</v>
      </c>
      <c r="Z298">
        <v>11.07</v>
      </c>
      <c r="AA298">
        <v>11.15</v>
      </c>
      <c r="AB298">
        <v>6.9009999999999998</v>
      </c>
      <c r="AC298">
        <v>53.084000000000003</v>
      </c>
      <c r="AD298">
        <v>0.73709999999999998</v>
      </c>
      <c r="AE298" t="s">
        <v>18</v>
      </c>
      <c r="AF298">
        <v>11.08</v>
      </c>
      <c r="AG298">
        <v>11.15</v>
      </c>
      <c r="AH298">
        <v>6.9630000000000001</v>
      </c>
      <c r="AI298">
        <v>53.56</v>
      </c>
      <c r="AJ298">
        <v>0.7641</v>
      </c>
      <c r="AK298" t="s">
        <v>18</v>
      </c>
      <c r="AL298">
        <v>11.06</v>
      </c>
      <c r="AM298">
        <v>11.12</v>
      </c>
      <c r="AN298">
        <v>6.891</v>
      </c>
      <c r="AO298">
        <v>53.006</v>
      </c>
      <c r="AP298">
        <v>0.70789999999999997</v>
      </c>
      <c r="AQ298" t="s">
        <v>18</v>
      </c>
      <c r="AR298">
        <v>11.08</v>
      </c>
      <c r="AS298">
        <v>11.15</v>
      </c>
      <c r="AT298">
        <v>8.327</v>
      </c>
      <c r="AU298">
        <v>64.051000000000002</v>
      </c>
      <c r="AV298">
        <v>0.72570000000000001</v>
      </c>
      <c r="AW298" t="s">
        <v>18</v>
      </c>
      <c r="AX298">
        <v>11.15</v>
      </c>
      <c r="AY298">
        <v>11.22</v>
      </c>
      <c r="AZ298">
        <v>8.407</v>
      </c>
      <c r="BA298">
        <v>64.665999999999997</v>
      </c>
      <c r="BB298">
        <v>0.70979999999999999</v>
      </c>
      <c r="BC298" t="s">
        <v>18</v>
      </c>
      <c r="BD298">
        <v>11.03</v>
      </c>
      <c r="BE298">
        <v>11.11</v>
      </c>
      <c r="BF298">
        <v>8.4250000000000007</v>
      </c>
      <c r="BG298">
        <v>64.81</v>
      </c>
      <c r="BH298">
        <v>0.72889999999999999</v>
      </c>
      <c r="BI298" t="s">
        <v>18</v>
      </c>
      <c r="BJ298">
        <v>11.08</v>
      </c>
      <c r="BK298">
        <v>11.16</v>
      </c>
      <c r="BL298">
        <v>8.6609999999999996</v>
      </c>
      <c r="BM298">
        <v>66.625</v>
      </c>
      <c r="BN298">
        <v>0.7278</v>
      </c>
      <c r="BO298" t="s">
        <v>18</v>
      </c>
      <c r="BP298">
        <v>11.07</v>
      </c>
      <c r="BQ298">
        <v>11.15</v>
      </c>
      <c r="BR298">
        <v>8.3130000000000006</v>
      </c>
      <c r="BS298">
        <v>63.944000000000003</v>
      </c>
      <c r="BT298">
        <v>0.75839999999999996</v>
      </c>
      <c r="BU298" t="s">
        <v>18</v>
      </c>
      <c r="BV298">
        <v>11.08</v>
      </c>
      <c r="BW298">
        <v>11.15</v>
      </c>
      <c r="BX298">
        <v>8.4559999999999995</v>
      </c>
      <c r="BY298">
        <v>65.043000000000006</v>
      </c>
      <c r="BZ298">
        <v>0.77480000000000004</v>
      </c>
      <c r="CA298" t="s">
        <v>18</v>
      </c>
    </row>
    <row r="299" spans="1:79" x14ac:dyDescent="0.2">
      <c r="A299" t="s">
        <v>170</v>
      </c>
      <c r="B299">
        <v>1050</v>
      </c>
      <c r="C299">
        <v>1071</v>
      </c>
      <c r="D299" t="s">
        <v>164</v>
      </c>
      <c r="E299">
        <v>9.85</v>
      </c>
      <c r="F299">
        <v>4</v>
      </c>
      <c r="G299">
        <v>20</v>
      </c>
      <c r="H299">
        <v>9.99</v>
      </c>
      <c r="I299">
        <v>10.06</v>
      </c>
      <c r="J299">
        <v>2.4079999999999999</v>
      </c>
      <c r="K299">
        <v>12.042</v>
      </c>
      <c r="L299">
        <v>0.77849999999999997</v>
      </c>
      <c r="M299" t="s">
        <v>18</v>
      </c>
      <c r="N299">
        <v>9.99</v>
      </c>
      <c r="O299">
        <v>10.06</v>
      </c>
      <c r="P299">
        <v>2.5529999999999999</v>
      </c>
      <c r="Q299">
        <v>12.763</v>
      </c>
      <c r="R299">
        <v>0.78490000000000004</v>
      </c>
      <c r="S299" t="s">
        <v>18</v>
      </c>
      <c r="T299">
        <v>10</v>
      </c>
      <c r="U299">
        <v>10.06</v>
      </c>
      <c r="V299">
        <v>2.4489999999999998</v>
      </c>
      <c r="W299">
        <v>12.246</v>
      </c>
      <c r="X299">
        <v>0.76949999999999996</v>
      </c>
      <c r="Y299" t="s">
        <v>18</v>
      </c>
      <c r="Z299">
        <v>10</v>
      </c>
      <c r="AA299">
        <v>10.06</v>
      </c>
      <c r="AB299">
        <v>4.4349999999999996</v>
      </c>
      <c r="AC299">
        <v>22.172999999999998</v>
      </c>
      <c r="AD299">
        <v>0.71220000000000006</v>
      </c>
      <c r="AE299" t="s">
        <v>18</v>
      </c>
      <c r="AF299">
        <v>10</v>
      </c>
      <c r="AG299">
        <v>10.06</v>
      </c>
      <c r="AH299">
        <v>4.4059999999999997</v>
      </c>
      <c r="AI299">
        <v>22.03</v>
      </c>
      <c r="AJ299">
        <v>0.75080000000000002</v>
      </c>
      <c r="AK299" t="s">
        <v>18</v>
      </c>
      <c r="AL299">
        <v>10</v>
      </c>
      <c r="AM299">
        <v>10.07</v>
      </c>
      <c r="AN299">
        <v>4.5110000000000001</v>
      </c>
      <c r="AO299">
        <v>22.553999999999998</v>
      </c>
      <c r="AP299">
        <v>0.72089999999999999</v>
      </c>
      <c r="AQ299" t="s">
        <v>18</v>
      </c>
      <c r="AR299">
        <v>10</v>
      </c>
      <c r="AS299">
        <v>10.06</v>
      </c>
      <c r="AT299">
        <v>7.944</v>
      </c>
      <c r="AU299">
        <v>39.720999999999997</v>
      </c>
      <c r="AV299">
        <v>0.68759999999999999</v>
      </c>
      <c r="AW299" t="s">
        <v>18</v>
      </c>
      <c r="AX299">
        <v>10</v>
      </c>
      <c r="AY299">
        <v>10.07</v>
      </c>
      <c r="AZ299">
        <v>7.9020000000000001</v>
      </c>
      <c r="BA299">
        <v>39.508000000000003</v>
      </c>
      <c r="BB299">
        <v>0.74129999999999996</v>
      </c>
      <c r="BC299" t="s">
        <v>18</v>
      </c>
      <c r="BD299">
        <v>9.99</v>
      </c>
      <c r="BE299">
        <v>10.06</v>
      </c>
      <c r="BF299">
        <v>7.8280000000000003</v>
      </c>
      <c r="BG299">
        <v>39.139000000000003</v>
      </c>
      <c r="BH299">
        <v>0.70940000000000003</v>
      </c>
      <c r="BI299" t="s">
        <v>18</v>
      </c>
      <c r="BJ299">
        <v>10</v>
      </c>
      <c r="BK299">
        <v>10.07</v>
      </c>
      <c r="BL299">
        <v>12.885999999999999</v>
      </c>
      <c r="BM299">
        <v>64.432000000000002</v>
      </c>
      <c r="BN299">
        <v>0.65580000000000005</v>
      </c>
      <c r="BO299" t="s">
        <v>18</v>
      </c>
      <c r="BP299">
        <v>9.99</v>
      </c>
      <c r="BQ299">
        <v>10.06</v>
      </c>
      <c r="BR299">
        <v>12.597</v>
      </c>
      <c r="BS299">
        <v>62.982999999999997</v>
      </c>
      <c r="BT299">
        <v>0.71030000000000004</v>
      </c>
      <c r="BU299" t="s">
        <v>18</v>
      </c>
      <c r="BV299">
        <v>9.99</v>
      </c>
      <c r="BW299">
        <v>10.06</v>
      </c>
      <c r="BX299">
        <v>13.06</v>
      </c>
      <c r="BY299">
        <v>65.302000000000007</v>
      </c>
      <c r="BZ299">
        <v>0.69020000000000004</v>
      </c>
      <c r="CA299" t="s">
        <v>18</v>
      </c>
    </row>
    <row r="300" spans="1:79" x14ac:dyDescent="0.2">
      <c r="A300" t="s">
        <v>170</v>
      </c>
      <c r="B300">
        <v>1051</v>
      </c>
      <c r="C300">
        <v>1071</v>
      </c>
      <c r="D300" t="s">
        <v>165</v>
      </c>
      <c r="E300">
        <v>9.48</v>
      </c>
      <c r="F300">
        <v>3</v>
      </c>
      <c r="G300">
        <v>19</v>
      </c>
      <c r="H300">
        <v>9.51</v>
      </c>
      <c r="I300">
        <v>9.58</v>
      </c>
      <c r="J300">
        <v>3.03</v>
      </c>
      <c r="K300">
        <v>15.95</v>
      </c>
      <c r="L300">
        <v>0.73609999999999998</v>
      </c>
      <c r="M300" t="s">
        <v>18</v>
      </c>
      <c r="N300">
        <v>9.51</v>
      </c>
      <c r="O300">
        <v>9.58</v>
      </c>
      <c r="P300">
        <v>2.762</v>
      </c>
      <c r="Q300">
        <v>14.536</v>
      </c>
      <c r="R300">
        <v>0.77549999999999997</v>
      </c>
      <c r="S300" t="s">
        <v>18</v>
      </c>
      <c r="T300">
        <v>9.51</v>
      </c>
      <c r="U300">
        <v>9.58</v>
      </c>
      <c r="V300">
        <v>2.7850000000000001</v>
      </c>
      <c r="W300">
        <v>14.656000000000001</v>
      </c>
      <c r="X300">
        <v>0.76390000000000002</v>
      </c>
      <c r="Y300" t="s">
        <v>18</v>
      </c>
      <c r="Z300">
        <v>9.56</v>
      </c>
      <c r="AA300">
        <v>9.6199999999999992</v>
      </c>
      <c r="AB300">
        <v>4.47</v>
      </c>
      <c r="AC300">
        <v>23.526</v>
      </c>
      <c r="AD300">
        <v>0.70350000000000001</v>
      </c>
      <c r="AE300" t="s">
        <v>18</v>
      </c>
      <c r="AF300">
        <v>9.56</v>
      </c>
      <c r="AG300">
        <v>9.64</v>
      </c>
      <c r="AH300">
        <v>4.7649999999999997</v>
      </c>
      <c r="AI300">
        <v>25.081</v>
      </c>
      <c r="AJ300">
        <v>0.73719999999999997</v>
      </c>
      <c r="AK300" t="s">
        <v>18</v>
      </c>
      <c r="AL300">
        <v>9.51</v>
      </c>
      <c r="AM300">
        <v>9.59</v>
      </c>
      <c r="AN300">
        <v>4.62</v>
      </c>
      <c r="AO300">
        <v>24.315999999999999</v>
      </c>
      <c r="AP300">
        <v>0.74039999999999995</v>
      </c>
      <c r="AQ300" t="s">
        <v>18</v>
      </c>
      <c r="AR300">
        <v>9.51</v>
      </c>
      <c r="AS300">
        <v>9.58</v>
      </c>
      <c r="AT300">
        <v>8.0229999999999997</v>
      </c>
      <c r="AU300">
        <v>42.223999999999997</v>
      </c>
      <c r="AV300">
        <v>0.71819999999999995</v>
      </c>
      <c r="AW300" t="s">
        <v>18</v>
      </c>
      <c r="AX300">
        <v>9.51</v>
      </c>
      <c r="AY300">
        <v>9.59</v>
      </c>
      <c r="AZ300">
        <v>8.0830000000000002</v>
      </c>
      <c r="BA300">
        <v>42.543999999999997</v>
      </c>
      <c r="BB300">
        <v>0.74929999999999997</v>
      </c>
      <c r="BC300" t="s">
        <v>18</v>
      </c>
      <c r="BD300">
        <v>9.4600000000000009</v>
      </c>
      <c r="BE300">
        <v>9.52</v>
      </c>
      <c r="BF300">
        <v>7.9089999999999998</v>
      </c>
      <c r="BG300">
        <v>41.625999999999998</v>
      </c>
      <c r="BH300">
        <v>0.69030000000000002</v>
      </c>
      <c r="BI300" t="s">
        <v>18</v>
      </c>
      <c r="BJ300">
        <v>9.51</v>
      </c>
      <c r="BK300">
        <v>9.59</v>
      </c>
      <c r="BL300">
        <v>12.196999999999999</v>
      </c>
      <c r="BM300">
        <v>64.194000000000003</v>
      </c>
      <c r="BN300">
        <v>0.66410000000000002</v>
      </c>
      <c r="BO300" t="s">
        <v>18</v>
      </c>
      <c r="BP300">
        <v>9.51</v>
      </c>
      <c r="BQ300">
        <v>9.58</v>
      </c>
      <c r="BR300">
        <v>12.413</v>
      </c>
      <c r="BS300">
        <v>65.331000000000003</v>
      </c>
      <c r="BT300">
        <v>0.72819999999999996</v>
      </c>
      <c r="BU300" t="s">
        <v>18</v>
      </c>
      <c r="BV300">
        <v>9.51</v>
      </c>
      <c r="BW300">
        <v>9.58</v>
      </c>
      <c r="BX300">
        <v>12.459</v>
      </c>
      <c r="BY300">
        <v>65.573999999999998</v>
      </c>
      <c r="BZ300">
        <v>0.71460000000000001</v>
      </c>
      <c r="CA300" t="s">
        <v>18</v>
      </c>
    </row>
    <row r="301" spans="1:79" x14ac:dyDescent="0.2">
      <c r="A301" t="s">
        <v>170</v>
      </c>
      <c r="B301">
        <v>1051</v>
      </c>
      <c r="C301">
        <v>1073</v>
      </c>
      <c r="D301" t="s">
        <v>166</v>
      </c>
      <c r="E301">
        <v>10.45</v>
      </c>
      <c r="F301">
        <v>4</v>
      </c>
      <c r="G301">
        <v>21</v>
      </c>
      <c r="H301">
        <v>10.57</v>
      </c>
      <c r="I301">
        <v>10.65</v>
      </c>
      <c r="J301">
        <v>2.5569999999999999</v>
      </c>
      <c r="K301">
        <v>12.176</v>
      </c>
      <c r="L301">
        <v>0.83889999999999998</v>
      </c>
      <c r="M301" t="s">
        <v>18</v>
      </c>
      <c r="N301">
        <v>10.57</v>
      </c>
      <c r="O301">
        <v>10.65</v>
      </c>
      <c r="P301">
        <v>2.8919999999999999</v>
      </c>
      <c r="Q301">
        <v>13.77</v>
      </c>
      <c r="R301">
        <v>0.85519999999999996</v>
      </c>
      <c r="S301" t="s">
        <v>18</v>
      </c>
      <c r="T301">
        <v>10.58</v>
      </c>
      <c r="U301">
        <v>10.65</v>
      </c>
      <c r="V301">
        <v>2.5710000000000002</v>
      </c>
      <c r="W301">
        <v>12.243</v>
      </c>
      <c r="X301">
        <v>0.8306</v>
      </c>
      <c r="Y301" t="s">
        <v>18</v>
      </c>
      <c r="Z301">
        <v>10.57</v>
      </c>
      <c r="AA301">
        <v>10.65</v>
      </c>
      <c r="AB301">
        <v>4.7469999999999999</v>
      </c>
      <c r="AC301">
        <v>22.603000000000002</v>
      </c>
      <c r="AD301">
        <v>0.81640000000000001</v>
      </c>
      <c r="AE301" t="s">
        <v>18</v>
      </c>
      <c r="AF301">
        <v>10.57</v>
      </c>
      <c r="AG301">
        <v>10.65</v>
      </c>
      <c r="AH301">
        <v>4.7279999999999998</v>
      </c>
      <c r="AI301">
        <v>22.512</v>
      </c>
      <c r="AJ301">
        <v>0.82889999999999997</v>
      </c>
      <c r="AK301" t="s">
        <v>18</v>
      </c>
      <c r="AL301">
        <v>10.58</v>
      </c>
      <c r="AM301">
        <v>10.65</v>
      </c>
      <c r="AN301">
        <v>4.4770000000000003</v>
      </c>
      <c r="AO301">
        <v>21.318999999999999</v>
      </c>
      <c r="AP301">
        <v>0.78800000000000003</v>
      </c>
      <c r="AQ301" t="s">
        <v>18</v>
      </c>
      <c r="AR301">
        <v>10.57</v>
      </c>
      <c r="AS301">
        <v>10.65</v>
      </c>
      <c r="AT301">
        <v>8.48</v>
      </c>
      <c r="AU301">
        <v>40.381999999999998</v>
      </c>
      <c r="AV301">
        <v>0.81189999999999996</v>
      </c>
      <c r="AW301" t="s">
        <v>18</v>
      </c>
      <c r="AX301">
        <v>10.58</v>
      </c>
      <c r="AY301">
        <v>10.65</v>
      </c>
      <c r="AZ301">
        <v>8.2989999999999995</v>
      </c>
      <c r="BA301">
        <v>39.520000000000003</v>
      </c>
      <c r="BB301">
        <v>0.86750000000000005</v>
      </c>
      <c r="BC301" t="s">
        <v>18</v>
      </c>
      <c r="BD301">
        <v>10.57</v>
      </c>
      <c r="BE301">
        <v>10.65</v>
      </c>
      <c r="BF301">
        <v>8.3919999999999995</v>
      </c>
      <c r="BG301">
        <v>39.963999999999999</v>
      </c>
      <c r="BH301">
        <v>0.83</v>
      </c>
      <c r="BI301" t="s">
        <v>18</v>
      </c>
      <c r="BJ301">
        <v>10.58</v>
      </c>
      <c r="BK301">
        <v>10.65</v>
      </c>
      <c r="BL301">
        <v>13.67</v>
      </c>
      <c r="BM301">
        <v>65.093999999999994</v>
      </c>
      <c r="BN301">
        <v>0.8075</v>
      </c>
      <c r="BO301" t="s">
        <v>18</v>
      </c>
      <c r="BP301">
        <v>10.57</v>
      </c>
      <c r="BQ301">
        <v>10.65</v>
      </c>
      <c r="BR301">
        <v>13.476000000000001</v>
      </c>
      <c r="BS301">
        <v>64.171999999999997</v>
      </c>
      <c r="BT301">
        <v>0.82879999999999998</v>
      </c>
      <c r="BU301" t="s">
        <v>18</v>
      </c>
      <c r="BV301">
        <v>10.57</v>
      </c>
      <c r="BW301">
        <v>10.65</v>
      </c>
      <c r="BX301">
        <v>13.702</v>
      </c>
      <c r="BY301">
        <v>65.248999999999995</v>
      </c>
      <c r="BZ301">
        <v>0.83299999999999996</v>
      </c>
      <c r="CA301" t="s">
        <v>18</v>
      </c>
    </row>
    <row r="302" spans="1:79" x14ac:dyDescent="0.2">
      <c r="A302" t="s">
        <v>170</v>
      </c>
      <c r="B302">
        <v>1072</v>
      </c>
      <c r="C302">
        <v>1084</v>
      </c>
      <c r="D302" t="s">
        <v>183</v>
      </c>
      <c r="E302">
        <v>11.18</v>
      </c>
      <c r="F302">
        <v>3</v>
      </c>
      <c r="G302">
        <v>11</v>
      </c>
      <c r="H302">
        <v>11.32</v>
      </c>
      <c r="I302">
        <v>11.41</v>
      </c>
      <c r="J302">
        <v>1.4279999999999999</v>
      </c>
      <c r="K302">
        <v>12.98</v>
      </c>
      <c r="L302">
        <v>0.87390000000000001</v>
      </c>
      <c r="M302" t="s">
        <v>18</v>
      </c>
      <c r="N302">
        <v>11.32</v>
      </c>
      <c r="O302">
        <v>11.41</v>
      </c>
      <c r="P302">
        <v>1.4730000000000001</v>
      </c>
      <c r="Q302">
        <v>13.391</v>
      </c>
      <c r="R302">
        <v>0.87590000000000001</v>
      </c>
      <c r="S302" t="s">
        <v>18</v>
      </c>
      <c r="T302">
        <v>11.32</v>
      </c>
      <c r="U302">
        <v>11.41</v>
      </c>
      <c r="V302">
        <v>1.462</v>
      </c>
      <c r="W302">
        <v>13.292999999999999</v>
      </c>
      <c r="X302">
        <v>0.88180000000000003</v>
      </c>
      <c r="Y302" t="s">
        <v>18</v>
      </c>
      <c r="Z302">
        <v>11.32</v>
      </c>
      <c r="AA302">
        <v>11.41</v>
      </c>
      <c r="AB302">
        <v>4.6390000000000002</v>
      </c>
      <c r="AC302">
        <v>42.171999999999997</v>
      </c>
      <c r="AD302">
        <v>0.84140000000000004</v>
      </c>
      <c r="AE302" t="s">
        <v>18</v>
      </c>
      <c r="AF302">
        <v>11.32</v>
      </c>
      <c r="AG302">
        <v>11.41</v>
      </c>
      <c r="AH302">
        <v>4.6950000000000003</v>
      </c>
      <c r="AI302">
        <v>42.686</v>
      </c>
      <c r="AJ302">
        <v>0.86099999999999999</v>
      </c>
      <c r="AK302" t="s">
        <v>18</v>
      </c>
      <c r="AL302">
        <v>11.32</v>
      </c>
      <c r="AM302">
        <v>11.42</v>
      </c>
      <c r="AN302">
        <v>4.774</v>
      </c>
      <c r="AO302">
        <v>43.4</v>
      </c>
      <c r="AP302">
        <v>0.8669</v>
      </c>
      <c r="AQ302" t="s">
        <v>18</v>
      </c>
      <c r="AR302">
        <v>11.32</v>
      </c>
      <c r="AS302">
        <v>11.41</v>
      </c>
      <c r="AT302">
        <v>6</v>
      </c>
      <c r="AU302">
        <v>54.548000000000002</v>
      </c>
      <c r="AV302">
        <v>0.86450000000000005</v>
      </c>
      <c r="AW302" t="s">
        <v>18</v>
      </c>
      <c r="AX302">
        <v>11.33</v>
      </c>
      <c r="AY302">
        <v>11.42</v>
      </c>
      <c r="AZ302">
        <v>5.8239999999999998</v>
      </c>
      <c r="BA302">
        <v>52.942</v>
      </c>
      <c r="BB302">
        <v>0.88349999999999995</v>
      </c>
      <c r="BC302" t="s">
        <v>18</v>
      </c>
      <c r="BD302">
        <v>11.32</v>
      </c>
      <c r="BE302">
        <v>11.41</v>
      </c>
      <c r="BF302">
        <v>5.9240000000000004</v>
      </c>
      <c r="BG302">
        <v>53.850999999999999</v>
      </c>
      <c r="BH302">
        <v>0.88539999999999996</v>
      </c>
      <c r="BI302" t="s">
        <v>18</v>
      </c>
      <c r="BJ302">
        <v>11.32</v>
      </c>
      <c r="BK302">
        <v>11.42</v>
      </c>
      <c r="BL302">
        <v>6.8129999999999997</v>
      </c>
      <c r="BM302">
        <v>61.933</v>
      </c>
      <c r="BN302">
        <v>0.8599</v>
      </c>
      <c r="BO302" t="s">
        <v>18</v>
      </c>
      <c r="BP302">
        <v>11.32</v>
      </c>
      <c r="BQ302">
        <v>11.41</v>
      </c>
      <c r="BR302">
        <v>6.6319999999999997</v>
      </c>
      <c r="BS302">
        <v>60.293999999999997</v>
      </c>
      <c r="BT302">
        <v>0.89229999999999998</v>
      </c>
      <c r="BU302" t="s">
        <v>18</v>
      </c>
      <c r="BV302">
        <v>11.32</v>
      </c>
      <c r="BW302">
        <v>11.41</v>
      </c>
      <c r="BX302">
        <v>6.7709999999999999</v>
      </c>
      <c r="BY302">
        <v>61.552</v>
      </c>
      <c r="BZ302">
        <v>0.88249999999999995</v>
      </c>
      <c r="CA302" t="s">
        <v>18</v>
      </c>
    </row>
    <row r="303" spans="1:79" x14ac:dyDescent="0.2">
      <c r="A303" t="s">
        <v>170</v>
      </c>
      <c r="B303">
        <v>1085</v>
      </c>
      <c r="C303">
        <v>1092</v>
      </c>
      <c r="D303" t="s">
        <v>167</v>
      </c>
      <c r="E303">
        <v>14.19</v>
      </c>
      <c r="F303">
        <v>2</v>
      </c>
      <c r="G303">
        <v>6</v>
      </c>
      <c r="H303">
        <v>14.39</v>
      </c>
      <c r="I303">
        <v>14.47</v>
      </c>
      <c r="J303">
        <v>1.4470000000000001</v>
      </c>
      <c r="K303">
        <v>24.116</v>
      </c>
      <c r="L303">
        <v>0.92849999999999999</v>
      </c>
      <c r="M303" t="s">
        <v>17</v>
      </c>
      <c r="N303">
        <v>14.39</v>
      </c>
      <c r="O303">
        <v>14.47</v>
      </c>
      <c r="P303">
        <v>1.4530000000000001</v>
      </c>
      <c r="Q303">
        <v>24.219000000000001</v>
      </c>
      <c r="R303">
        <v>0.92510000000000003</v>
      </c>
      <c r="S303" t="s">
        <v>17</v>
      </c>
      <c r="T303">
        <v>14.39</v>
      </c>
      <c r="U303">
        <v>14.47</v>
      </c>
      <c r="V303">
        <v>1.4930000000000001</v>
      </c>
      <c r="W303">
        <v>24.876000000000001</v>
      </c>
      <c r="X303">
        <v>0.92069999999999996</v>
      </c>
      <c r="Y303" t="s">
        <v>17</v>
      </c>
      <c r="Z303">
        <v>14.4</v>
      </c>
      <c r="AA303">
        <v>14.47</v>
      </c>
      <c r="AB303">
        <v>4.2270000000000003</v>
      </c>
      <c r="AC303">
        <v>70.453999999999994</v>
      </c>
      <c r="AD303">
        <v>0.91949999999999998</v>
      </c>
      <c r="AE303" t="s">
        <v>18</v>
      </c>
      <c r="AF303">
        <v>14.39</v>
      </c>
      <c r="AG303">
        <v>14.47</v>
      </c>
      <c r="AH303">
        <v>4.22</v>
      </c>
      <c r="AI303">
        <v>70.337000000000003</v>
      </c>
      <c r="AJ303">
        <v>0.92010000000000003</v>
      </c>
      <c r="AK303" t="s">
        <v>17</v>
      </c>
      <c r="AL303">
        <v>14.39</v>
      </c>
      <c r="AM303">
        <v>14.47</v>
      </c>
      <c r="AN303">
        <v>4.32</v>
      </c>
      <c r="AO303">
        <v>72.003</v>
      </c>
      <c r="AP303">
        <v>0.90429999999999999</v>
      </c>
      <c r="AQ303" t="s">
        <v>17</v>
      </c>
      <c r="AR303">
        <v>14.39</v>
      </c>
      <c r="AS303">
        <v>14.47</v>
      </c>
      <c r="AT303">
        <v>4.4649999999999999</v>
      </c>
      <c r="AU303">
        <v>74.417000000000002</v>
      </c>
      <c r="AV303">
        <v>0.92720000000000002</v>
      </c>
      <c r="AW303" t="s">
        <v>17</v>
      </c>
      <c r="AX303">
        <v>14.39</v>
      </c>
      <c r="AY303">
        <v>14.47</v>
      </c>
      <c r="AZ303">
        <v>4.4980000000000002</v>
      </c>
      <c r="BA303">
        <v>74.965999999999994</v>
      </c>
      <c r="BB303">
        <v>0.92210000000000003</v>
      </c>
      <c r="BC303" t="s">
        <v>17</v>
      </c>
      <c r="BD303">
        <v>14.39</v>
      </c>
      <c r="BE303">
        <v>14.46</v>
      </c>
      <c r="BF303">
        <v>4.5410000000000004</v>
      </c>
      <c r="BG303">
        <v>75.682000000000002</v>
      </c>
      <c r="BH303">
        <v>0.91810000000000003</v>
      </c>
      <c r="BI303" t="s">
        <v>17</v>
      </c>
      <c r="BJ303">
        <v>14.39</v>
      </c>
      <c r="BK303">
        <v>14.47</v>
      </c>
      <c r="BL303">
        <v>4.6319999999999997</v>
      </c>
      <c r="BM303">
        <v>77.197000000000003</v>
      </c>
      <c r="BN303">
        <v>0.91759999999999997</v>
      </c>
      <c r="BO303" t="s">
        <v>17</v>
      </c>
      <c r="BP303">
        <v>14.4</v>
      </c>
      <c r="BQ303">
        <v>14.47</v>
      </c>
      <c r="BR303">
        <v>4.6079999999999997</v>
      </c>
      <c r="BS303">
        <v>76.793000000000006</v>
      </c>
      <c r="BT303">
        <v>0.92010000000000003</v>
      </c>
      <c r="BU303" t="s">
        <v>18</v>
      </c>
      <c r="BV303">
        <v>14.39</v>
      </c>
      <c r="BW303">
        <v>14.46</v>
      </c>
      <c r="BX303">
        <v>4.6580000000000004</v>
      </c>
      <c r="BY303">
        <v>77.638999999999996</v>
      </c>
      <c r="BZ303">
        <v>0.90690000000000004</v>
      </c>
      <c r="CA303" t="s">
        <v>18</v>
      </c>
    </row>
    <row r="304" spans="1:79" x14ac:dyDescent="0.2">
      <c r="A304" t="s">
        <v>170</v>
      </c>
      <c r="B304">
        <v>1088</v>
      </c>
      <c r="C304">
        <v>1092</v>
      </c>
      <c r="D304" t="s">
        <v>184</v>
      </c>
      <c r="E304">
        <v>11.09</v>
      </c>
      <c r="F304">
        <v>2</v>
      </c>
      <c r="G304">
        <v>3</v>
      </c>
      <c r="H304">
        <v>11.13</v>
      </c>
      <c r="I304">
        <v>11.2</v>
      </c>
      <c r="J304">
        <v>1.1499999999999999</v>
      </c>
      <c r="K304">
        <v>38.344999999999999</v>
      </c>
      <c r="L304">
        <v>0.90129999999999999</v>
      </c>
      <c r="M304" t="s">
        <v>17</v>
      </c>
      <c r="N304">
        <v>11.15</v>
      </c>
      <c r="O304">
        <v>11.22</v>
      </c>
      <c r="P304">
        <v>1.181</v>
      </c>
      <c r="Q304">
        <v>39.368000000000002</v>
      </c>
      <c r="R304">
        <v>0.89700000000000002</v>
      </c>
      <c r="S304" t="s">
        <v>17</v>
      </c>
      <c r="T304">
        <v>11.15</v>
      </c>
      <c r="U304">
        <v>11.22</v>
      </c>
      <c r="V304">
        <v>1.165</v>
      </c>
      <c r="W304">
        <v>38.817999999999998</v>
      </c>
      <c r="X304">
        <v>0.9052</v>
      </c>
      <c r="Y304" t="s">
        <v>17</v>
      </c>
      <c r="Z304">
        <v>11.15</v>
      </c>
      <c r="AA304">
        <v>11.22</v>
      </c>
      <c r="AB304">
        <v>2.5139999999999998</v>
      </c>
      <c r="AC304">
        <v>83.792000000000002</v>
      </c>
      <c r="AD304">
        <v>0.91449999999999998</v>
      </c>
      <c r="AE304" t="s">
        <v>17</v>
      </c>
      <c r="AF304">
        <v>11.18</v>
      </c>
      <c r="AG304">
        <v>11.25</v>
      </c>
      <c r="AH304">
        <v>2.508</v>
      </c>
      <c r="AI304">
        <v>83.611000000000004</v>
      </c>
      <c r="AJ304">
        <v>0.90649999999999997</v>
      </c>
      <c r="AK304" t="s">
        <v>17</v>
      </c>
      <c r="AL304">
        <v>11.16</v>
      </c>
      <c r="AM304">
        <v>11.22</v>
      </c>
      <c r="AN304">
        <v>2.5190000000000001</v>
      </c>
      <c r="AO304">
        <v>83.980999999999995</v>
      </c>
      <c r="AP304">
        <v>0.91679999999999995</v>
      </c>
      <c r="AQ304" t="s">
        <v>17</v>
      </c>
      <c r="AR304">
        <v>11.09</v>
      </c>
      <c r="AS304">
        <v>11.16</v>
      </c>
      <c r="AT304">
        <v>2.5790000000000002</v>
      </c>
      <c r="AU304">
        <v>85.956000000000003</v>
      </c>
      <c r="AV304">
        <v>0.92549999999999999</v>
      </c>
      <c r="AW304" t="s">
        <v>17</v>
      </c>
      <c r="AX304">
        <v>11.13</v>
      </c>
      <c r="AY304">
        <v>11.21</v>
      </c>
      <c r="AZ304">
        <v>2.5790000000000002</v>
      </c>
      <c r="BA304">
        <v>85.974999999999994</v>
      </c>
      <c r="BB304">
        <v>0.92579999999999996</v>
      </c>
      <c r="BC304" t="s">
        <v>17</v>
      </c>
      <c r="BD304">
        <v>11.09</v>
      </c>
      <c r="BE304">
        <v>11.17</v>
      </c>
      <c r="BF304">
        <v>2.5649999999999999</v>
      </c>
      <c r="BG304">
        <v>85.507000000000005</v>
      </c>
      <c r="BH304">
        <v>0.91910000000000003</v>
      </c>
      <c r="BI304" t="s">
        <v>17</v>
      </c>
      <c r="BJ304">
        <v>11.16</v>
      </c>
      <c r="BK304">
        <v>11.22</v>
      </c>
      <c r="BL304">
        <v>2.589</v>
      </c>
      <c r="BM304">
        <v>86.311000000000007</v>
      </c>
      <c r="BN304">
        <v>0.9214</v>
      </c>
      <c r="BO304" t="s">
        <v>17</v>
      </c>
      <c r="BP304">
        <v>11.19</v>
      </c>
      <c r="BQ304">
        <v>11.31</v>
      </c>
      <c r="BR304">
        <v>2.6</v>
      </c>
      <c r="BS304">
        <v>86.650999999999996</v>
      </c>
      <c r="BT304">
        <v>0.90629999999999999</v>
      </c>
      <c r="BU304" t="s">
        <v>17</v>
      </c>
      <c r="BV304">
        <v>11.15</v>
      </c>
      <c r="BW304">
        <v>11.22</v>
      </c>
      <c r="BX304">
        <v>2.58</v>
      </c>
      <c r="BY304">
        <v>86.012</v>
      </c>
      <c r="BZ304">
        <v>0.91800000000000004</v>
      </c>
      <c r="CA304" t="s">
        <v>17</v>
      </c>
    </row>
    <row r="305" spans="1:79" x14ac:dyDescent="0.2">
      <c r="A305" t="s">
        <v>170</v>
      </c>
      <c r="B305">
        <v>1091</v>
      </c>
      <c r="C305">
        <v>1102</v>
      </c>
      <c r="D305" t="s">
        <v>168</v>
      </c>
      <c r="E305">
        <v>5.16</v>
      </c>
      <c r="F305">
        <v>3</v>
      </c>
      <c r="G305">
        <v>10</v>
      </c>
      <c r="H305">
        <v>5.31</v>
      </c>
      <c r="I305">
        <v>5.37</v>
      </c>
      <c r="J305">
        <v>5.0010000000000003</v>
      </c>
      <c r="K305">
        <v>50.015000000000001</v>
      </c>
      <c r="L305">
        <v>0.87939999999999996</v>
      </c>
      <c r="M305" t="s">
        <v>18</v>
      </c>
      <c r="N305">
        <v>5.3</v>
      </c>
      <c r="O305">
        <v>5.37</v>
      </c>
      <c r="P305">
        <v>5.0199999999999996</v>
      </c>
      <c r="Q305">
        <v>50.204000000000001</v>
      </c>
      <c r="R305">
        <v>0.8931</v>
      </c>
      <c r="S305" t="s">
        <v>18</v>
      </c>
      <c r="T305">
        <v>5.3</v>
      </c>
      <c r="U305">
        <v>5.37</v>
      </c>
      <c r="V305">
        <v>4.968</v>
      </c>
      <c r="W305">
        <v>49.683999999999997</v>
      </c>
      <c r="X305">
        <v>0.87990000000000002</v>
      </c>
      <c r="Y305" t="s">
        <v>18</v>
      </c>
      <c r="Z305">
        <v>5.3</v>
      </c>
      <c r="AA305">
        <v>5.37</v>
      </c>
      <c r="AB305">
        <v>4.9989999999999997</v>
      </c>
      <c r="AC305">
        <v>49.994</v>
      </c>
      <c r="AD305">
        <v>0.86799999999999999</v>
      </c>
      <c r="AE305" t="s">
        <v>18</v>
      </c>
      <c r="AF305">
        <v>5.3</v>
      </c>
      <c r="AG305">
        <v>5.37</v>
      </c>
      <c r="AH305">
        <v>5.0599999999999996</v>
      </c>
      <c r="AI305">
        <v>50.595999999999997</v>
      </c>
      <c r="AJ305">
        <v>0.87050000000000005</v>
      </c>
      <c r="AK305" t="s">
        <v>18</v>
      </c>
      <c r="AL305">
        <v>5.3</v>
      </c>
      <c r="AM305">
        <v>5.37</v>
      </c>
      <c r="AN305">
        <v>4.8289999999999997</v>
      </c>
      <c r="AO305">
        <v>48.287999999999997</v>
      </c>
      <c r="AP305">
        <v>0.86499999999999999</v>
      </c>
      <c r="AQ305" t="s">
        <v>18</v>
      </c>
      <c r="AR305">
        <v>5.3</v>
      </c>
      <c r="AS305">
        <v>5.37</v>
      </c>
      <c r="AT305">
        <v>4.92</v>
      </c>
      <c r="AU305">
        <v>49.198999999999998</v>
      </c>
      <c r="AV305">
        <v>0.86370000000000002</v>
      </c>
      <c r="AW305" t="s">
        <v>18</v>
      </c>
      <c r="AX305">
        <v>5.3</v>
      </c>
      <c r="AY305">
        <v>5.37</v>
      </c>
      <c r="AZ305">
        <v>4.8840000000000003</v>
      </c>
      <c r="BA305">
        <v>48.844999999999999</v>
      </c>
      <c r="BB305">
        <v>0.87239999999999995</v>
      </c>
      <c r="BC305" t="s">
        <v>18</v>
      </c>
      <c r="BD305">
        <v>5.3</v>
      </c>
      <c r="BE305">
        <v>5.37</v>
      </c>
      <c r="BF305">
        <v>5.0140000000000002</v>
      </c>
      <c r="BG305">
        <v>50.140999999999998</v>
      </c>
      <c r="BH305">
        <v>0.87570000000000003</v>
      </c>
      <c r="BI305" t="s">
        <v>18</v>
      </c>
      <c r="BJ305">
        <v>5.35</v>
      </c>
      <c r="BK305">
        <v>5.42</v>
      </c>
      <c r="BL305">
        <v>4.9320000000000004</v>
      </c>
      <c r="BM305">
        <v>49.325000000000003</v>
      </c>
      <c r="BN305">
        <v>0.80859999999999999</v>
      </c>
      <c r="BO305" t="s">
        <v>18</v>
      </c>
      <c r="BP305">
        <v>5.3</v>
      </c>
      <c r="BQ305">
        <v>5.37</v>
      </c>
      <c r="BR305">
        <v>4.7229999999999999</v>
      </c>
      <c r="BS305">
        <v>47.23</v>
      </c>
      <c r="BT305">
        <v>0.84289999999999998</v>
      </c>
      <c r="BU305" t="s">
        <v>18</v>
      </c>
      <c r="BV305">
        <v>5.3</v>
      </c>
      <c r="BW305">
        <v>5.37</v>
      </c>
      <c r="BX305">
        <v>4.87</v>
      </c>
      <c r="BY305">
        <v>48.695</v>
      </c>
      <c r="BZ305">
        <v>0.85880000000000001</v>
      </c>
      <c r="CA305" t="s">
        <v>18</v>
      </c>
    </row>
    <row r="306" spans="1:79" x14ac:dyDescent="0.2">
      <c r="A306" t="s">
        <v>170</v>
      </c>
      <c r="B306">
        <v>1093</v>
      </c>
      <c r="C306">
        <v>1102</v>
      </c>
      <c r="D306" t="s">
        <v>169</v>
      </c>
      <c r="E306">
        <v>3.38</v>
      </c>
      <c r="F306">
        <v>1</v>
      </c>
      <c r="G306">
        <v>8</v>
      </c>
      <c r="H306">
        <v>3.52</v>
      </c>
      <c r="I306">
        <v>3.59</v>
      </c>
      <c r="J306">
        <v>3.99</v>
      </c>
      <c r="K306">
        <v>49.878</v>
      </c>
      <c r="L306">
        <v>0.85360000000000003</v>
      </c>
      <c r="M306" t="s">
        <v>18</v>
      </c>
      <c r="N306">
        <v>3.48</v>
      </c>
      <c r="O306">
        <v>3.55</v>
      </c>
      <c r="P306">
        <v>3.8889999999999998</v>
      </c>
      <c r="Q306">
        <v>48.612000000000002</v>
      </c>
      <c r="R306">
        <v>0.81559999999999999</v>
      </c>
      <c r="S306" t="s">
        <v>18</v>
      </c>
      <c r="T306">
        <v>3.48</v>
      </c>
      <c r="U306">
        <v>3.55</v>
      </c>
      <c r="V306">
        <v>3.7360000000000002</v>
      </c>
      <c r="W306">
        <v>46.698999999999998</v>
      </c>
      <c r="X306">
        <v>0.80959999999999999</v>
      </c>
      <c r="Y306" t="s">
        <v>18</v>
      </c>
      <c r="Z306">
        <v>3.44</v>
      </c>
      <c r="AA306">
        <v>3.51</v>
      </c>
      <c r="AB306">
        <v>3.9430000000000001</v>
      </c>
      <c r="AC306">
        <v>49.292000000000002</v>
      </c>
      <c r="AD306">
        <v>0.81420000000000003</v>
      </c>
      <c r="AE306" t="s">
        <v>18</v>
      </c>
      <c r="AF306">
        <v>3.46</v>
      </c>
      <c r="AG306">
        <v>3.53</v>
      </c>
      <c r="AH306">
        <v>3.8260000000000001</v>
      </c>
      <c r="AI306">
        <v>47.819000000000003</v>
      </c>
      <c r="AJ306">
        <v>0.85929999999999995</v>
      </c>
      <c r="AK306" t="s">
        <v>18</v>
      </c>
      <c r="AL306">
        <v>3.43</v>
      </c>
      <c r="AM306">
        <v>3.49</v>
      </c>
      <c r="AN306">
        <v>3.9340000000000002</v>
      </c>
      <c r="AO306">
        <v>49.18</v>
      </c>
      <c r="AP306">
        <v>0.82179999999999997</v>
      </c>
      <c r="AQ306" t="s">
        <v>18</v>
      </c>
      <c r="AR306">
        <v>3.41</v>
      </c>
      <c r="AS306">
        <v>3.48</v>
      </c>
      <c r="AT306">
        <v>3.9489999999999998</v>
      </c>
      <c r="AU306">
        <v>49.36</v>
      </c>
      <c r="AV306">
        <v>0.82769999999999999</v>
      </c>
      <c r="AW306" t="s">
        <v>18</v>
      </c>
      <c r="AX306">
        <v>3.44</v>
      </c>
      <c r="AY306">
        <v>3.5</v>
      </c>
      <c r="AZ306">
        <v>3.8860000000000001</v>
      </c>
      <c r="BA306">
        <v>48.576000000000001</v>
      </c>
      <c r="BB306">
        <v>0.84950000000000003</v>
      </c>
      <c r="BC306" t="s">
        <v>18</v>
      </c>
      <c r="BD306">
        <v>3.48</v>
      </c>
      <c r="BE306">
        <v>3.55</v>
      </c>
      <c r="BF306">
        <v>3.8570000000000002</v>
      </c>
      <c r="BG306">
        <v>48.207000000000001</v>
      </c>
      <c r="BH306">
        <v>0.87719999999999998</v>
      </c>
      <c r="BI306" t="s">
        <v>18</v>
      </c>
      <c r="BJ306">
        <v>3.49</v>
      </c>
      <c r="BK306">
        <v>3.56</v>
      </c>
      <c r="BL306">
        <v>3.8849999999999998</v>
      </c>
      <c r="BM306">
        <v>48.564</v>
      </c>
      <c r="BN306">
        <v>0.82579999999999998</v>
      </c>
      <c r="BO306" t="s">
        <v>18</v>
      </c>
      <c r="BP306">
        <v>3.47</v>
      </c>
      <c r="BQ306">
        <v>3.54</v>
      </c>
      <c r="BR306">
        <v>3.758</v>
      </c>
      <c r="BS306">
        <v>46.976999999999997</v>
      </c>
      <c r="BT306">
        <v>0.82699999999999996</v>
      </c>
      <c r="BU306" t="s">
        <v>18</v>
      </c>
      <c r="BV306">
        <v>3.48</v>
      </c>
      <c r="BW306">
        <v>3.55</v>
      </c>
      <c r="BX306">
        <v>3.98</v>
      </c>
      <c r="BY306">
        <v>49.744</v>
      </c>
      <c r="BZ306">
        <v>0.86150000000000004</v>
      </c>
      <c r="CA306" t="s">
        <v>18</v>
      </c>
    </row>
    <row r="307" spans="1:79" x14ac:dyDescent="0.2">
      <c r="A307" t="s">
        <v>171</v>
      </c>
      <c r="B307">
        <v>4</v>
      </c>
      <c r="C307">
        <v>12</v>
      </c>
      <c r="D307" t="s">
        <v>23</v>
      </c>
      <c r="E307">
        <v>9.0500000000000007</v>
      </c>
      <c r="F307">
        <v>2</v>
      </c>
      <c r="G307">
        <v>6</v>
      </c>
      <c r="H307">
        <v>9.23</v>
      </c>
      <c r="I307">
        <v>9.31</v>
      </c>
      <c r="J307">
        <v>4.968</v>
      </c>
      <c r="K307">
        <v>82.795000000000002</v>
      </c>
      <c r="L307">
        <v>0.78029999999999999</v>
      </c>
      <c r="M307" t="s">
        <v>18</v>
      </c>
      <c r="N307">
        <v>9.23</v>
      </c>
      <c r="O307">
        <v>9.31</v>
      </c>
      <c r="P307">
        <v>4.8330000000000002</v>
      </c>
      <c r="Q307">
        <v>80.546000000000006</v>
      </c>
      <c r="R307">
        <v>0.78339999999999999</v>
      </c>
      <c r="S307" t="s">
        <v>18</v>
      </c>
      <c r="T307">
        <v>9.23</v>
      </c>
      <c r="U307">
        <v>9.31</v>
      </c>
      <c r="V307">
        <v>4.9080000000000004</v>
      </c>
      <c r="W307">
        <v>81.798000000000002</v>
      </c>
      <c r="X307">
        <v>0.78849999999999998</v>
      </c>
      <c r="Y307" t="s">
        <v>18</v>
      </c>
      <c r="Z307">
        <v>9.23</v>
      </c>
      <c r="AA307">
        <v>9.31</v>
      </c>
      <c r="AB307">
        <v>4.9630000000000001</v>
      </c>
      <c r="AC307">
        <v>82.715000000000003</v>
      </c>
      <c r="AD307">
        <v>0.76419999999999999</v>
      </c>
      <c r="AE307" t="s">
        <v>18</v>
      </c>
      <c r="AF307">
        <v>9.2799999999999994</v>
      </c>
      <c r="AG307">
        <v>9.35</v>
      </c>
      <c r="AH307">
        <v>4.9820000000000002</v>
      </c>
      <c r="AI307">
        <v>83.028999999999996</v>
      </c>
      <c r="AJ307">
        <v>0.7157</v>
      </c>
      <c r="AK307" t="s">
        <v>18</v>
      </c>
      <c r="AL307">
        <v>9.2200000000000006</v>
      </c>
      <c r="AM307">
        <v>9.2899999999999991</v>
      </c>
      <c r="AN307">
        <v>4.9950000000000001</v>
      </c>
      <c r="AO307">
        <v>83.245000000000005</v>
      </c>
      <c r="AP307">
        <v>0.76480000000000004</v>
      </c>
      <c r="AQ307" t="s">
        <v>18</v>
      </c>
      <c r="AR307">
        <v>9.15</v>
      </c>
      <c r="AS307">
        <v>9.2200000000000006</v>
      </c>
      <c r="AT307">
        <v>5.13</v>
      </c>
      <c r="AU307">
        <v>85.498000000000005</v>
      </c>
      <c r="AV307">
        <v>0.79279999999999995</v>
      </c>
      <c r="AW307" t="s">
        <v>18</v>
      </c>
      <c r="AX307">
        <v>9.23</v>
      </c>
      <c r="AY307">
        <v>9.3000000000000007</v>
      </c>
      <c r="AZ307">
        <v>5.1120000000000001</v>
      </c>
      <c r="BA307">
        <v>85.203000000000003</v>
      </c>
      <c r="BB307">
        <v>0.79549999999999998</v>
      </c>
      <c r="BC307" t="s">
        <v>18</v>
      </c>
      <c r="BD307">
        <v>9.1199999999999992</v>
      </c>
      <c r="BE307">
        <v>9.19</v>
      </c>
      <c r="BF307">
        <v>5.0389999999999997</v>
      </c>
      <c r="BG307">
        <v>83.980999999999995</v>
      </c>
      <c r="BH307">
        <v>0.76649999999999996</v>
      </c>
      <c r="BI307" t="s">
        <v>18</v>
      </c>
      <c r="BJ307">
        <v>9.23</v>
      </c>
      <c r="BK307">
        <v>9.3000000000000007</v>
      </c>
      <c r="BL307">
        <v>5.1870000000000003</v>
      </c>
      <c r="BM307">
        <v>86.448999999999998</v>
      </c>
      <c r="BN307">
        <v>0.7954</v>
      </c>
      <c r="BO307" t="s">
        <v>18</v>
      </c>
      <c r="BP307">
        <v>9.24</v>
      </c>
      <c r="BQ307">
        <v>9.31</v>
      </c>
      <c r="BR307">
        <v>5.1989999999999998</v>
      </c>
      <c r="BS307">
        <v>86.653000000000006</v>
      </c>
      <c r="BT307">
        <v>0.78869999999999996</v>
      </c>
      <c r="BU307" t="s">
        <v>18</v>
      </c>
      <c r="BV307">
        <v>9.16</v>
      </c>
      <c r="BW307">
        <v>9.24</v>
      </c>
      <c r="BX307">
        <v>5.26</v>
      </c>
      <c r="BY307">
        <v>87.674999999999997</v>
      </c>
      <c r="BZ307">
        <v>0.77229999999999999</v>
      </c>
      <c r="CA307" t="s">
        <v>18</v>
      </c>
    </row>
    <row r="308" spans="1:79" x14ac:dyDescent="0.2">
      <c r="A308" t="s">
        <v>171</v>
      </c>
      <c r="B308">
        <v>13</v>
      </c>
      <c r="C308">
        <v>32</v>
      </c>
      <c r="D308" t="s">
        <v>24</v>
      </c>
      <c r="E308">
        <v>3.92</v>
      </c>
      <c r="F308">
        <v>5</v>
      </c>
      <c r="G308">
        <v>17</v>
      </c>
      <c r="H308">
        <v>4.2</v>
      </c>
      <c r="I308">
        <v>4.3</v>
      </c>
      <c r="J308">
        <v>6.8959999999999999</v>
      </c>
      <c r="K308">
        <v>40.564</v>
      </c>
      <c r="L308">
        <v>0.95779999999999998</v>
      </c>
      <c r="M308" t="s">
        <v>17</v>
      </c>
      <c r="N308">
        <v>4.1399999999999997</v>
      </c>
      <c r="O308">
        <v>4.21</v>
      </c>
      <c r="P308">
        <v>6.84</v>
      </c>
      <c r="Q308">
        <v>40.234000000000002</v>
      </c>
      <c r="R308">
        <v>0.95660000000000001</v>
      </c>
      <c r="S308" t="s">
        <v>17</v>
      </c>
      <c r="T308">
        <v>4.1900000000000004</v>
      </c>
      <c r="U308">
        <v>4.3</v>
      </c>
      <c r="V308">
        <v>6.6669999999999998</v>
      </c>
      <c r="W308">
        <v>39.216999999999999</v>
      </c>
      <c r="X308">
        <v>0.95609999999999995</v>
      </c>
      <c r="Y308" t="s">
        <v>17</v>
      </c>
      <c r="Z308">
        <v>4.1900000000000004</v>
      </c>
      <c r="AA308">
        <v>4.29</v>
      </c>
      <c r="AB308">
        <v>7.1369999999999996</v>
      </c>
      <c r="AC308">
        <v>41.981000000000002</v>
      </c>
      <c r="AD308">
        <v>0.95520000000000005</v>
      </c>
      <c r="AE308" t="s">
        <v>17</v>
      </c>
      <c r="AF308">
        <v>4.2</v>
      </c>
      <c r="AG308">
        <v>4.3</v>
      </c>
      <c r="AH308">
        <v>7.1079999999999997</v>
      </c>
      <c r="AI308">
        <v>41.811</v>
      </c>
      <c r="AJ308">
        <v>0.94979999999999998</v>
      </c>
      <c r="AK308" t="s">
        <v>17</v>
      </c>
      <c r="AL308">
        <v>4.13</v>
      </c>
      <c r="AM308">
        <v>4.1900000000000004</v>
      </c>
      <c r="AN308">
        <v>7.0119999999999996</v>
      </c>
      <c r="AO308">
        <v>41.249000000000002</v>
      </c>
      <c r="AP308">
        <v>0.95250000000000001</v>
      </c>
      <c r="AQ308" t="s">
        <v>17</v>
      </c>
      <c r="AR308">
        <v>4.1900000000000004</v>
      </c>
      <c r="AS308">
        <v>4.29</v>
      </c>
      <c r="AT308">
        <v>7.1920000000000002</v>
      </c>
      <c r="AU308">
        <v>42.307000000000002</v>
      </c>
      <c r="AV308">
        <v>0.95399999999999996</v>
      </c>
      <c r="AW308" t="s">
        <v>17</v>
      </c>
      <c r="AX308">
        <v>4.1900000000000004</v>
      </c>
      <c r="AY308">
        <v>4.29</v>
      </c>
      <c r="AZ308">
        <v>7.04</v>
      </c>
      <c r="BA308">
        <v>41.411000000000001</v>
      </c>
      <c r="BB308">
        <v>0.9546</v>
      </c>
      <c r="BC308" t="s">
        <v>17</v>
      </c>
      <c r="BD308">
        <v>4.1900000000000004</v>
      </c>
      <c r="BE308">
        <v>4.29</v>
      </c>
      <c r="BF308">
        <v>6.8860000000000001</v>
      </c>
      <c r="BG308">
        <v>40.503999999999998</v>
      </c>
      <c r="BH308">
        <v>0.95599999999999996</v>
      </c>
      <c r="BI308" t="s">
        <v>17</v>
      </c>
      <c r="BJ308">
        <v>4.1900000000000004</v>
      </c>
      <c r="BK308">
        <v>4.29</v>
      </c>
      <c r="BL308">
        <v>7.41</v>
      </c>
      <c r="BM308">
        <v>43.59</v>
      </c>
      <c r="BN308">
        <v>0.95540000000000003</v>
      </c>
      <c r="BO308" t="s">
        <v>17</v>
      </c>
      <c r="BP308">
        <v>4.1900000000000004</v>
      </c>
      <c r="BQ308">
        <v>4.29</v>
      </c>
      <c r="BR308">
        <v>7.3920000000000003</v>
      </c>
      <c r="BS308">
        <v>43.481999999999999</v>
      </c>
      <c r="BT308">
        <v>0.95450000000000002</v>
      </c>
      <c r="BU308" t="s">
        <v>17</v>
      </c>
      <c r="BV308">
        <v>4.1399999999999997</v>
      </c>
      <c r="BW308">
        <v>4.22</v>
      </c>
      <c r="BX308">
        <v>7.2380000000000004</v>
      </c>
      <c r="BY308">
        <v>42.578000000000003</v>
      </c>
      <c r="BZ308">
        <v>0.95599999999999996</v>
      </c>
      <c r="CA308" t="s">
        <v>17</v>
      </c>
    </row>
    <row r="309" spans="1:79" x14ac:dyDescent="0.2">
      <c r="A309" t="s">
        <v>171</v>
      </c>
      <c r="B309">
        <v>35</v>
      </c>
      <c r="C309">
        <v>41</v>
      </c>
      <c r="D309" t="s">
        <v>25</v>
      </c>
      <c r="E309">
        <v>12.27</v>
      </c>
      <c r="F309">
        <v>2</v>
      </c>
      <c r="G309">
        <v>4</v>
      </c>
      <c r="H309">
        <v>12.41</v>
      </c>
      <c r="I309">
        <v>12.51</v>
      </c>
      <c r="J309">
        <v>0.754</v>
      </c>
      <c r="K309">
        <v>18.853000000000002</v>
      </c>
      <c r="L309">
        <v>0.69389999999999996</v>
      </c>
      <c r="M309" t="s">
        <v>18</v>
      </c>
      <c r="N309">
        <v>12.41</v>
      </c>
      <c r="O309">
        <v>12.5</v>
      </c>
      <c r="P309">
        <v>0.78900000000000003</v>
      </c>
      <c r="Q309">
        <v>19.721</v>
      </c>
      <c r="R309">
        <v>0.66149999999999998</v>
      </c>
      <c r="S309" t="s">
        <v>18</v>
      </c>
      <c r="T309">
        <v>12.41</v>
      </c>
      <c r="U309">
        <v>12.5</v>
      </c>
      <c r="V309">
        <v>0.84</v>
      </c>
      <c r="W309">
        <v>20.988</v>
      </c>
      <c r="X309">
        <v>0.65749999999999997</v>
      </c>
      <c r="Y309" t="s">
        <v>18</v>
      </c>
      <c r="Z309">
        <v>12.42</v>
      </c>
      <c r="AA309">
        <v>12.51</v>
      </c>
      <c r="AB309">
        <v>1.0660000000000001</v>
      </c>
      <c r="AC309">
        <v>26.646999999999998</v>
      </c>
      <c r="AD309">
        <v>0.69930000000000003</v>
      </c>
      <c r="AE309" t="s">
        <v>18</v>
      </c>
      <c r="AF309">
        <v>12.37</v>
      </c>
      <c r="AG309">
        <v>12.44</v>
      </c>
      <c r="AH309">
        <v>1.0429999999999999</v>
      </c>
      <c r="AI309">
        <v>26.073</v>
      </c>
      <c r="AJ309">
        <v>0.67230000000000001</v>
      </c>
      <c r="AK309" t="s">
        <v>18</v>
      </c>
      <c r="AL309">
        <v>12.41</v>
      </c>
      <c r="AM309">
        <v>12.5</v>
      </c>
      <c r="AN309">
        <v>1.036</v>
      </c>
      <c r="AO309">
        <v>25.9</v>
      </c>
      <c r="AP309">
        <v>0.69930000000000003</v>
      </c>
      <c r="AQ309" t="s">
        <v>18</v>
      </c>
      <c r="AR309">
        <v>12.41</v>
      </c>
      <c r="AS309">
        <v>12.5</v>
      </c>
      <c r="AT309">
        <v>1.262</v>
      </c>
      <c r="AU309">
        <v>31.538</v>
      </c>
      <c r="AV309">
        <v>0.69730000000000003</v>
      </c>
      <c r="AW309" t="s">
        <v>18</v>
      </c>
      <c r="AX309">
        <v>12.47</v>
      </c>
      <c r="AY309">
        <v>12.53</v>
      </c>
      <c r="AZ309">
        <v>1.302</v>
      </c>
      <c r="BA309">
        <v>32.548000000000002</v>
      </c>
      <c r="BB309">
        <v>0.72829999999999995</v>
      </c>
      <c r="BC309" t="s">
        <v>18</v>
      </c>
      <c r="BD309">
        <v>12.39</v>
      </c>
      <c r="BE309">
        <v>12.46</v>
      </c>
      <c r="BF309">
        <v>1.2290000000000001</v>
      </c>
      <c r="BG309">
        <v>30.734000000000002</v>
      </c>
      <c r="BH309">
        <v>0.70940000000000003</v>
      </c>
      <c r="BI309" t="s">
        <v>18</v>
      </c>
      <c r="BJ309">
        <v>12.4</v>
      </c>
      <c r="BK309">
        <v>12.47</v>
      </c>
      <c r="BL309">
        <v>1.5109999999999999</v>
      </c>
      <c r="BM309">
        <v>37.786999999999999</v>
      </c>
      <c r="BN309">
        <v>0.69340000000000002</v>
      </c>
      <c r="BO309" t="s">
        <v>18</v>
      </c>
      <c r="BP309">
        <v>12.38</v>
      </c>
      <c r="BQ309">
        <v>12.46</v>
      </c>
      <c r="BR309">
        <v>1.524</v>
      </c>
      <c r="BS309">
        <v>38.11</v>
      </c>
      <c r="BT309">
        <v>0.6421</v>
      </c>
      <c r="BU309" t="s">
        <v>18</v>
      </c>
      <c r="BV309">
        <v>12.55</v>
      </c>
      <c r="BW309">
        <v>12.64</v>
      </c>
      <c r="BX309">
        <v>1.5580000000000001</v>
      </c>
      <c r="BY309">
        <v>38.945</v>
      </c>
      <c r="BZ309">
        <v>0.54100000000000004</v>
      </c>
      <c r="CA309" t="s">
        <v>18</v>
      </c>
    </row>
    <row r="310" spans="1:79" s="14" customFormat="1" x14ac:dyDescent="0.2">
      <c r="A310" s="21" t="s">
        <v>171</v>
      </c>
      <c r="B310" s="21">
        <v>36</v>
      </c>
      <c r="C310" s="21">
        <v>41</v>
      </c>
      <c r="D310" s="21" t="s">
        <v>26</v>
      </c>
      <c r="E310" s="21">
        <v>10.66</v>
      </c>
      <c r="F310" s="21">
        <v>1</v>
      </c>
      <c r="G310" s="21">
        <v>3</v>
      </c>
      <c r="H310" s="21">
        <v>10.88</v>
      </c>
      <c r="I310" s="21">
        <v>10.98</v>
      </c>
      <c r="J310" s="21">
        <v>3.5000000000000003E-2</v>
      </c>
      <c r="K310" s="21">
        <v>1.171</v>
      </c>
      <c r="L310" s="21">
        <v>0.78769999999999996</v>
      </c>
      <c r="M310" s="21" t="s">
        <v>18</v>
      </c>
      <c r="N310" s="21">
        <v>10.88</v>
      </c>
      <c r="O310" s="21">
        <v>10.98</v>
      </c>
      <c r="P310" s="21">
        <v>2.9000000000000001E-2</v>
      </c>
      <c r="Q310" s="21">
        <v>0.97799999999999998</v>
      </c>
      <c r="R310" s="21">
        <v>0.79090000000000005</v>
      </c>
      <c r="S310" s="21" t="s">
        <v>18</v>
      </c>
      <c r="T310" s="21">
        <v>10.88</v>
      </c>
      <c r="U310" s="21">
        <v>10.98</v>
      </c>
      <c r="V310" s="21">
        <v>1.2E-2</v>
      </c>
      <c r="W310" s="21">
        <v>0.38500000000000001</v>
      </c>
      <c r="X310" s="21">
        <v>0.79320000000000002</v>
      </c>
      <c r="Y310" s="21" t="s">
        <v>18</v>
      </c>
      <c r="Z310" s="21">
        <v>10.87</v>
      </c>
      <c r="AA310" s="21">
        <v>10.97</v>
      </c>
      <c r="AB310" s="21">
        <v>6.3E-2</v>
      </c>
      <c r="AC310" s="21">
        <v>2.085</v>
      </c>
      <c r="AD310" s="21">
        <v>0.79479999999999995</v>
      </c>
      <c r="AE310" s="21" t="s">
        <v>18</v>
      </c>
      <c r="AF310" s="21">
        <v>10.87</v>
      </c>
      <c r="AG310" s="21">
        <v>10.97</v>
      </c>
      <c r="AH310" s="21">
        <v>5.5E-2</v>
      </c>
      <c r="AI310" s="21">
        <v>1.8460000000000001</v>
      </c>
      <c r="AJ310" s="21">
        <v>0.79690000000000005</v>
      </c>
      <c r="AK310" s="21" t="s">
        <v>18</v>
      </c>
      <c r="AL310" s="21">
        <v>10.87</v>
      </c>
      <c r="AM310" s="21">
        <v>10.97</v>
      </c>
      <c r="AN310" s="21">
        <v>3.6999999999999998E-2</v>
      </c>
      <c r="AO310" s="21">
        <v>1.2230000000000001</v>
      </c>
      <c r="AP310" s="21">
        <v>0.79430000000000001</v>
      </c>
      <c r="AQ310" s="21" t="s">
        <v>18</v>
      </c>
      <c r="AR310" s="21">
        <v>10.87</v>
      </c>
      <c r="AS310" s="21">
        <v>10.98</v>
      </c>
      <c r="AT310" s="21">
        <v>0.29699999999999999</v>
      </c>
      <c r="AU310" s="21">
        <v>9.8949999999999996</v>
      </c>
      <c r="AV310" s="21">
        <v>0.79849999999999999</v>
      </c>
      <c r="AW310" s="21" t="s">
        <v>18</v>
      </c>
      <c r="AX310" s="21">
        <v>10.87</v>
      </c>
      <c r="AY310" s="21">
        <v>10.97</v>
      </c>
      <c r="AZ310" s="21">
        <v>0.26</v>
      </c>
      <c r="BA310" s="21">
        <v>8.6590000000000007</v>
      </c>
      <c r="BB310" s="21">
        <v>0.81759999999999999</v>
      </c>
      <c r="BC310" s="21" t="s">
        <v>18</v>
      </c>
      <c r="BD310" s="21">
        <v>10.88</v>
      </c>
      <c r="BE310" s="21">
        <v>10.98</v>
      </c>
      <c r="BF310" s="21">
        <v>0.23899999999999999</v>
      </c>
      <c r="BG310" s="21">
        <v>7.9809999999999999</v>
      </c>
      <c r="BH310" s="21">
        <v>0.79900000000000004</v>
      </c>
      <c r="BI310" s="21" t="s">
        <v>18</v>
      </c>
      <c r="BJ310" s="21">
        <v>10.87</v>
      </c>
      <c r="BK310" s="21">
        <v>10.97</v>
      </c>
      <c r="BL310" s="21">
        <v>0.56799999999999995</v>
      </c>
      <c r="BM310" s="21">
        <v>18.936</v>
      </c>
      <c r="BN310" s="21">
        <v>0.81510000000000005</v>
      </c>
      <c r="BO310" s="21" t="s">
        <v>18</v>
      </c>
      <c r="BP310" s="21">
        <v>10.88</v>
      </c>
      <c r="BQ310" s="21">
        <v>10.98</v>
      </c>
      <c r="BR310" s="21">
        <v>0.55400000000000005</v>
      </c>
      <c r="BS310" s="21">
        <v>18.481000000000002</v>
      </c>
      <c r="BT310" s="21">
        <v>0.81559999999999999</v>
      </c>
      <c r="BU310" s="21" t="s">
        <v>18</v>
      </c>
      <c r="BV310" s="21">
        <v>10.87</v>
      </c>
      <c r="BW310" s="21">
        <v>10.97</v>
      </c>
      <c r="BX310" s="21">
        <v>0.61299999999999999</v>
      </c>
      <c r="BY310" s="21">
        <v>20.433</v>
      </c>
      <c r="BZ310" s="21">
        <v>0.81840000000000002</v>
      </c>
      <c r="CA310" s="21" t="s">
        <v>18</v>
      </c>
    </row>
    <row r="311" spans="1:79" x14ac:dyDescent="0.2">
      <c r="A311" s="21" t="s">
        <v>171</v>
      </c>
      <c r="B311" s="21">
        <v>38</v>
      </c>
      <c r="C311" s="21">
        <v>58</v>
      </c>
      <c r="D311" s="21" t="s">
        <v>27</v>
      </c>
      <c r="E311" s="21">
        <v>10.57</v>
      </c>
      <c r="F311" s="21">
        <v>4</v>
      </c>
      <c r="G311" s="21">
        <v>17</v>
      </c>
      <c r="H311" s="21">
        <v>10.57</v>
      </c>
      <c r="I311" s="21">
        <v>10.66</v>
      </c>
      <c r="J311" s="21">
        <v>3.645</v>
      </c>
      <c r="K311" s="21">
        <v>21.439</v>
      </c>
      <c r="L311" s="21">
        <v>0.63280000000000003</v>
      </c>
      <c r="M311" s="21" t="s">
        <v>18</v>
      </c>
      <c r="N311" s="21">
        <v>10.57</v>
      </c>
      <c r="O311" s="21">
        <v>10.66</v>
      </c>
      <c r="P311" s="21">
        <v>3.6720000000000002</v>
      </c>
      <c r="Q311" s="21">
        <v>21.597000000000001</v>
      </c>
      <c r="R311" s="21">
        <v>0.58579999999999999</v>
      </c>
      <c r="S311" s="21" t="s">
        <v>18</v>
      </c>
      <c r="T311" s="21">
        <v>10.57</v>
      </c>
      <c r="U311" s="21">
        <v>10.66</v>
      </c>
      <c r="V311" s="21">
        <v>3.6269999999999998</v>
      </c>
      <c r="W311" s="21">
        <v>21.337</v>
      </c>
      <c r="X311" s="21">
        <v>0.59130000000000005</v>
      </c>
      <c r="Y311" s="21" t="s">
        <v>18</v>
      </c>
      <c r="Z311" s="21">
        <v>10.56</v>
      </c>
      <c r="AA311" s="21">
        <v>10.66</v>
      </c>
      <c r="AB311" s="21">
        <v>4.5960000000000001</v>
      </c>
      <c r="AC311" s="21">
        <v>27.038</v>
      </c>
      <c r="AD311" s="21">
        <v>0.68189999999999995</v>
      </c>
      <c r="AE311" s="21" t="s">
        <v>18</v>
      </c>
      <c r="AF311" s="21">
        <v>10.57</v>
      </c>
      <c r="AG311" s="21">
        <v>10.65</v>
      </c>
      <c r="AH311" s="21">
        <v>4.3899999999999997</v>
      </c>
      <c r="AI311" s="21">
        <v>25.824999999999999</v>
      </c>
      <c r="AJ311" s="21">
        <v>0.64700000000000002</v>
      </c>
      <c r="AK311" s="21" t="s">
        <v>18</v>
      </c>
      <c r="AL311" s="21">
        <v>10.56</v>
      </c>
      <c r="AM311" s="21">
        <v>10.66</v>
      </c>
      <c r="AN311" s="21">
        <v>4.4960000000000004</v>
      </c>
      <c r="AO311" s="21">
        <v>26.449000000000002</v>
      </c>
      <c r="AP311" s="21">
        <v>0.64790000000000003</v>
      </c>
      <c r="AQ311" s="21" t="s">
        <v>18</v>
      </c>
      <c r="AR311" s="21">
        <v>10.61</v>
      </c>
      <c r="AS311" s="21">
        <v>10.68</v>
      </c>
      <c r="AT311" s="21">
        <v>5.407</v>
      </c>
      <c r="AU311" s="21">
        <v>31.806000000000001</v>
      </c>
      <c r="AV311" s="21">
        <v>0.63449999999999995</v>
      </c>
      <c r="AW311" s="21" t="s">
        <v>18</v>
      </c>
      <c r="AX311" s="21">
        <v>10.6</v>
      </c>
      <c r="AY311" s="21">
        <v>10.67</v>
      </c>
      <c r="AZ311" s="21">
        <v>5.5469999999999997</v>
      </c>
      <c r="BA311" s="21">
        <v>32.628999999999998</v>
      </c>
      <c r="BB311" s="21">
        <v>0.62980000000000003</v>
      </c>
      <c r="BC311" s="21" t="s">
        <v>18</v>
      </c>
      <c r="BD311" s="21">
        <v>10.62</v>
      </c>
      <c r="BE311" s="21">
        <v>10.69</v>
      </c>
      <c r="BF311" s="21">
        <v>5.3310000000000004</v>
      </c>
      <c r="BG311" s="21">
        <v>31.356999999999999</v>
      </c>
      <c r="BH311" s="21">
        <v>0.65149999999999997</v>
      </c>
      <c r="BI311" s="21" t="s">
        <v>18</v>
      </c>
      <c r="BJ311" s="21">
        <v>10.56</v>
      </c>
      <c r="BK311" s="21">
        <v>10.66</v>
      </c>
      <c r="BL311" s="21">
        <v>6.0739999999999998</v>
      </c>
      <c r="BM311" s="21">
        <v>35.728000000000002</v>
      </c>
      <c r="BN311" s="21">
        <v>0.64170000000000005</v>
      </c>
      <c r="BO311" s="21" t="s">
        <v>18</v>
      </c>
      <c r="BP311" s="21">
        <v>10.57</v>
      </c>
      <c r="BQ311" s="21">
        <v>10.66</v>
      </c>
      <c r="BR311" s="21">
        <v>6.0449999999999999</v>
      </c>
      <c r="BS311" s="21">
        <v>35.561</v>
      </c>
      <c r="BT311" s="21">
        <v>0.61499999999999999</v>
      </c>
      <c r="BU311" s="21" t="s">
        <v>18</v>
      </c>
      <c r="BV311" s="21">
        <v>10.56</v>
      </c>
      <c r="BW311" s="21">
        <v>10.66</v>
      </c>
      <c r="BX311" s="21">
        <v>6.1340000000000003</v>
      </c>
      <c r="BY311" s="21">
        <v>36.085000000000001</v>
      </c>
      <c r="BZ311" s="21">
        <v>0.60140000000000005</v>
      </c>
      <c r="CA311" s="21" t="s">
        <v>18</v>
      </c>
    </row>
    <row r="312" spans="1:79" x14ac:dyDescent="0.2">
      <c r="A312" s="21" t="s">
        <v>171</v>
      </c>
      <c r="B312" s="21">
        <v>42</v>
      </c>
      <c r="C312" s="21">
        <v>58</v>
      </c>
      <c r="D312" s="21" t="s">
        <v>28</v>
      </c>
      <c r="E312" s="21">
        <v>8.39</v>
      </c>
      <c r="F312" s="21">
        <v>2</v>
      </c>
      <c r="G312" s="21">
        <v>13</v>
      </c>
      <c r="H312" s="21">
        <v>8.51</v>
      </c>
      <c r="I312" s="21">
        <v>8.6</v>
      </c>
      <c r="J312" s="21">
        <v>4</v>
      </c>
      <c r="K312" s="21">
        <v>30.773</v>
      </c>
      <c r="L312" s="21">
        <v>0.89500000000000002</v>
      </c>
      <c r="M312" s="21" t="s">
        <v>18</v>
      </c>
      <c r="N312" s="21">
        <v>8.51</v>
      </c>
      <c r="O312" s="21">
        <v>8.6</v>
      </c>
      <c r="P312" s="21">
        <v>3.7130000000000001</v>
      </c>
      <c r="Q312" s="21">
        <v>28.561</v>
      </c>
      <c r="R312" s="21">
        <v>0.8992</v>
      </c>
      <c r="S312" s="21" t="s">
        <v>18</v>
      </c>
      <c r="T312" s="21">
        <v>8.51</v>
      </c>
      <c r="U312" s="21">
        <v>8.6</v>
      </c>
      <c r="V312" s="21">
        <v>3.9020000000000001</v>
      </c>
      <c r="W312" s="21">
        <v>30.016999999999999</v>
      </c>
      <c r="X312" s="21">
        <v>0.88229999999999997</v>
      </c>
      <c r="Y312" s="21" t="s">
        <v>18</v>
      </c>
      <c r="Z312" s="21">
        <v>8.51</v>
      </c>
      <c r="AA312" s="21">
        <v>8.6</v>
      </c>
      <c r="AB312" s="21">
        <v>5.3780000000000001</v>
      </c>
      <c r="AC312" s="21">
        <v>41.368000000000002</v>
      </c>
      <c r="AD312" s="21">
        <v>0.90669999999999995</v>
      </c>
      <c r="AE312" s="21" t="s">
        <v>17</v>
      </c>
      <c r="AF312" s="21">
        <v>8.51</v>
      </c>
      <c r="AG312" s="21">
        <v>8.61</v>
      </c>
      <c r="AH312" s="21">
        <v>5.2519999999999998</v>
      </c>
      <c r="AI312" s="21">
        <v>40.401000000000003</v>
      </c>
      <c r="AJ312" s="21">
        <v>0.89849999999999997</v>
      </c>
      <c r="AK312" s="21" t="s">
        <v>17</v>
      </c>
      <c r="AL312" s="21">
        <v>8.51</v>
      </c>
      <c r="AM312" s="21">
        <v>8.6</v>
      </c>
      <c r="AN312" s="21">
        <v>5.218</v>
      </c>
      <c r="AO312" s="21">
        <v>40.136000000000003</v>
      </c>
      <c r="AP312" s="21">
        <v>0.89049999999999996</v>
      </c>
      <c r="AQ312" s="21" t="s">
        <v>18</v>
      </c>
      <c r="AR312" s="21">
        <v>8.51</v>
      </c>
      <c r="AS312" s="21">
        <v>8.6</v>
      </c>
      <c r="AT312" s="21">
        <v>6.0030000000000001</v>
      </c>
      <c r="AU312" s="21">
        <v>46.176000000000002</v>
      </c>
      <c r="AV312" s="21">
        <v>0.8992</v>
      </c>
      <c r="AW312" s="21" t="s">
        <v>17</v>
      </c>
      <c r="AX312" s="21">
        <v>8.51</v>
      </c>
      <c r="AY312" s="21">
        <v>8.6</v>
      </c>
      <c r="AZ312" s="21">
        <v>5.907</v>
      </c>
      <c r="BA312" s="21">
        <v>45.438000000000002</v>
      </c>
      <c r="BB312" s="21">
        <v>0.88139999999999996</v>
      </c>
      <c r="BC312" s="21" t="s">
        <v>18</v>
      </c>
      <c r="BD312" s="21">
        <v>8.51</v>
      </c>
      <c r="BE312" s="21">
        <v>8.61</v>
      </c>
      <c r="BF312" s="21">
        <v>5.7969999999999997</v>
      </c>
      <c r="BG312" s="21">
        <v>44.591999999999999</v>
      </c>
      <c r="BH312" s="21">
        <v>0.88280000000000003</v>
      </c>
      <c r="BI312" s="21" t="s">
        <v>18</v>
      </c>
      <c r="BJ312" s="21">
        <v>8.51</v>
      </c>
      <c r="BK312" s="21">
        <v>8.61</v>
      </c>
      <c r="BL312" s="21">
        <v>6.8310000000000004</v>
      </c>
      <c r="BM312" s="21">
        <v>52.543999999999997</v>
      </c>
      <c r="BN312" s="21">
        <v>0.88180000000000003</v>
      </c>
      <c r="BO312" s="21" t="s">
        <v>18</v>
      </c>
      <c r="BP312" s="21">
        <v>8.52</v>
      </c>
      <c r="BQ312" s="21">
        <v>8.61</v>
      </c>
      <c r="BR312" s="21">
        <v>6.8230000000000004</v>
      </c>
      <c r="BS312" s="21">
        <v>52.481999999999999</v>
      </c>
      <c r="BT312" s="21">
        <v>0.87429999999999997</v>
      </c>
      <c r="BU312" s="21" t="s">
        <v>18</v>
      </c>
      <c r="BV312" s="21">
        <v>8.51</v>
      </c>
      <c r="BW312" s="21">
        <v>8.6</v>
      </c>
      <c r="BX312" s="21">
        <v>6.6429999999999998</v>
      </c>
      <c r="BY312" s="21">
        <v>51.097000000000001</v>
      </c>
      <c r="BZ312" s="21">
        <v>0.87319999999999998</v>
      </c>
      <c r="CA312" s="21" t="s">
        <v>18</v>
      </c>
    </row>
    <row r="313" spans="1:79" x14ac:dyDescent="0.2">
      <c r="A313" s="21" t="s">
        <v>171</v>
      </c>
      <c r="B313" s="21">
        <v>42</v>
      </c>
      <c r="C313" s="21">
        <v>59</v>
      </c>
      <c r="D313" s="21" t="s">
        <v>29</v>
      </c>
      <c r="E313" s="21">
        <v>9.43</v>
      </c>
      <c r="F313" s="21">
        <v>3</v>
      </c>
      <c r="G313" s="21">
        <v>14</v>
      </c>
      <c r="H313" s="21">
        <v>9.6300000000000008</v>
      </c>
      <c r="I313" s="21">
        <v>9.7200000000000006</v>
      </c>
      <c r="J313" s="21">
        <v>3.601</v>
      </c>
      <c r="K313" s="21">
        <v>25.721</v>
      </c>
      <c r="L313" s="21">
        <v>0.9052</v>
      </c>
      <c r="M313" s="21" t="s">
        <v>18</v>
      </c>
      <c r="N313" s="21">
        <v>9.6300000000000008</v>
      </c>
      <c r="O313" s="21">
        <v>9.7200000000000006</v>
      </c>
      <c r="P313" s="21">
        <v>3.6150000000000002</v>
      </c>
      <c r="Q313" s="21">
        <v>25.82</v>
      </c>
      <c r="R313" s="21">
        <v>0.90600000000000003</v>
      </c>
      <c r="S313" s="21" t="s">
        <v>18</v>
      </c>
      <c r="T313" s="21">
        <v>9.6300000000000008</v>
      </c>
      <c r="U313" s="21">
        <v>9.7200000000000006</v>
      </c>
      <c r="V313" s="21">
        <v>3.6139999999999999</v>
      </c>
      <c r="W313" s="21">
        <v>25.814</v>
      </c>
      <c r="X313" s="21">
        <v>0.90549999999999997</v>
      </c>
      <c r="Y313" s="21" t="s">
        <v>18</v>
      </c>
      <c r="Z313" s="21">
        <v>9.6199999999999992</v>
      </c>
      <c r="AA313" s="21">
        <v>9.7200000000000006</v>
      </c>
      <c r="AB313" s="21">
        <v>4.6980000000000004</v>
      </c>
      <c r="AC313" s="21">
        <v>33.56</v>
      </c>
      <c r="AD313" s="21">
        <v>0.89800000000000002</v>
      </c>
      <c r="AE313" s="21" t="s">
        <v>18</v>
      </c>
      <c r="AF313" s="21">
        <v>9.6300000000000008</v>
      </c>
      <c r="AG313" s="21">
        <v>9.7200000000000006</v>
      </c>
      <c r="AH313" s="21">
        <v>4.7709999999999999</v>
      </c>
      <c r="AI313" s="21">
        <v>34.076000000000001</v>
      </c>
      <c r="AJ313" s="21">
        <v>0.90129999999999999</v>
      </c>
      <c r="AK313" s="21" t="s">
        <v>18</v>
      </c>
      <c r="AL313" s="21">
        <v>9.6199999999999992</v>
      </c>
      <c r="AM313" s="21">
        <v>9.7200000000000006</v>
      </c>
      <c r="AN313" s="21">
        <v>4.6479999999999997</v>
      </c>
      <c r="AO313" s="21">
        <v>33.201000000000001</v>
      </c>
      <c r="AP313" s="21">
        <v>0.89539999999999997</v>
      </c>
      <c r="AQ313" s="21" t="s">
        <v>18</v>
      </c>
      <c r="AR313" s="21">
        <v>9.6199999999999992</v>
      </c>
      <c r="AS313" s="21">
        <v>9.7200000000000006</v>
      </c>
      <c r="AT313" s="21">
        <v>5.4450000000000003</v>
      </c>
      <c r="AU313" s="21">
        <v>38.895000000000003</v>
      </c>
      <c r="AV313" s="21">
        <v>0.90129999999999999</v>
      </c>
      <c r="AW313" s="21" t="s">
        <v>18</v>
      </c>
      <c r="AX313" s="21">
        <v>9.6199999999999992</v>
      </c>
      <c r="AY313" s="21">
        <v>9.7200000000000006</v>
      </c>
      <c r="AZ313" s="21">
        <v>5.2839999999999998</v>
      </c>
      <c r="BA313" s="21">
        <v>37.741999999999997</v>
      </c>
      <c r="BB313" s="21">
        <v>0.88880000000000003</v>
      </c>
      <c r="BC313" s="21" t="s">
        <v>18</v>
      </c>
      <c r="BD313" s="21">
        <v>9.6300000000000008</v>
      </c>
      <c r="BE313" s="21">
        <v>9.7200000000000006</v>
      </c>
      <c r="BF313" s="21">
        <v>5.1849999999999996</v>
      </c>
      <c r="BG313" s="21">
        <v>37.033999999999999</v>
      </c>
      <c r="BH313" s="21">
        <v>0.89829999999999999</v>
      </c>
      <c r="BI313" s="21" t="s">
        <v>18</v>
      </c>
      <c r="BJ313" s="21">
        <v>9.6199999999999992</v>
      </c>
      <c r="BK313" s="21">
        <v>9.7200000000000006</v>
      </c>
      <c r="BL313" s="21">
        <v>6.2850000000000001</v>
      </c>
      <c r="BM313" s="21">
        <v>44.892000000000003</v>
      </c>
      <c r="BN313" s="21">
        <v>0.89259999999999995</v>
      </c>
      <c r="BO313" s="21" t="s">
        <v>18</v>
      </c>
      <c r="BP313" s="21">
        <v>9.6300000000000008</v>
      </c>
      <c r="BQ313" s="21">
        <v>9.7200000000000006</v>
      </c>
      <c r="BR313" s="21">
        <v>6.0339999999999998</v>
      </c>
      <c r="BS313" s="21">
        <v>43.103000000000002</v>
      </c>
      <c r="BT313" s="21">
        <v>0.89159999999999995</v>
      </c>
      <c r="BU313" s="21" t="s">
        <v>18</v>
      </c>
      <c r="BV313" s="21">
        <v>9.6199999999999992</v>
      </c>
      <c r="BW313" s="21">
        <v>9.7200000000000006</v>
      </c>
      <c r="BX313" s="21">
        <v>6.1260000000000003</v>
      </c>
      <c r="BY313" s="21">
        <v>43.756</v>
      </c>
      <c r="BZ313" s="21">
        <v>0.90200000000000002</v>
      </c>
      <c r="CA313" s="21" t="s">
        <v>18</v>
      </c>
    </row>
    <row r="314" spans="1:79" x14ac:dyDescent="0.2">
      <c r="A314" s="21" t="s">
        <v>171</v>
      </c>
      <c r="B314" s="21">
        <v>59</v>
      </c>
      <c r="C314" s="21">
        <v>70</v>
      </c>
      <c r="D314" s="21" t="s">
        <v>30</v>
      </c>
      <c r="E314" s="21">
        <v>6.68</v>
      </c>
      <c r="F314" s="21">
        <v>3</v>
      </c>
      <c r="G314" s="21">
        <v>10</v>
      </c>
      <c r="H314" s="21">
        <v>6.78</v>
      </c>
      <c r="I314" s="21">
        <v>6.87</v>
      </c>
      <c r="J314" s="21">
        <v>0.48799999999999999</v>
      </c>
      <c r="K314" s="21">
        <v>4.8840000000000003</v>
      </c>
      <c r="L314" s="21">
        <v>0.86570000000000003</v>
      </c>
      <c r="M314" s="21" t="s">
        <v>18</v>
      </c>
      <c r="N314" s="21">
        <v>6.78</v>
      </c>
      <c r="O314" s="21">
        <v>6.87</v>
      </c>
      <c r="P314" s="21">
        <v>0.38200000000000001</v>
      </c>
      <c r="Q314" s="21">
        <v>3.8170000000000002</v>
      </c>
      <c r="R314" s="21">
        <v>0.87949999999999995</v>
      </c>
      <c r="S314" s="21" t="s">
        <v>18</v>
      </c>
      <c r="T314" s="21">
        <v>6.78</v>
      </c>
      <c r="U314" s="21">
        <v>6.87</v>
      </c>
      <c r="V314" s="21">
        <v>0.497</v>
      </c>
      <c r="W314" s="21">
        <v>4.9720000000000004</v>
      </c>
      <c r="X314" s="21">
        <v>0.88090000000000002</v>
      </c>
      <c r="Y314" s="21" t="s">
        <v>18</v>
      </c>
      <c r="Z314" s="21">
        <v>6.78</v>
      </c>
      <c r="AA314" s="21">
        <v>6.87</v>
      </c>
      <c r="AB314" s="21">
        <v>1.1950000000000001</v>
      </c>
      <c r="AC314" s="21">
        <v>11.946999999999999</v>
      </c>
      <c r="AD314" s="21">
        <v>0.89710000000000001</v>
      </c>
      <c r="AE314" s="21" t="s">
        <v>18</v>
      </c>
      <c r="AF314" s="21">
        <v>6.78</v>
      </c>
      <c r="AG314" s="21">
        <v>6.88</v>
      </c>
      <c r="AH314" s="21">
        <v>1.216</v>
      </c>
      <c r="AI314" s="21">
        <v>12.162000000000001</v>
      </c>
      <c r="AJ314" s="21">
        <v>0.871</v>
      </c>
      <c r="AK314" s="21" t="s">
        <v>18</v>
      </c>
      <c r="AL314" s="21">
        <v>6.78</v>
      </c>
      <c r="AM314" s="21">
        <v>6.87</v>
      </c>
      <c r="AN314" s="21">
        <v>1.1839999999999999</v>
      </c>
      <c r="AO314" s="21">
        <v>11.836</v>
      </c>
      <c r="AP314" s="21">
        <v>0.88629999999999998</v>
      </c>
      <c r="AQ314" s="21" t="s">
        <v>18</v>
      </c>
      <c r="AR314" s="21">
        <v>6.78</v>
      </c>
      <c r="AS314" s="21">
        <v>6.87</v>
      </c>
      <c r="AT314" s="21">
        <v>1.681</v>
      </c>
      <c r="AU314" s="21">
        <v>16.812999999999999</v>
      </c>
      <c r="AV314" s="21">
        <v>0.88600000000000001</v>
      </c>
      <c r="AW314" s="21" t="s">
        <v>18</v>
      </c>
      <c r="AX314" s="21">
        <v>6.78</v>
      </c>
      <c r="AY314" s="21">
        <v>6.87</v>
      </c>
      <c r="AZ314" s="21">
        <v>1.6020000000000001</v>
      </c>
      <c r="BA314" s="21">
        <v>16.024000000000001</v>
      </c>
      <c r="BB314" s="21">
        <v>0.80089999999999995</v>
      </c>
      <c r="BC314" s="21" t="s">
        <v>18</v>
      </c>
      <c r="BD314" s="21">
        <v>6.79</v>
      </c>
      <c r="BE314" s="21">
        <v>6.88</v>
      </c>
      <c r="BF314" s="21">
        <v>1.5660000000000001</v>
      </c>
      <c r="BG314" s="21">
        <v>15.657999999999999</v>
      </c>
      <c r="BH314" s="21">
        <v>0.88090000000000002</v>
      </c>
      <c r="BI314" s="21" t="s">
        <v>18</v>
      </c>
      <c r="BJ314" s="21">
        <v>6.78</v>
      </c>
      <c r="BK314" s="21">
        <v>6.87</v>
      </c>
      <c r="BL314" s="21">
        <v>2.95</v>
      </c>
      <c r="BM314" s="21">
        <v>29.495000000000001</v>
      </c>
      <c r="BN314" s="21">
        <v>0.86240000000000006</v>
      </c>
      <c r="BO314" s="21" t="s">
        <v>18</v>
      </c>
      <c r="BP314" s="21">
        <v>6.79</v>
      </c>
      <c r="BQ314" s="21">
        <v>6.88</v>
      </c>
      <c r="BR314" s="21">
        <v>2.9289999999999998</v>
      </c>
      <c r="BS314" s="21">
        <v>29.294</v>
      </c>
      <c r="BT314" s="21">
        <v>0.85529999999999995</v>
      </c>
      <c r="BU314" s="21" t="s">
        <v>18</v>
      </c>
      <c r="BV314" s="21">
        <v>6.78</v>
      </c>
      <c r="BW314" s="21">
        <v>6.87</v>
      </c>
      <c r="BX314" s="21">
        <v>2.8239999999999998</v>
      </c>
      <c r="BY314" s="21">
        <v>28.242999999999999</v>
      </c>
      <c r="BZ314" s="21">
        <v>0.85580000000000001</v>
      </c>
      <c r="CA314" s="21" t="s">
        <v>18</v>
      </c>
    </row>
    <row r="315" spans="1:79" x14ac:dyDescent="0.2">
      <c r="A315" s="21" t="s">
        <v>171</v>
      </c>
      <c r="B315" s="21">
        <v>59</v>
      </c>
      <c r="C315" s="21">
        <v>72</v>
      </c>
      <c r="D315" s="21" t="s">
        <v>31</v>
      </c>
      <c r="E315" s="21">
        <v>5.97</v>
      </c>
      <c r="F315" s="21">
        <v>2</v>
      </c>
      <c r="G315" s="21">
        <v>12</v>
      </c>
      <c r="H315" s="21">
        <v>6.11</v>
      </c>
      <c r="I315" s="21">
        <v>6.2</v>
      </c>
      <c r="J315" s="21">
        <v>0.42399999999999999</v>
      </c>
      <c r="K315" s="21">
        <v>3.532</v>
      </c>
      <c r="L315" s="21">
        <v>0.72240000000000004</v>
      </c>
      <c r="M315" s="21" t="s">
        <v>18</v>
      </c>
      <c r="N315" s="21">
        <v>6.11</v>
      </c>
      <c r="O315" s="21">
        <v>6.2</v>
      </c>
      <c r="P315" s="21">
        <v>0.32200000000000001</v>
      </c>
      <c r="Q315" s="21">
        <v>2.6789999999999998</v>
      </c>
      <c r="R315" s="21">
        <v>0.7591</v>
      </c>
      <c r="S315" s="21" t="s">
        <v>18</v>
      </c>
      <c r="T315" s="21">
        <v>6.11</v>
      </c>
      <c r="U315" s="21">
        <v>6.2</v>
      </c>
      <c r="V315" s="21">
        <v>0.51</v>
      </c>
      <c r="W315" s="21">
        <v>4.2519999999999998</v>
      </c>
      <c r="X315" s="21">
        <v>0.74480000000000002</v>
      </c>
      <c r="Y315" s="21" t="s">
        <v>18</v>
      </c>
      <c r="Z315" s="21">
        <v>6.11</v>
      </c>
      <c r="AA315" s="21">
        <v>6.2</v>
      </c>
      <c r="AB315" s="21">
        <v>1.1240000000000001</v>
      </c>
      <c r="AC315" s="21">
        <v>9.3670000000000009</v>
      </c>
      <c r="AD315" s="21">
        <v>0.80430000000000001</v>
      </c>
      <c r="AE315" s="21" t="s">
        <v>18</v>
      </c>
      <c r="AF315" s="21">
        <v>6.11</v>
      </c>
      <c r="AG315" s="21">
        <v>6.2</v>
      </c>
      <c r="AH315" s="21">
        <v>1.08</v>
      </c>
      <c r="AI315" s="21">
        <v>9</v>
      </c>
      <c r="AJ315" s="21">
        <v>0.77800000000000002</v>
      </c>
      <c r="AK315" s="21" t="s">
        <v>18</v>
      </c>
      <c r="AL315" s="21">
        <v>6.11</v>
      </c>
      <c r="AM315" s="21">
        <v>6.2</v>
      </c>
      <c r="AN315" s="21">
        <v>1.1599999999999999</v>
      </c>
      <c r="AO315" s="21">
        <v>9.6690000000000005</v>
      </c>
      <c r="AP315" s="21">
        <v>0.75890000000000002</v>
      </c>
      <c r="AQ315" s="21" t="s">
        <v>18</v>
      </c>
      <c r="AR315" s="21">
        <v>6.11</v>
      </c>
      <c r="AS315" s="21">
        <v>6.2</v>
      </c>
      <c r="AT315" s="21">
        <v>1.488</v>
      </c>
      <c r="AU315" s="21">
        <v>12.398</v>
      </c>
      <c r="AV315" s="21">
        <v>0.76759999999999995</v>
      </c>
      <c r="AW315" s="21" t="s">
        <v>18</v>
      </c>
      <c r="AX315" s="21">
        <v>6.11</v>
      </c>
      <c r="AY315" s="21">
        <v>6.2</v>
      </c>
      <c r="AZ315" s="21">
        <v>1.46</v>
      </c>
      <c r="BA315" s="21">
        <v>12.17</v>
      </c>
      <c r="BB315" s="21">
        <v>0.70899999999999996</v>
      </c>
      <c r="BC315" s="21" t="s">
        <v>18</v>
      </c>
      <c r="BD315" s="21">
        <v>6.11</v>
      </c>
      <c r="BE315" s="21">
        <v>6.2</v>
      </c>
      <c r="BF315" s="21">
        <v>1.4930000000000001</v>
      </c>
      <c r="BG315" s="21">
        <v>12.44</v>
      </c>
      <c r="BH315" s="21">
        <v>0.78449999999999998</v>
      </c>
      <c r="BI315" s="21" t="s">
        <v>18</v>
      </c>
      <c r="BJ315" s="21">
        <v>6.11</v>
      </c>
      <c r="BK315" s="21">
        <v>6.2</v>
      </c>
      <c r="BL315" s="21">
        <v>3.2490000000000001</v>
      </c>
      <c r="BM315" s="21">
        <v>27.076000000000001</v>
      </c>
      <c r="BN315" s="21">
        <v>0.72160000000000002</v>
      </c>
      <c r="BO315" s="21" t="s">
        <v>18</v>
      </c>
      <c r="BP315" s="21">
        <v>6.11</v>
      </c>
      <c r="BQ315" s="21">
        <v>6.21</v>
      </c>
      <c r="BR315" s="21">
        <v>3.3370000000000002</v>
      </c>
      <c r="BS315" s="21">
        <v>27.803999999999998</v>
      </c>
      <c r="BT315" s="21">
        <v>0.71899999999999997</v>
      </c>
      <c r="BU315" s="21" t="s">
        <v>18</v>
      </c>
      <c r="BV315" s="21">
        <v>6.11</v>
      </c>
      <c r="BW315" s="21">
        <v>6.2</v>
      </c>
      <c r="BX315" s="21">
        <v>3.18</v>
      </c>
      <c r="BY315" s="21">
        <v>26.501999999999999</v>
      </c>
      <c r="BZ315" s="21">
        <v>0.73850000000000005</v>
      </c>
      <c r="CA315" s="21" t="s">
        <v>18</v>
      </c>
    </row>
    <row r="316" spans="1:79" x14ac:dyDescent="0.2">
      <c r="A316" s="21" t="s">
        <v>171</v>
      </c>
      <c r="B316" s="21">
        <v>60</v>
      </c>
      <c r="C316" s="21">
        <v>75</v>
      </c>
      <c r="D316" s="21" t="s">
        <v>32</v>
      </c>
      <c r="E316" s="21">
        <v>8.2799999999999994</v>
      </c>
      <c r="F316" s="21">
        <v>3</v>
      </c>
      <c r="G316" s="21">
        <v>14</v>
      </c>
      <c r="H316" s="21">
        <v>8.41</v>
      </c>
      <c r="I316" s="21">
        <v>8.5</v>
      </c>
      <c r="J316" s="21">
        <v>0.27600000000000002</v>
      </c>
      <c r="K316" s="21">
        <v>1.968</v>
      </c>
      <c r="L316" s="21">
        <v>0.88949999999999996</v>
      </c>
      <c r="M316" s="21" t="s">
        <v>17</v>
      </c>
      <c r="N316" s="21">
        <v>8.41</v>
      </c>
      <c r="O316" s="21">
        <v>8.5</v>
      </c>
      <c r="P316" s="21">
        <v>0.26200000000000001</v>
      </c>
      <c r="Q316" s="21">
        <v>1.873</v>
      </c>
      <c r="R316" s="21">
        <v>0.88360000000000005</v>
      </c>
      <c r="S316" s="21" t="s">
        <v>17</v>
      </c>
      <c r="T316" s="21">
        <v>8.41</v>
      </c>
      <c r="U316" s="21">
        <v>8.5</v>
      </c>
      <c r="V316" s="21">
        <v>0.309</v>
      </c>
      <c r="W316" s="21">
        <v>2.21</v>
      </c>
      <c r="X316" s="21">
        <v>0.86560000000000004</v>
      </c>
      <c r="Y316" s="21" t="s">
        <v>18</v>
      </c>
      <c r="Z316" s="21">
        <v>8.41</v>
      </c>
      <c r="AA316" s="21">
        <v>8.5</v>
      </c>
      <c r="AB316" s="21">
        <v>0.63700000000000001</v>
      </c>
      <c r="AC316" s="21">
        <v>4.5490000000000004</v>
      </c>
      <c r="AD316" s="21">
        <v>0.89790000000000003</v>
      </c>
      <c r="AE316" s="21" t="s">
        <v>17</v>
      </c>
      <c r="AF316" s="21">
        <v>8.41</v>
      </c>
      <c r="AG316" s="21">
        <v>8.51</v>
      </c>
      <c r="AH316" s="21">
        <v>0.623</v>
      </c>
      <c r="AI316" s="21">
        <v>4.452</v>
      </c>
      <c r="AJ316" s="21">
        <v>0.90069999999999995</v>
      </c>
      <c r="AK316" s="21" t="s">
        <v>17</v>
      </c>
      <c r="AL316" s="21">
        <v>8.41</v>
      </c>
      <c r="AM316" s="21">
        <v>8.5</v>
      </c>
      <c r="AN316" s="21">
        <v>0.58399999999999996</v>
      </c>
      <c r="AO316" s="21">
        <v>4.17</v>
      </c>
      <c r="AP316" s="21">
        <v>0.89629999999999999</v>
      </c>
      <c r="AQ316" s="21" t="s">
        <v>18</v>
      </c>
      <c r="AR316" s="21">
        <v>8.41</v>
      </c>
      <c r="AS316" s="21">
        <v>8.5</v>
      </c>
      <c r="AT316" s="21">
        <v>0.88800000000000001</v>
      </c>
      <c r="AU316" s="21">
        <v>6.3419999999999996</v>
      </c>
      <c r="AV316" s="21">
        <v>0.89480000000000004</v>
      </c>
      <c r="AW316" s="21" t="s">
        <v>17</v>
      </c>
      <c r="AX316" s="21">
        <v>8.41</v>
      </c>
      <c r="AY316" s="21">
        <v>8.5</v>
      </c>
      <c r="AZ316" s="21">
        <v>0.93200000000000005</v>
      </c>
      <c r="BA316" s="21">
        <v>6.66</v>
      </c>
      <c r="BB316" s="21">
        <v>0.88439999999999996</v>
      </c>
      <c r="BC316" s="21" t="s">
        <v>18</v>
      </c>
      <c r="BD316" s="21">
        <v>8.41</v>
      </c>
      <c r="BE316" s="21">
        <v>8.51</v>
      </c>
      <c r="BF316" s="21">
        <v>0.91500000000000004</v>
      </c>
      <c r="BG316" s="21">
        <v>6.5330000000000004</v>
      </c>
      <c r="BH316" s="21">
        <v>0.89390000000000003</v>
      </c>
      <c r="BI316" s="21" t="s">
        <v>17</v>
      </c>
      <c r="BJ316" s="21">
        <v>8.41</v>
      </c>
      <c r="BK316" s="21">
        <v>8.51</v>
      </c>
      <c r="BL316" s="21">
        <v>2.5590000000000002</v>
      </c>
      <c r="BM316" s="21">
        <v>18.277999999999999</v>
      </c>
      <c r="BN316" s="21">
        <v>0.876</v>
      </c>
      <c r="BO316" s="21" t="s">
        <v>17</v>
      </c>
      <c r="BP316" s="21">
        <v>8.41</v>
      </c>
      <c r="BQ316" s="21">
        <v>8.51</v>
      </c>
      <c r="BR316" s="21">
        <v>2.5419999999999998</v>
      </c>
      <c r="BS316" s="21">
        <v>18.16</v>
      </c>
      <c r="BT316" s="21">
        <v>0.87690000000000001</v>
      </c>
      <c r="BU316" s="21" t="s">
        <v>18</v>
      </c>
      <c r="BV316" s="21">
        <v>8.41</v>
      </c>
      <c r="BW316" s="21">
        <v>8.5</v>
      </c>
      <c r="BX316" s="21">
        <v>2.524</v>
      </c>
      <c r="BY316" s="21">
        <v>18.026</v>
      </c>
      <c r="BZ316" s="21">
        <v>0.87180000000000002</v>
      </c>
      <c r="CA316" s="21" t="s">
        <v>18</v>
      </c>
    </row>
    <row r="317" spans="1:79" x14ac:dyDescent="0.2">
      <c r="A317" s="21" t="s">
        <v>171</v>
      </c>
      <c r="B317" s="21">
        <v>79</v>
      </c>
      <c r="C317" s="21">
        <v>84</v>
      </c>
      <c r="D317" s="21" t="s">
        <v>33</v>
      </c>
      <c r="E317" s="21">
        <v>6.26</v>
      </c>
      <c r="F317" s="21">
        <v>1</v>
      </c>
      <c r="G317" s="21">
        <v>4</v>
      </c>
      <c r="H317" s="21">
        <v>6.48</v>
      </c>
      <c r="I317" s="21">
        <v>6.57</v>
      </c>
      <c r="J317" s="21">
        <v>2.214</v>
      </c>
      <c r="K317" s="21">
        <v>55.343000000000004</v>
      </c>
      <c r="L317" s="21">
        <v>0.90700000000000003</v>
      </c>
      <c r="M317" s="21" t="s">
        <v>18</v>
      </c>
      <c r="N317" s="21">
        <v>6.48</v>
      </c>
      <c r="O317" s="21">
        <v>6.57</v>
      </c>
      <c r="P317" s="21">
        <v>2.141</v>
      </c>
      <c r="Q317" s="21">
        <v>53.531999999999996</v>
      </c>
      <c r="R317" s="21">
        <v>0.90429999999999999</v>
      </c>
      <c r="S317" s="21" t="s">
        <v>18</v>
      </c>
      <c r="T317" s="21">
        <v>6.48</v>
      </c>
      <c r="U317" s="21">
        <v>6.57</v>
      </c>
      <c r="V317" s="21">
        <v>2.1880000000000002</v>
      </c>
      <c r="W317" s="21">
        <v>54.692</v>
      </c>
      <c r="X317" s="21">
        <v>0.90869999999999995</v>
      </c>
      <c r="Y317" s="21" t="s">
        <v>18</v>
      </c>
      <c r="Z317" s="21">
        <v>6.48</v>
      </c>
      <c r="AA317" s="21">
        <v>6.57</v>
      </c>
      <c r="AB317" s="21">
        <v>3.1539999999999999</v>
      </c>
      <c r="AC317" s="21">
        <v>78.852999999999994</v>
      </c>
      <c r="AD317" s="21">
        <v>0.9163</v>
      </c>
      <c r="AE317" s="21" t="s">
        <v>18</v>
      </c>
      <c r="AF317" s="21">
        <v>6.64</v>
      </c>
      <c r="AG317" s="21">
        <v>6.72</v>
      </c>
      <c r="AH317" s="21">
        <v>3.113</v>
      </c>
      <c r="AI317" s="21">
        <v>77.832999999999998</v>
      </c>
      <c r="AJ317" s="21">
        <v>0.73950000000000005</v>
      </c>
      <c r="AK317" s="21" t="s">
        <v>18</v>
      </c>
      <c r="AL317" s="21">
        <v>6.48</v>
      </c>
      <c r="AM317" s="21">
        <v>6.57</v>
      </c>
      <c r="AN317" s="21">
        <v>3.153</v>
      </c>
      <c r="AO317" s="21">
        <v>78.822999999999993</v>
      </c>
      <c r="AP317" s="21">
        <v>0.90029999999999999</v>
      </c>
      <c r="AQ317" s="21" t="s">
        <v>18</v>
      </c>
      <c r="AR317" s="21">
        <v>6.48</v>
      </c>
      <c r="AS317" s="21">
        <v>6.57</v>
      </c>
      <c r="AT317" s="21">
        <v>3.3809999999999998</v>
      </c>
      <c r="AU317" s="21">
        <v>84.536000000000001</v>
      </c>
      <c r="AV317" s="21">
        <v>0.91210000000000002</v>
      </c>
      <c r="AW317" s="21" t="s">
        <v>18</v>
      </c>
      <c r="AX317" s="21">
        <v>6.62</v>
      </c>
      <c r="AY317" s="21">
        <v>6.7</v>
      </c>
      <c r="AZ317" s="21">
        <v>3.3330000000000002</v>
      </c>
      <c r="BA317" s="21">
        <v>83.326999999999998</v>
      </c>
      <c r="BB317" s="21">
        <v>0.8407</v>
      </c>
      <c r="BC317" s="21" t="s">
        <v>18</v>
      </c>
      <c r="BD317" s="21">
        <v>6.48</v>
      </c>
      <c r="BE317" s="21">
        <v>6.58</v>
      </c>
      <c r="BF317" s="21">
        <v>3.3380000000000001</v>
      </c>
      <c r="BG317" s="21">
        <v>83.45</v>
      </c>
      <c r="BH317" s="21">
        <v>0.90039999999999998</v>
      </c>
      <c r="BI317" s="21" t="s">
        <v>18</v>
      </c>
      <c r="BJ317" s="21">
        <v>6.48</v>
      </c>
      <c r="BK317" s="21">
        <v>6.57</v>
      </c>
      <c r="BL317" s="21">
        <v>3.415</v>
      </c>
      <c r="BM317" s="21">
        <v>85.37</v>
      </c>
      <c r="BN317" s="21">
        <v>0.88749999999999996</v>
      </c>
      <c r="BO317" s="21" t="s">
        <v>18</v>
      </c>
      <c r="BP317" s="21">
        <v>6.48</v>
      </c>
      <c r="BQ317" s="21">
        <v>6.57</v>
      </c>
      <c r="BR317" s="21">
        <v>3.4140000000000001</v>
      </c>
      <c r="BS317" s="21">
        <v>85.361999999999995</v>
      </c>
      <c r="BT317" s="21">
        <v>0.89380000000000004</v>
      </c>
      <c r="BU317" s="21" t="s">
        <v>18</v>
      </c>
      <c r="BV317" s="21">
        <v>6.57</v>
      </c>
      <c r="BW317" s="21">
        <v>6.64</v>
      </c>
      <c r="BX317" s="21">
        <v>3.3839999999999999</v>
      </c>
      <c r="BY317" s="21">
        <v>84.596000000000004</v>
      </c>
      <c r="BZ317" s="21">
        <v>0.8921</v>
      </c>
      <c r="CA317" s="21" t="s">
        <v>18</v>
      </c>
    </row>
    <row r="318" spans="1:79" x14ac:dyDescent="0.2">
      <c r="A318" s="21" t="s">
        <v>171</v>
      </c>
      <c r="B318" s="21">
        <v>79</v>
      </c>
      <c r="C318" s="21">
        <v>86</v>
      </c>
      <c r="D318" s="21" t="s">
        <v>34</v>
      </c>
      <c r="E318" s="21">
        <v>6.15</v>
      </c>
      <c r="F318" s="21">
        <v>1</v>
      </c>
      <c r="G318" s="21">
        <v>6</v>
      </c>
      <c r="H318" s="21">
        <v>6.37</v>
      </c>
      <c r="I318" s="21">
        <v>6.47</v>
      </c>
      <c r="J318" s="21">
        <v>3.38</v>
      </c>
      <c r="K318" s="21">
        <v>56.331000000000003</v>
      </c>
      <c r="L318" s="21">
        <v>0.91479999999999995</v>
      </c>
      <c r="M318" s="21" t="s">
        <v>18</v>
      </c>
      <c r="N318" s="21">
        <v>6.37</v>
      </c>
      <c r="O318" s="21">
        <v>6.47</v>
      </c>
      <c r="P318" s="21">
        <v>3.2349999999999999</v>
      </c>
      <c r="Q318" s="21">
        <v>53.920999999999999</v>
      </c>
      <c r="R318" s="21">
        <v>0.91100000000000003</v>
      </c>
      <c r="S318" s="21" t="s">
        <v>18</v>
      </c>
      <c r="T318" s="21">
        <v>6.37</v>
      </c>
      <c r="U318" s="21">
        <v>6.47</v>
      </c>
      <c r="V318" s="21">
        <v>3.2789999999999999</v>
      </c>
      <c r="W318" s="21">
        <v>54.655999999999999</v>
      </c>
      <c r="X318" s="21">
        <v>0.91080000000000005</v>
      </c>
      <c r="Y318" s="21" t="s">
        <v>18</v>
      </c>
      <c r="Z318" s="21">
        <v>6.37</v>
      </c>
      <c r="AA318" s="21">
        <v>6.47</v>
      </c>
      <c r="AB318" s="21">
        <v>4.4379999999999997</v>
      </c>
      <c r="AC318" s="21">
        <v>73.968000000000004</v>
      </c>
      <c r="AD318" s="21">
        <v>0.91849999999999998</v>
      </c>
      <c r="AE318" s="21" t="s">
        <v>17</v>
      </c>
      <c r="AF318" s="21">
        <v>6.46</v>
      </c>
      <c r="AG318" s="21">
        <v>6.53</v>
      </c>
      <c r="AH318" s="21">
        <v>4.4660000000000002</v>
      </c>
      <c r="AI318" s="21">
        <v>74.432000000000002</v>
      </c>
      <c r="AJ318" s="21">
        <v>0.89359999999999995</v>
      </c>
      <c r="AK318" s="21" t="s">
        <v>18</v>
      </c>
      <c r="AL318" s="21">
        <v>6.37</v>
      </c>
      <c r="AM318" s="21">
        <v>6.47</v>
      </c>
      <c r="AN318" s="21">
        <v>4.3949999999999996</v>
      </c>
      <c r="AO318" s="21">
        <v>73.251000000000005</v>
      </c>
      <c r="AP318" s="21">
        <v>0.90880000000000005</v>
      </c>
      <c r="AQ318" s="21" t="s">
        <v>17</v>
      </c>
      <c r="AR318" s="21">
        <v>6.37</v>
      </c>
      <c r="AS318" s="21">
        <v>6.47</v>
      </c>
      <c r="AT318" s="21">
        <v>4.6959999999999997</v>
      </c>
      <c r="AU318" s="21">
        <v>78.275000000000006</v>
      </c>
      <c r="AV318" s="21">
        <v>0.91339999999999999</v>
      </c>
      <c r="AW318" s="21" t="s">
        <v>17</v>
      </c>
      <c r="AX318" s="21">
        <v>6.37</v>
      </c>
      <c r="AY318" s="21">
        <v>6.47</v>
      </c>
      <c r="AZ318" s="21">
        <v>4.6719999999999997</v>
      </c>
      <c r="BA318" s="21">
        <v>77.863</v>
      </c>
      <c r="BB318" s="21">
        <v>0.91279999999999994</v>
      </c>
      <c r="BC318" s="21" t="s">
        <v>18</v>
      </c>
      <c r="BD318" s="21">
        <v>6.3</v>
      </c>
      <c r="BE318" s="21">
        <v>6.37</v>
      </c>
      <c r="BF318" s="21">
        <v>4.6639999999999997</v>
      </c>
      <c r="BG318" s="21">
        <v>77.727000000000004</v>
      </c>
      <c r="BH318" s="21">
        <v>0.91020000000000001</v>
      </c>
      <c r="BI318" s="21" t="s">
        <v>18</v>
      </c>
      <c r="BJ318" s="21">
        <v>6.37</v>
      </c>
      <c r="BK318" s="21">
        <v>6.47</v>
      </c>
      <c r="BL318" s="21">
        <v>4.7969999999999997</v>
      </c>
      <c r="BM318" s="21">
        <v>79.944999999999993</v>
      </c>
      <c r="BN318" s="21">
        <v>0.92090000000000005</v>
      </c>
      <c r="BO318" s="21" t="s">
        <v>17</v>
      </c>
      <c r="BP318" s="21">
        <v>6.37</v>
      </c>
      <c r="BQ318" s="21">
        <v>6.47</v>
      </c>
      <c r="BR318" s="21">
        <v>4.7709999999999999</v>
      </c>
      <c r="BS318" s="21">
        <v>79.515000000000001</v>
      </c>
      <c r="BT318" s="21">
        <v>0.91010000000000002</v>
      </c>
      <c r="BU318" s="21" t="s">
        <v>17</v>
      </c>
      <c r="BV318" s="21">
        <v>6.37</v>
      </c>
      <c r="BW318" s="21">
        <v>6.47</v>
      </c>
      <c r="BX318" s="21">
        <v>4.7489999999999997</v>
      </c>
      <c r="BY318" s="21">
        <v>79.150000000000006</v>
      </c>
      <c r="BZ318" s="21">
        <v>0.90910000000000002</v>
      </c>
      <c r="CA318" s="21" t="s">
        <v>18</v>
      </c>
    </row>
    <row r="319" spans="1:79" x14ac:dyDescent="0.2">
      <c r="A319" s="21" t="s">
        <v>171</v>
      </c>
      <c r="B319" s="21">
        <v>85</v>
      </c>
      <c r="C319" s="21">
        <v>99</v>
      </c>
      <c r="D319" s="21" t="s">
        <v>35</v>
      </c>
      <c r="E319" s="21">
        <v>11.31</v>
      </c>
      <c r="F319" s="21">
        <v>4</v>
      </c>
      <c r="G319" s="21">
        <v>12</v>
      </c>
      <c r="H319" s="21">
        <v>11.45</v>
      </c>
      <c r="I319" s="21">
        <v>11.52</v>
      </c>
      <c r="J319" s="21">
        <v>0.48099999999999998</v>
      </c>
      <c r="K319" s="21">
        <v>4.008</v>
      </c>
      <c r="L319" s="21">
        <v>0.78010000000000002</v>
      </c>
      <c r="M319" s="21" t="s">
        <v>18</v>
      </c>
      <c r="N319" s="21">
        <v>11.45</v>
      </c>
      <c r="O319" s="21">
        <v>11.52</v>
      </c>
      <c r="P319" s="21">
        <v>0.53400000000000003</v>
      </c>
      <c r="Q319" s="21">
        <v>4.4509999999999996</v>
      </c>
      <c r="R319" s="21">
        <v>0.7742</v>
      </c>
      <c r="S319" s="21" t="s">
        <v>18</v>
      </c>
      <c r="T319" s="21">
        <v>11.45</v>
      </c>
      <c r="U319" s="21">
        <v>11.52</v>
      </c>
      <c r="V319" s="21">
        <v>0.44400000000000001</v>
      </c>
      <c r="W319" s="21">
        <v>3.6989999999999998</v>
      </c>
      <c r="X319" s="21">
        <v>0.74470000000000003</v>
      </c>
      <c r="Y319" s="21" t="s">
        <v>18</v>
      </c>
      <c r="Z319" s="21">
        <v>11.44</v>
      </c>
      <c r="AA319" s="21">
        <v>11.52</v>
      </c>
      <c r="AB319" s="21">
        <v>1.4059999999999999</v>
      </c>
      <c r="AC319" s="21">
        <v>11.712999999999999</v>
      </c>
      <c r="AD319" s="21">
        <v>0.77739999999999998</v>
      </c>
      <c r="AE319" s="21" t="s">
        <v>18</v>
      </c>
      <c r="AF319" s="21">
        <v>11.44</v>
      </c>
      <c r="AG319" s="21">
        <v>11.52</v>
      </c>
      <c r="AH319" s="21">
        <v>1.4059999999999999</v>
      </c>
      <c r="AI319" s="21">
        <v>11.714</v>
      </c>
      <c r="AJ319" s="21">
        <v>0.72589999999999999</v>
      </c>
      <c r="AK319" s="21" t="s">
        <v>18</v>
      </c>
      <c r="AL319" s="21">
        <v>11.44</v>
      </c>
      <c r="AM319" s="21">
        <v>11.52</v>
      </c>
      <c r="AN319" s="21">
        <v>1.38</v>
      </c>
      <c r="AO319" s="21">
        <v>11.502000000000001</v>
      </c>
      <c r="AP319" s="21">
        <v>0.74819999999999998</v>
      </c>
      <c r="AQ319" s="21" t="s">
        <v>18</v>
      </c>
      <c r="AR319" s="21">
        <v>11.45</v>
      </c>
      <c r="AS319" s="21">
        <v>11.52</v>
      </c>
      <c r="AT319" s="21">
        <v>1.7490000000000001</v>
      </c>
      <c r="AU319" s="21">
        <v>14.571999999999999</v>
      </c>
      <c r="AV319" s="21">
        <v>0.74490000000000001</v>
      </c>
      <c r="AW319" s="21" t="s">
        <v>18</v>
      </c>
      <c r="AX319" s="21">
        <v>11.44</v>
      </c>
      <c r="AY319" s="21">
        <v>11.53</v>
      </c>
      <c r="AZ319" s="21">
        <v>1.804</v>
      </c>
      <c r="BA319" s="21">
        <v>15.032</v>
      </c>
      <c r="BB319" s="21">
        <v>0.7147</v>
      </c>
      <c r="BC319" s="21" t="s">
        <v>18</v>
      </c>
      <c r="BD319" s="21">
        <v>11.45</v>
      </c>
      <c r="BE319" s="21">
        <v>11.53</v>
      </c>
      <c r="BF319" s="21">
        <v>1.6819999999999999</v>
      </c>
      <c r="BG319" s="21">
        <v>14.013999999999999</v>
      </c>
      <c r="BH319" s="21">
        <v>0.69579999999999997</v>
      </c>
      <c r="BI319" s="21" t="s">
        <v>18</v>
      </c>
      <c r="BJ319" s="21">
        <v>11.44</v>
      </c>
      <c r="BK319" s="21">
        <v>11.52</v>
      </c>
      <c r="BL319" s="21">
        <v>2.3199999999999998</v>
      </c>
      <c r="BM319" s="21">
        <v>19.335999999999999</v>
      </c>
      <c r="BN319" s="21">
        <v>0.73080000000000001</v>
      </c>
      <c r="BO319" s="21" t="s">
        <v>18</v>
      </c>
      <c r="BP319" s="21">
        <v>11.45</v>
      </c>
      <c r="BQ319" s="21">
        <v>11.53</v>
      </c>
      <c r="BR319" s="21">
        <v>2.2040000000000002</v>
      </c>
      <c r="BS319" s="21">
        <v>18.363</v>
      </c>
      <c r="BT319" s="21">
        <v>0.72670000000000001</v>
      </c>
      <c r="BU319" s="21" t="s">
        <v>18</v>
      </c>
      <c r="BV319" s="21">
        <v>11.44</v>
      </c>
      <c r="BW319" s="21">
        <v>11.52</v>
      </c>
      <c r="BX319" s="21">
        <v>2.298</v>
      </c>
      <c r="BY319" s="21">
        <v>19.148</v>
      </c>
      <c r="BZ319" s="21">
        <v>0.69920000000000004</v>
      </c>
      <c r="CA319" s="21" t="s">
        <v>18</v>
      </c>
    </row>
    <row r="320" spans="1:79" x14ac:dyDescent="0.2">
      <c r="A320" s="21" t="s">
        <v>171</v>
      </c>
      <c r="B320" s="21">
        <v>87</v>
      </c>
      <c r="C320" s="21">
        <v>99</v>
      </c>
      <c r="D320" s="21" t="s">
        <v>36</v>
      </c>
      <c r="E320" s="21">
        <v>10.45</v>
      </c>
      <c r="F320" s="21">
        <v>2</v>
      </c>
      <c r="G320" s="21">
        <v>10</v>
      </c>
      <c r="H320" s="21">
        <v>10.51</v>
      </c>
      <c r="I320" s="21">
        <v>10.58</v>
      </c>
      <c r="J320" s="21">
        <v>0.28299999999999997</v>
      </c>
      <c r="K320" s="21">
        <v>2.8279999999999998</v>
      </c>
      <c r="L320" s="21">
        <v>0.86339999999999995</v>
      </c>
      <c r="M320" s="21" t="s">
        <v>18</v>
      </c>
      <c r="N320" s="21">
        <v>10.51</v>
      </c>
      <c r="O320" s="21">
        <v>10.58</v>
      </c>
      <c r="P320" s="21">
        <v>0.29299999999999998</v>
      </c>
      <c r="Q320" s="21">
        <v>2.9329999999999998</v>
      </c>
      <c r="R320" s="21">
        <v>0.85809999999999997</v>
      </c>
      <c r="S320" s="21" t="s">
        <v>18</v>
      </c>
      <c r="T320" s="21">
        <v>10.51</v>
      </c>
      <c r="U320" s="21">
        <v>10.58</v>
      </c>
      <c r="V320" s="21">
        <v>0.35099999999999998</v>
      </c>
      <c r="W320" s="21">
        <v>3.51</v>
      </c>
      <c r="X320" s="21">
        <v>0.85750000000000004</v>
      </c>
      <c r="Y320" s="21" t="s">
        <v>18</v>
      </c>
      <c r="Z320" s="21">
        <v>10.5</v>
      </c>
      <c r="AA320" s="21">
        <v>10.58</v>
      </c>
      <c r="AB320" s="21">
        <v>0.64200000000000002</v>
      </c>
      <c r="AC320" s="21">
        <v>6.423</v>
      </c>
      <c r="AD320" s="21">
        <v>0.86519999999999997</v>
      </c>
      <c r="AE320" s="21" t="s">
        <v>18</v>
      </c>
      <c r="AF320" s="21">
        <v>10.51</v>
      </c>
      <c r="AG320" s="21">
        <v>10.59</v>
      </c>
      <c r="AH320" s="21">
        <v>0.62</v>
      </c>
      <c r="AI320" s="21">
        <v>6.1980000000000004</v>
      </c>
      <c r="AJ320" s="21">
        <v>0.86519999999999997</v>
      </c>
      <c r="AK320" s="21" t="s">
        <v>18</v>
      </c>
      <c r="AL320" s="21">
        <v>10.5</v>
      </c>
      <c r="AM320" s="21">
        <v>10.58</v>
      </c>
      <c r="AN320" s="21">
        <v>0.71299999999999997</v>
      </c>
      <c r="AO320" s="21">
        <v>7.125</v>
      </c>
      <c r="AP320" s="21">
        <v>0.84750000000000003</v>
      </c>
      <c r="AQ320" s="21" t="s">
        <v>18</v>
      </c>
      <c r="AR320" s="21">
        <v>10.51</v>
      </c>
      <c r="AS320" s="21">
        <v>10.58</v>
      </c>
      <c r="AT320" s="21">
        <v>0.76600000000000001</v>
      </c>
      <c r="AU320" s="21">
        <v>7.6609999999999996</v>
      </c>
      <c r="AV320" s="21">
        <v>0.86009999999999998</v>
      </c>
      <c r="AW320" s="21" t="s">
        <v>18</v>
      </c>
      <c r="AX320" s="21">
        <v>10.5</v>
      </c>
      <c r="AY320" s="21">
        <v>10.58</v>
      </c>
      <c r="AZ320" s="21">
        <v>0.746</v>
      </c>
      <c r="BA320" s="21">
        <v>7.46</v>
      </c>
      <c r="BB320" s="21">
        <v>0.85519999999999996</v>
      </c>
      <c r="BC320" s="21" t="s">
        <v>18</v>
      </c>
      <c r="BD320" s="21">
        <v>10.51</v>
      </c>
      <c r="BE320" s="21">
        <v>10.59</v>
      </c>
      <c r="BF320" s="21">
        <v>0.72099999999999997</v>
      </c>
      <c r="BG320" s="21">
        <v>7.2069999999999999</v>
      </c>
      <c r="BH320" s="21">
        <v>0.86570000000000003</v>
      </c>
      <c r="BI320" s="21" t="s">
        <v>18</v>
      </c>
      <c r="BJ320" s="21">
        <v>10.5</v>
      </c>
      <c r="BK320" s="21">
        <v>10.58</v>
      </c>
      <c r="BL320" s="21">
        <v>1.2330000000000001</v>
      </c>
      <c r="BM320" s="21">
        <v>12.329000000000001</v>
      </c>
      <c r="BN320" s="21">
        <v>0.83779999999999999</v>
      </c>
      <c r="BO320" s="21" t="s">
        <v>18</v>
      </c>
      <c r="BP320" s="21">
        <v>10.51</v>
      </c>
      <c r="BQ320" s="21">
        <v>10.59</v>
      </c>
      <c r="BR320" s="21">
        <v>1.1279999999999999</v>
      </c>
      <c r="BS320" s="21">
        <v>11.276999999999999</v>
      </c>
      <c r="BT320" s="21">
        <v>0.84750000000000003</v>
      </c>
      <c r="BU320" s="21" t="s">
        <v>18</v>
      </c>
      <c r="BV320" s="21">
        <v>10.5</v>
      </c>
      <c r="BW320" s="21">
        <v>10.58</v>
      </c>
      <c r="BX320" s="21">
        <v>1.1240000000000001</v>
      </c>
      <c r="BY320" s="21">
        <v>11.236000000000001</v>
      </c>
      <c r="BZ320" s="21">
        <v>0.83479999999999999</v>
      </c>
      <c r="CA320" s="21" t="s">
        <v>18</v>
      </c>
    </row>
    <row r="321" spans="1:79" x14ac:dyDescent="0.2">
      <c r="A321" s="21" t="s">
        <v>171</v>
      </c>
      <c r="B321" s="21">
        <v>88</v>
      </c>
      <c r="C321" s="21">
        <v>98</v>
      </c>
      <c r="D321" s="21" t="s">
        <v>37</v>
      </c>
      <c r="E321" s="21">
        <v>8.5</v>
      </c>
      <c r="F321" s="21">
        <v>3</v>
      </c>
      <c r="G321" s="21">
        <v>8</v>
      </c>
      <c r="H321" s="21">
        <v>8.59</v>
      </c>
      <c r="I321" s="21">
        <v>8.67</v>
      </c>
      <c r="J321" s="21">
        <v>0.45</v>
      </c>
      <c r="K321" s="21">
        <v>5.6219999999999999</v>
      </c>
      <c r="L321" s="21">
        <v>0.72450000000000003</v>
      </c>
      <c r="M321" s="21" t="s">
        <v>18</v>
      </c>
      <c r="N321" s="21">
        <v>8.59</v>
      </c>
      <c r="O321" s="21">
        <v>8.67</v>
      </c>
      <c r="P321" s="21">
        <v>0.38100000000000001</v>
      </c>
      <c r="Q321" s="21">
        <v>4.76</v>
      </c>
      <c r="R321" s="21">
        <v>0.69610000000000005</v>
      </c>
      <c r="S321" s="21" t="s">
        <v>18</v>
      </c>
      <c r="T321" s="21">
        <v>8.59</v>
      </c>
      <c r="U321" s="21">
        <v>8.67</v>
      </c>
      <c r="V321" s="21">
        <v>0.49399999999999999</v>
      </c>
      <c r="W321" s="21">
        <v>6.1740000000000004</v>
      </c>
      <c r="X321" s="21">
        <v>0.61399999999999999</v>
      </c>
      <c r="Y321" s="21" t="s">
        <v>18</v>
      </c>
      <c r="Z321" s="21">
        <v>8.59</v>
      </c>
      <c r="AA321" s="21">
        <v>8.67</v>
      </c>
      <c r="AB321" s="21">
        <v>0.91500000000000004</v>
      </c>
      <c r="AC321" s="21">
        <v>11.439</v>
      </c>
      <c r="AD321" s="21">
        <v>0.77580000000000005</v>
      </c>
      <c r="AE321" s="21" t="s">
        <v>18</v>
      </c>
      <c r="AF321" s="21">
        <v>8.6</v>
      </c>
      <c r="AG321" s="21">
        <v>8.67</v>
      </c>
      <c r="AH321" s="21">
        <v>0.75600000000000001</v>
      </c>
      <c r="AI321" s="21">
        <v>9.452</v>
      </c>
      <c r="AJ321" s="21">
        <v>0.73829999999999996</v>
      </c>
      <c r="AK321" s="21" t="s">
        <v>18</v>
      </c>
      <c r="AL321" s="21">
        <v>8.59</v>
      </c>
      <c r="AM321" s="21">
        <v>8.67</v>
      </c>
      <c r="AN321" s="21">
        <v>0.88</v>
      </c>
      <c r="AO321" s="21">
        <v>10.997</v>
      </c>
      <c r="AP321" s="21">
        <v>0.77100000000000002</v>
      </c>
      <c r="AQ321" s="21" t="s">
        <v>18</v>
      </c>
      <c r="AR321" s="21">
        <v>8.59</v>
      </c>
      <c r="AS321" s="21">
        <v>8.67</v>
      </c>
      <c r="AT321" s="21">
        <v>0.96899999999999997</v>
      </c>
      <c r="AU321" s="21">
        <v>12.106</v>
      </c>
      <c r="AV321" s="21">
        <v>0.77959999999999996</v>
      </c>
      <c r="AW321" s="21" t="s">
        <v>18</v>
      </c>
      <c r="AX321" s="21">
        <v>8.59</v>
      </c>
      <c r="AY321" s="21">
        <v>8.67</v>
      </c>
      <c r="AZ321" s="21">
        <v>1.032</v>
      </c>
      <c r="BA321" s="21">
        <v>12.901</v>
      </c>
      <c r="BB321" s="21">
        <v>0.62360000000000004</v>
      </c>
      <c r="BC321" s="21" t="s">
        <v>18</v>
      </c>
      <c r="BD321" s="21">
        <v>8.6</v>
      </c>
      <c r="BE321" s="21">
        <v>8.67</v>
      </c>
      <c r="BF321" s="21">
        <v>0.94499999999999995</v>
      </c>
      <c r="BG321" s="21">
        <v>11.817</v>
      </c>
      <c r="BH321" s="21">
        <v>0.78439999999999999</v>
      </c>
      <c r="BI321" s="21" t="s">
        <v>18</v>
      </c>
      <c r="BJ321" s="21">
        <v>8.6</v>
      </c>
      <c r="BK321" s="21">
        <v>8.67</v>
      </c>
      <c r="BL321" s="21">
        <v>1.429</v>
      </c>
      <c r="BM321" s="21">
        <v>17.863</v>
      </c>
      <c r="BN321" s="21">
        <v>0.73829999999999996</v>
      </c>
      <c r="BO321" s="21" t="s">
        <v>18</v>
      </c>
      <c r="BP321" s="21">
        <v>8.6</v>
      </c>
      <c r="BQ321" s="21">
        <v>8.67</v>
      </c>
      <c r="BR321" s="21">
        <v>1.4219999999999999</v>
      </c>
      <c r="BS321" s="21">
        <v>17.77</v>
      </c>
      <c r="BT321" s="21">
        <v>0.6714</v>
      </c>
      <c r="BU321" s="21" t="s">
        <v>18</v>
      </c>
      <c r="BV321" s="21">
        <v>8.59</v>
      </c>
      <c r="BW321" s="21">
        <v>8.67</v>
      </c>
      <c r="BX321" s="21">
        <v>1.379</v>
      </c>
      <c r="BY321" s="21">
        <v>17.239999999999998</v>
      </c>
      <c r="BZ321" s="21">
        <v>0.71489999999999998</v>
      </c>
      <c r="CA321" s="21" t="s">
        <v>18</v>
      </c>
    </row>
    <row r="322" spans="1:79" x14ac:dyDescent="0.2">
      <c r="A322" s="21" t="s">
        <v>171</v>
      </c>
      <c r="B322" s="21">
        <v>100</v>
      </c>
      <c r="C322" s="21">
        <v>106</v>
      </c>
      <c r="D322" s="21" t="s">
        <v>38</v>
      </c>
      <c r="E322" s="21">
        <v>6.04</v>
      </c>
      <c r="F322" s="21">
        <v>2</v>
      </c>
      <c r="G322" s="21">
        <v>5</v>
      </c>
      <c r="H322" s="21">
        <v>6.26</v>
      </c>
      <c r="I322" s="21">
        <v>6.33</v>
      </c>
      <c r="J322" s="21">
        <v>1.633</v>
      </c>
      <c r="K322" s="21">
        <v>32.661999999999999</v>
      </c>
      <c r="L322" s="21">
        <v>0.92449999999999999</v>
      </c>
      <c r="M322" s="21" t="s">
        <v>17</v>
      </c>
      <c r="N322" s="21">
        <v>6.26</v>
      </c>
      <c r="O322" s="21">
        <v>6.34</v>
      </c>
      <c r="P322" s="21">
        <v>1.617</v>
      </c>
      <c r="Q322" s="21">
        <v>32.344000000000001</v>
      </c>
      <c r="R322" s="21">
        <v>0.92320000000000002</v>
      </c>
      <c r="S322" s="21" t="s">
        <v>17</v>
      </c>
      <c r="T322" s="21">
        <v>6.26</v>
      </c>
      <c r="U322" s="21">
        <v>6.34</v>
      </c>
      <c r="V322" s="21">
        <v>1.59</v>
      </c>
      <c r="W322" s="21">
        <v>31.795000000000002</v>
      </c>
      <c r="X322" s="21">
        <v>0.92520000000000002</v>
      </c>
      <c r="Y322" s="21" t="s">
        <v>17</v>
      </c>
      <c r="Z322" s="21">
        <v>6.26</v>
      </c>
      <c r="AA322" s="21">
        <v>6.33</v>
      </c>
      <c r="AB322" s="21">
        <v>2.8170000000000002</v>
      </c>
      <c r="AC322" s="21">
        <v>56.344999999999999</v>
      </c>
      <c r="AD322" s="21">
        <v>0.91959999999999997</v>
      </c>
      <c r="AE322" s="21" t="s">
        <v>17</v>
      </c>
      <c r="AF322" s="21">
        <v>6.26</v>
      </c>
      <c r="AG322" s="21">
        <v>6.33</v>
      </c>
      <c r="AH322" s="21">
        <v>2.8940000000000001</v>
      </c>
      <c r="AI322" s="21">
        <v>57.875</v>
      </c>
      <c r="AJ322" s="21">
        <v>0.92159999999999997</v>
      </c>
      <c r="AK322" s="21" t="s">
        <v>17</v>
      </c>
      <c r="AL322" s="21">
        <v>6.11</v>
      </c>
      <c r="AM322" s="21">
        <v>6.18</v>
      </c>
      <c r="AN322" s="21">
        <v>2.8479999999999999</v>
      </c>
      <c r="AO322" s="21">
        <v>56.960999999999999</v>
      </c>
      <c r="AP322" s="21">
        <v>0.83689999999999998</v>
      </c>
      <c r="AQ322" s="21" t="s">
        <v>18</v>
      </c>
      <c r="AR322" s="21">
        <v>6.26</v>
      </c>
      <c r="AS322" s="21">
        <v>6.33</v>
      </c>
      <c r="AT322" s="21">
        <v>2.9529999999999998</v>
      </c>
      <c r="AU322" s="21">
        <v>59.055999999999997</v>
      </c>
      <c r="AV322" s="21">
        <v>0.92579999999999996</v>
      </c>
      <c r="AW322" s="21" t="s">
        <v>17</v>
      </c>
      <c r="AX322" s="21">
        <v>6.26</v>
      </c>
      <c r="AY322" s="21">
        <v>6.33</v>
      </c>
      <c r="AZ322" s="21">
        <v>2.907</v>
      </c>
      <c r="BA322" s="21">
        <v>58.137999999999998</v>
      </c>
      <c r="BB322" s="21">
        <v>0.89690000000000003</v>
      </c>
      <c r="BC322" s="21" t="s">
        <v>17</v>
      </c>
      <c r="BD322" s="21">
        <v>6.21</v>
      </c>
      <c r="BE322" s="21">
        <v>6.28</v>
      </c>
      <c r="BF322" s="21">
        <v>2.8730000000000002</v>
      </c>
      <c r="BG322" s="21">
        <v>57.468000000000004</v>
      </c>
      <c r="BH322" s="21">
        <v>0.91110000000000002</v>
      </c>
      <c r="BI322" s="21" t="s">
        <v>17</v>
      </c>
      <c r="BJ322" s="21">
        <v>6.26</v>
      </c>
      <c r="BK322" s="21">
        <v>6.33</v>
      </c>
      <c r="BL322" s="21">
        <v>3.1240000000000001</v>
      </c>
      <c r="BM322" s="21">
        <v>62.484000000000002</v>
      </c>
      <c r="BN322" s="21">
        <v>0.92959999999999998</v>
      </c>
      <c r="BO322" s="21" t="s">
        <v>17</v>
      </c>
      <c r="BP322" s="21">
        <v>6.27</v>
      </c>
      <c r="BQ322" s="21">
        <v>6.33</v>
      </c>
      <c r="BR322" s="21">
        <v>3.1389999999999998</v>
      </c>
      <c r="BS322" s="21">
        <v>62.774999999999999</v>
      </c>
      <c r="BT322" s="21">
        <v>0.92290000000000005</v>
      </c>
      <c r="BU322" s="21" t="s">
        <v>17</v>
      </c>
      <c r="BV322" s="21">
        <v>6.26</v>
      </c>
      <c r="BW322" s="21">
        <v>6.33</v>
      </c>
      <c r="BX322" s="21">
        <v>3.0859999999999999</v>
      </c>
      <c r="BY322" s="21">
        <v>61.726999999999997</v>
      </c>
      <c r="BZ322" s="21">
        <v>0.92820000000000003</v>
      </c>
      <c r="CA322" s="21" t="s">
        <v>17</v>
      </c>
    </row>
    <row r="323" spans="1:79" x14ac:dyDescent="0.2">
      <c r="A323" s="21" t="s">
        <v>171</v>
      </c>
      <c r="B323" s="21">
        <v>107</v>
      </c>
      <c r="C323" s="21">
        <v>118</v>
      </c>
      <c r="D323" s="21" t="s">
        <v>39</v>
      </c>
      <c r="E323" s="21">
        <v>9.59</v>
      </c>
      <c r="F323" s="21">
        <v>2</v>
      </c>
      <c r="G323" s="21">
        <v>10</v>
      </c>
      <c r="H323" s="21">
        <v>9.5299999999999994</v>
      </c>
      <c r="I323" s="21">
        <v>9.61</v>
      </c>
      <c r="J323" s="21">
        <v>1.1990000000000001</v>
      </c>
      <c r="K323" s="21">
        <v>11.991</v>
      </c>
      <c r="L323" s="21">
        <v>0.75070000000000003</v>
      </c>
      <c r="M323" s="21" t="s">
        <v>18</v>
      </c>
      <c r="N323" s="21">
        <v>9.5299999999999994</v>
      </c>
      <c r="O323" s="21">
        <v>9.61</v>
      </c>
      <c r="P323" s="21">
        <v>1.042</v>
      </c>
      <c r="Q323" s="21">
        <v>10.420999999999999</v>
      </c>
      <c r="R323" s="21">
        <v>0.75560000000000005</v>
      </c>
      <c r="S323" s="21" t="s">
        <v>18</v>
      </c>
      <c r="T323" s="21">
        <v>9.5299999999999994</v>
      </c>
      <c r="U323" s="21">
        <v>9.61</v>
      </c>
      <c r="V323" s="21">
        <v>1.115</v>
      </c>
      <c r="W323" s="21">
        <v>11.15</v>
      </c>
      <c r="X323" s="21">
        <v>0.73819999999999997</v>
      </c>
      <c r="Y323" s="21" t="s">
        <v>18</v>
      </c>
      <c r="Z323" s="21">
        <v>9.5299999999999994</v>
      </c>
      <c r="AA323" s="21">
        <v>9.61</v>
      </c>
      <c r="AB323" s="21">
        <v>2.2029999999999998</v>
      </c>
      <c r="AC323" s="21">
        <v>22.035</v>
      </c>
      <c r="AD323" s="21">
        <v>0.74639999999999995</v>
      </c>
      <c r="AE323" s="21" t="s">
        <v>18</v>
      </c>
      <c r="AF323" s="21">
        <v>9.5399999999999991</v>
      </c>
      <c r="AG323" s="21">
        <v>9.61</v>
      </c>
      <c r="AH323" s="21">
        <v>2.37</v>
      </c>
      <c r="AI323" s="21">
        <v>23.702000000000002</v>
      </c>
      <c r="AJ323" s="21">
        <v>0.73729999999999996</v>
      </c>
      <c r="AK323" s="21" t="s">
        <v>18</v>
      </c>
      <c r="AL323" s="21">
        <v>9.5299999999999994</v>
      </c>
      <c r="AM323" s="21">
        <v>9.61</v>
      </c>
      <c r="AN323" s="21">
        <v>2.1869999999999998</v>
      </c>
      <c r="AO323" s="21">
        <v>21.869</v>
      </c>
      <c r="AP323" s="21">
        <v>0.75109999999999999</v>
      </c>
      <c r="AQ323" s="21" t="s">
        <v>18</v>
      </c>
      <c r="AR323" s="21">
        <v>9.5299999999999994</v>
      </c>
      <c r="AS323" s="21">
        <v>9.61</v>
      </c>
      <c r="AT323" s="21">
        <v>3.1850000000000001</v>
      </c>
      <c r="AU323" s="21">
        <v>31.850999999999999</v>
      </c>
      <c r="AV323" s="21">
        <v>0.72870000000000001</v>
      </c>
      <c r="AW323" s="21" t="s">
        <v>18</v>
      </c>
      <c r="AX323" s="21">
        <v>9.5299999999999994</v>
      </c>
      <c r="AY323" s="21">
        <v>9.61</v>
      </c>
      <c r="AZ323" s="21">
        <v>3.2210000000000001</v>
      </c>
      <c r="BA323" s="21">
        <v>32.210999999999999</v>
      </c>
      <c r="BB323" s="21">
        <v>0.67390000000000005</v>
      </c>
      <c r="BC323" s="21" t="s">
        <v>18</v>
      </c>
      <c r="BD323" s="21">
        <v>9.48</v>
      </c>
      <c r="BE323" s="21">
        <v>9.5500000000000007</v>
      </c>
      <c r="BF323" s="21">
        <v>3.19</v>
      </c>
      <c r="BG323" s="21">
        <v>31.905000000000001</v>
      </c>
      <c r="BH323" s="21">
        <v>0.66879999999999995</v>
      </c>
      <c r="BI323" s="21" t="s">
        <v>18</v>
      </c>
      <c r="BJ323" s="21">
        <v>9.5299999999999994</v>
      </c>
      <c r="BK323" s="21">
        <v>9.61</v>
      </c>
      <c r="BL323" s="21">
        <v>5.3410000000000002</v>
      </c>
      <c r="BM323" s="21">
        <v>53.408000000000001</v>
      </c>
      <c r="BN323" s="21">
        <v>0.68289999999999995</v>
      </c>
      <c r="BO323" s="21" t="s">
        <v>18</v>
      </c>
      <c r="BP323" s="21">
        <v>9.5399999999999991</v>
      </c>
      <c r="BQ323" s="21">
        <v>9.61</v>
      </c>
      <c r="BR323" s="21">
        <v>5.3570000000000002</v>
      </c>
      <c r="BS323" s="21">
        <v>53.566000000000003</v>
      </c>
      <c r="BT323" s="21">
        <v>0.66200000000000003</v>
      </c>
      <c r="BU323" s="21" t="s">
        <v>18</v>
      </c>
      <c r="BV323" s="21">
        <v>9.5299999999999994</v>
      </c>
      <c r="BW323" s="21">
        <v>9.61</v>
      </c>
      <c r="BX323" s="21">
        <v>5.25</v>
      </c>
      <c r="BY323" s="21">
        <v>52.502000000000002</v>
      </c>
      <c r="BZ323" s="21">
        <v>0.68510000000000004</v>
      </c>
      <c r="CA323" s="21" t="s">
        <v>18</v>
      </c>
    </row>
    <row r="324" spans="1:79" x14ac:dyDescent="0.2">
      <c r="A324" s="21" t="s">
        <v>171</v>
      </c>
      <c r="B324" s="21">
        <v>114</v>
      </c>
      <c r="C324" s="21">
        <v>121</v>
      </c>
      <c r="D324" s="21" t="s">
        <v>40</v>
      </c>
      <c r="E324" s="21">
        <v>8.83</v>
      </c>
      <c r="F324" s="21">
        <v>1</v>
      </c>
      <c r="G324" s="21">
        <v>6</v>
      </c>
      <c r="H324" s="21">
        <v>9.02</v>
      </c>
      <c r="I324" s="21">
        <v>9.1</v>
      </c>
      <c r="J324" s="21">
        <v>1.0900000000000001</v>
      </c>
      <c r="K324" s="21">
        <v>18.167999999999999</v>
      </c>
      <c r="L324" s="21">
        <v>0.84109999999999996</v>
      </c>
      <c r="M324" s="21" t="s">
        <v>18</v>
      </c>
      <c r="N324" s="21">
        <v>9.02</v>
      </c>
      <c r="O324" s="21">
        <v>9.1</v>
      </c>
      <c r="P324" s="21">
        <v>1.075</v>
      </c>
      <c r="Q324" s="21">
        <v>17.917999999999999</v>
      </c>
      <c r="R324" s="21">
        <v>0.84199999999999997</v>
      </c>
      <c r="S324" s="21" t="s">
        <v>18</v>
      </c>
      <c r="T324" s="21">
        <v>9.02</v>
      </c>
      <c r="U324" s="21">
        <v>9.1</v>
      </c>
      <c r="V324" s="21">
        <v>1.073</v>
      </c>
      <c r="W324" s="21">
        <v>17.876999999999999</v>
      </c>
      <c r="X324" s="21">
        <v>0.83579999999999999</v>
      </c>
      <c r="Y324" s="21" t="s">
        <v>18</v>
      </c>
      <c r="Z324" s="21">
        <v>9.02</v>
      </c>
      <c r="AA324" s="21">
        <v>9.1</v>
      </c>
      <c r="AB324" s="21">
        <v>1.425</v>
      </c>
      <c r="AC324" s="21">
        <v>23.754000000000001</v>
      </c>
      <c r="AD324" s="21">
        <v>0.8629</v>
      </c>
      <c r="AE324" s="21" t="s">
        <v>18</v>
      </c>
      <c r="AF324" s="21">
        <v>9.0299999999999994</v>
      </c>
      <c r="AG324" s="21">
        <v>9.1</v>
      </c>
      <c r="AH324" s="21">
        <v>1.488</v>
      </c>
      <c r="AI324" s="21">
        <v>24.795999999999999</v>
      </c>
      <c r="AJ324" s="21">
        <v>0.84499999999999997</v>
      </c>
      <c r="AK324" s="21" t="s">
        <v>18</v>
      </c>
      <c r="AL324" s="21">
        <v>9.02</v>
      </c>
      <c r="AM324" s="21">
        <v>9.1</v>
      </c>
      <c r="AN324" s="21">
        <v>1.427</v>
      </c>
      <c r="AO324" s="21">
        <v>23.785</v>
      </c>
      <c r="AP324" s="21">
        <v>0.85450000000000004</v>
      </c>
      <c r="AQ324" s="21" t="s">
        <v>18</v>
      </c>
      <c r="AR324" s="21">
        <v>9.02</v>
      </c>
      <c r="AS324" s="21">
        <v>9.1</v>
      </c>
      <c r="AT324" s="21">
        <v>1.5309999999999999</v>
      </c>
      <c r="AU324" s="21">
        <v>25.51</v>
      </c>
      <c r="AV324" s="21">
        <v>0.8478</v>
      </c>
      <c r="AW324" s="21" t="s">
        <v>18</v>
      </c>
      <c r="AX324" s="21">
        <v>9.02</v>
      </c>
      <c r="AY324" s="21">
        <v>9.1</v>
      </c>
      <c r="AZ324" s="21">
        <v>1.6120000000000001</v>
      </c>
      <c r="BA324" s="21">
        <v>26.859000000000002</v>
      </c>
      <c r="BB324" s="21">
        <v>0.84360000000000002</v>
      </c>
      <c r="BC324" s="21" t="s">
        <v>18</v>
      </c>
      <c r="BD324" s="21">
        <v>9.0299999999999994</v>
      </c>
      <c r="BE324" s="21">
        <v>9.1</v>
      </c>
      <c r="BF324" s="21">
        <v>1.486</v>
      </c>
      <c r="BG324" s="21">
        <v>24.77</v>
      </c>
      <c r="BH324" s="21">
        <v>0.85250000000000004</v>
      </c>
      <c r="BI324" s="21" t="s">
        <v>18</v>
      </c>
      <c r="BJ324" s="21">
        <v>9.02</v>
      </c>
      <c r="BK324" s="21">
        <v>9.09</v>
      </c>
      <c r="BL324" s="21">
        <v>2.1459999999999999</v>
      </c>
      <c r="BM324" s="21">
        <v>35.762999999999998</v>
      </c>
      <c r="BN324" s="21">
        <v>0.85799999999999998</v>
      </c>
      <c r="BO324" s="21" t="s">
        <v>18</v>
      </c>
      <c r="BP324" s="21">
        <v>9.0299999999999994</v>
      </c>
      <c r="BQ324" s="21">
        <v>9.1</v>
      </c>
      <c r="BR324" s="21">
        <v>2.1469999999999998</v>
      </c>
      <c r="BS324" s="21">
        <v>35.79</v>
      </c>
      <c r="BT324" s="21">
        <v>0.84299999999999997</v>
      </c>
      <c r="BU324" s="21" t="s">
        <v>18</v>
      </c>
      <c r="BV324" s="21">
        <v>9.02</v>
      </c>
      <c r="BW324" s="21">
        <v>9.1</v>
      </c>
      <c r="BX324" s="21">
        <v>2.1190000000000002</v>
      </c>
      <c r="BY324" s="21">
        <v>35.323</v>
      </c>
      <c r="BZ324" s="21">
        <v>0.85470000000000002</v>
      </c>
      <c r="CA324" s="21" t="s">
        <v>18</v>
      </c>
    </row>
    <row r="325" spans="1:79" x14ac:dyDescent="0.2">
      <c r="A325" s="21" t="s">
        <v>171</v>
      </c>
      <c r="B325" s="21">
        <v>122</v>
      </c>
      <c r="C325" s="21">
        <v>137</v>
      </c>
      <c r="D325" s="21" t="s">
        <v>41</v>
      </c>
      <c r="E325" s="21">
        <v>7.53</v>
      </c>
      <c r="F325" s="21">
        <v>4</v>
      </c>
      <c r="G325" s="21">
        <v>13</v>
      </c>
      <c r="H325" s="21">
        <v>7.71</v>
      </c>
      <c r="I325" s="21">
        <v>7.79</v>
      </c>
      <c r="J325" s="21">
        <v>0.41</v>
      </c>
      <c r="K325" s="21">
        <v>3.1539999999999999</v>
      </c>
      <c r="L325" s="21">
        <v>0.90369999999999995</v>
      </c>
      <c r="M325" s="21" t="s">
        <v>18</v>
      </c>
      <c r="N325" s="21">
        <v>7.71</v>
      </c>
      <c r="O325" s="21">
        <v>7.79</v>
      </c>
      <c r="P325" s="21">
        <v>0.372</v>
      </c>
      <c r="Q325" s="21">
        <v>2.86</v>
      </c>
      <c r="R325" s="21">
        <v>0.90790000000000004</v>
      </c>
      <c r="S325" s="21" t="s">
        <v>18</v>
      </c>
      <c r="T325" s="21">
        <v>7.71</v>
      </c>
      <c r="U325" s="21">
        <v>7.79</v>
      </c>
      <c r="V325" s="21">
        <v>0.438</v>
      </c>
      <c r="W325" s="21">
        <v>3.367</v>
      </c>
      <c r="X325" s="21">
        <v>0.90610000000000002</v>
      </c>
      <c r="Y325" s="21" t="s">
        <v>18</v>
      </c>
      <c r="Z325" s="21">
        <v>7.71</v>
      </c>
      <c r="AA325" s="21">
        <v>7.79</v>
      </c>
      <c r="AB325" s="21">
        <v>1.4019999999999999</v>
      </c>
      <c r="AC325" s="21">
        <v>10.781000000000001</v>
      </c>
      <c r="AD325" s="21">
        <v>0.90820000000000001</v>
      </c>
      <c r="AE325" s="21" t="s">
        <v>18</v>
      </c>
      <c r="AF325" s="21">
        <v>7.72</v>
      </c>
      <c r="AG325" s="21">
        <v>7.79</v>
      </c>
      <c r="AH325" s="21">
        <v>1.4019999999999999</v>
      </c>
      <c r="AI325" s="21">
        <v>10.787000000000001</v>
      </c>
      <c r="AJ325" s="21">
        <v>0.89849999999999997</v>
      </c>
      <c r="AK325" s="21" t="s">
        <v>18</v>
      </c>
      <c r="AL325" s="21">
        <v>7.71</v>
      </c>
      <c r="AM325" s="21">
        <v>7.79</v>
      </c>
      <c r="AN325" s="21">
        <v>1.369</v>
      </c>
      <c r="AO325" s="21">
        <v>10.531000000000001</v>
      </c>
      <c r="AP325" s="21">
        <v>0.90529999999999999</v>
      </c>
      <c r="AQ325" s="21" t="s">
        <v>18</v>
      </c>
      <c r="AR325" s="21">
        <v>7.71</v>
      </c>
      <c r="AS325" s="21">
        <v>7.79</v>
      </c>
      <c r="AT325" s="21">
        <v>2.2360000000000002</v>
      </c>
      <c r="AU325" s="21">
        <v>17.196999999999999</v>
      </c>
      <c r="AV325" s="21">
        <v>0.90590000000000004</v>
      </c>
      <c r="AW325" s="21" t="s">
        <v>18</v>
      </c>
      <c r="AX325" s="21">
        <v>7.71</v>
      </c>
      <c r="AY325" s="21">
        <v>7.79</v>
      </c>
      <c r="AZ325" s="21">
        <v>2.113</v>
      </c>
      <c r="BA325" s="21">
        <v>16.254000000000001</v>
      </c>
      <c r="BB325" s="21">
        <v>0.89129999999999998</v>
      </c>
      <c r="BC325" s="21" t="s">
        <v>18</v>
      </c>
      <c r="BD325" s="21">
        <v>7.72</v>
      </c>
      <c r="BE325" s="21">
        <v>7.79</v>
      </c>
      <c r="BF325" s="21">
        <v>2.06</v>
      </c>
      <c r="BG325" s="21">
        <v>15.846</v>
      </c>
      <c r="BH325" s="21">
        <v>0.91779999999999995</v>
      </c>
      <c r="BI325" s="21" t="s">
        <v>18</v>
      </c>
      <c r="BJ325" s="21">
        <v>7.71</v>
      </c>
      <c r="BK325" s="21">
        <v>7.79</v>
      </c>
      <c r="BL325" s="21">
        <v>3.109</v>
      </c>
      <c r="BM325" s="21">
        <v>23.916</v>
      </c>
      <c r="BN325" s="21">
        <v>0.90869999999999995</v>
      </c>
      <c r="BO325" s="21" t="s">
        <v>18</v>
      </c>
      <c r="BP325" s="21">
        <v>7.72</v>
      </c>
      <c r="BQ325" s="21">
        <v>7.79</v>
      </c>
      <c r="BR325" s="21">
        <v>3.117</v>
      </c>
      <c r="BS325" s="21">
        <v>23.981000000000002</v>
      </c>
      <c r="BT325" s="21">
        <v>0.89429999999999998</v>
      </c>
      <c r="BU325" s="21" t="s">
        <v>18</v>
      </c>
      <c r="BV325" s="21">
        <v>7.71</v>
      </c>
      <c r="BW325" s="21">
        <v>7.79</v>
      </c>
      <c r="BX325" s="21">
        <v>2.911</v>
      </c>
      <c r="BY325" s="21">
        <v>22.395</v>
      </c>
      <c r="BZ325" s="21">
        <v>0.90339999999999998</v>
      </c>
      <c r="CA325" s="21" t="s">
        <v>18</v>
      </c>
    </row>
    <row r="326" spans="1:79" x14ac:dyDescent="0.2">
      <c r="A326" s="21" t="s">
        <v>171</v>
      </c>
      <c r="B326" s="21">
        <v>122</v>
      </c>
      <c r="C326" s="21">
        <v>149</v>
      </c>
      <c r="D326" s="21" t="s">
        <v>42</v>
      </c>
      <c r="E326" s="21">
        <v>6.41</v>
      </c>
      <c r="F326" s="21">
        <v>5</v>
      </c>
      <c r="G326" s="21">
        <v>23</v>
      </c>
      <c r="H326" s="21">
        <v>6.6</v>
      </c>
      <c r="I326" s="21">
        <v>6.68</v>
      </c>
      <c r="J326" s="21">
        <v>2.133</v>
      </c>
      <c r="K326" s="21">
        <v>9.2759999999999998</v>
      </c>
      <c r="L326" s="21">
        <v>0.94489999999999996</v>
      </c>
      <c r="M326" s="21" t="s">
        <v>17</v>
      </c>
      <c r="N326" s="21">
        <v>6.61</v>
      </c>
      <c r="O326" s="21">
        <v>6.68</v>
      </c>
      <c r="P326" s="21">
        <v>1.9850000000000001</v>
      </c>
      <c r="Q326" s="21">
        <v>8.6289999999999996</v>
      </c>
      <c r="R326" s="21">
        <v>0.94720000000000004</v>
      </c>
      <c r="S326" s="21" t="s">
        <v>17</v>
      </c>
      <c r="T326" s="21">
        <v>6.6</v>
      </c>
      <c r="U326" s="21">
        <v>6.68</v>
      </c>
      <c r="V326" s="21">
        <v>1.996</v>
      </c>
      <c r="W326" s="21">
        <v>8.6760000000000002</v>
      </c>
      <c r="X326" s="21">
        <v>0.9456</v>
      </c>
      <c r="Y326" s="21" t="s">
        <v>17</v>
      </c>
      <c r="Z326" s="21">
        <v>6.6</v>
      </c>
      <c r="AA326" s="21">
        <v>6.68</v>
      </c>
      <c r="AB326" s="21">
        <v>4.3879999999999999</v>
      </c>
      <c r="AC326" s="21">
        <v>19.079999999999998</v>
      </c>
      <c r="AD326" s="21">
        <v>0.94130000000000003</v>
      </c>
      <c r="AE326" s="21" t="s">
        <v>17</v>
      </c>
      <c r="AF326" s="21">
        <v>6.61</v>
      </c>
      <c r="AG326" s="21">
        <v>6.68</v>
      </c>
      <c r="AH326" s="21">
        <v>4.319</v>
      </c>
      <c r="AI326" s="21">
        <v>18.777000000000001</v>
      </c>
      <c r="AJ326" s="21">
        <v>0.94320000000000004</v>
      </c>
      <c r="AK326" s="21" t="s">
        <v>17</v>
      </c>
      <c r="AL326" s="21">
        <v>6.6</v>
      </c>
      <c r="AM326" s="21">
        <v>6.68</v>
      </c>
      <c r="AN326" s="21">
        <v>4.2119999999999997</v>
      </c>
      <c r="AO326" s="21">
        <v>18.315000000000001</v>
      </c>
      <c r="AP326" s="21">
        <v>0.94010000000000005</v>
      </c>
      <c r="AQ326" s="21" t="s">
        <v>17</v>
      </c>
      <c r="AR326" s="21">
        <v>6.6</v>
      </c>
      <c r="AS326" s="21">
        <v>6.68</v>
      </c>
      <c r="AT326" s="21">
        <v>5.5279999999999996</v>
      </c>
      <c r="AU326" s="21">
        <v>24.033999999999999</v>
      </c>
      <c r="AV326" s="21">
        <v>0.94020000000000004</v>
      </c>
      <c r="AW326" s="21" t="s">
        <v>17</v>
      </c>
      <c r="AX326" s="21">
        <v>6.6</v>
      </c>
      <c r="AY326" s="21">
        <v>6.68</v>
      </c>
      <c r="AZ326" s="21">
        <v>5.3259999999999996</v>
      </c>
      <c r="BA326" s="21">
        <v>23.155999999999999</v>
      </c>
      <c r="BB326" s="21">
        <v>0.93789999999999996</v>
      </c>
      <c r="BC326" s="21" t="s">
        <v>17</v>
      </c>
      <c r="BD326" s="21">
        <v>6.61</v>
      </c>
      <c r="BE326" s="21">
        <v>6.69</v>
      </c>
      <c r="BF326" s="21">
        <v>5.0190000000000001</v>
      </c>
      <c r="BG326" s="21">
        <v>21.821000000000002</v>
      </c>
      <c r="BH326" s="21">
        <v>0.9395</v>
      </c>
      <c r="BI326" s="21" t="s">
        <v>17</v>
      </c>
      <c r="BJ326" s="21">
        <v>6.6</v>
      </c>
      <c r="BK326" s="21">
        <v>6.68</v>
      </c>
      <c r="BL326" s="21">
        <v>6.532</v>
      </c>
      <c r="BM326" s="21">
        <v>28.399000000000001</v>
      </c>
      <c r="BN326" s="21">
        <v>0.94</v>
      </c>
      <c r="BO326" s="21" t="s">
        <v>17</v>
      </c>
      <c r="BP326" s="21">
        <v>6.6</v>
      </c>
      <c r="BQ326" s="21">
        <v>6.68</v>
      </c>
      <c r="BR326" s="21">
        <v>6.4749999999999996</v>
      </c>
      <c r="BS326" s="21">
        <v>28.152999999999999</v>
      </c>
      <c r="BT326" s="21">
        <v>0.94059999999999999</v>
      </c>
      <c r="BU326" s="21" t="s">
        <v>17</v>
      </c>
      <c r="BV326" s="21">
        <v>6.6</v>
      </c>
      <c r="BW326" s="21">
        <v>6.68</v>
      </c>
      <c r="BX326" s="21">
        <v>6.1269999999999998</v>
      </c>
      <c r="BY326" s="21">
        <v>26.638000000000002</v>
      </c>
      <c r="BZ326" s="21">
        <v>0.94179999999999997</v>
      </c>
      <c r="CA326" s="21" t="s">
        <v>17</v>
      </c>
    </row>
    <row r="327" spans="1:79" x14ac:dyDescent="0.2">
      <c r="A327" s="21" t="s">
        <v>171</v>
      </c>
      <c r="B327" s="21">
        <v>122</v>
      </c>
      <c r="C327" s="21">
        <v>157</v>
      </c>
      <c r="D327" s="21" t="s">
        <v>43</v>
      </c>
      <c r="E327" s="21">
        <v>8.7200000000000006</v>
      </c>
      <c r="F327" s="21">
        <v>5</v>
      </c>
      <c r="G327" s="21">
        <v>31</v>
      </c>
      <c r="H327" s="21">
        <v>8.73</v>
      </c>
      <c r="I327" s="21">
        <v>8.8000000000000007</v>
      </c>
      <c r="J327" s="21">
        <v>1.855</v>
      </c>
      <c r="K327" s="21">
        <v>5.9850000000000003</v>
      </c>
      <c r="L327" s="21">
        <v>0.85909999999999997</v>
      </c>
      <c r="M327" s="21" t="s">
        <v>18</v>
      </c>
      <c r="N327" s="21">
        <v>8.73</v>
      </c>
      <c r="O327" s="21">
        <v>8.8000000000000007</v>
      </c>
      <c r="P327" s="21">
        <v>1.7250000000000001</v>
      </c>
      <c r="Q327" s="21">
        <v>5.5650000000000004</v>
      </c>
      <c r="R327" s="21">
        <v>0.86529999999999996</v>
      </c>
      <c r="S327" s="21" t="s">
        <v>18</v>
      </c>
      <c r="T327" s="21">
        <v>8.73</v>
      </c>
      <c r="U327" s="21">
        <v>8.8000000000000007</v>
      </c>
      <c r="V327" s="21">
        <v>1.704</v>
      </c>
      <c r="W327" s="21">
        <v>5.4950000000000001</v>
      </c>
      <c r="X327" s="21">
        <v>0.84279999999999999</v>
      </c>
      <c r="Y327" s="21" t="s">
        <v>18</v>
      </c>
      <c r="Z327" s="21">
        <v>8.73</v>
      </c>
      <c r="AA327" s="21">
        <v>8.8000000000000007</v>
      </c>
      <c r="AB327" s="21">
        <v>4.5579999999999998</v>
      </c>
      <c r="AC327" s="21">
        <v>14.704000000000001</v>
      </c>
      <c r="AD327" s="21">
        <v>0.87960000000000005</v>
      </c>
      <c r="AE327" s="21" t="s">
        <v>18</v>
      </c>
      <c r="AF327" s="21">
        <v>8.73</v>
      </c>
      <c r="AG327" s="21">
        <v>8.81</v>
      </c>
      <c r="AH327" s="21">
        <v>4.5129999999999999</v>
      </c>
      <c r="AI327" s="21">
        <v>14.557</v>
      </c>
      <c r="AJ327" s="21">
        <v>0.87490000000000001</v>
      </c>
      <c r="AK327" s="21" t="s">
        <v>18</v>
      </c>
      <c r="AL327" s="21">
        <v>8.73</v>
      </c>
      <c r="AM327" s="21">
        <v>8.8000000000000007</v>
      </c>
      <c r="AN327" s="21">
        <v>4.2590000000000003</v>
      </c>
      <c r="AO327" s="21">
        <v>13.737</v>
      </c>
      <c r="AP327" s="21">
        <v>0.87570000000000003</v>
      </c>
      <c r="AQ327" s="21" t="s">
        <v>18</v>
      </c>
      <c r="AR327" s="21">
        <v>8.73</v>
      </c>
      <c r="AS327" s="21">
        <v>8.8000000000000007</v>
      </c>
      <c r="AT327" s="21">
        <v>6.282</v>
      </c>
      <c r="AU327" s="21">
        <v>20.263999999999999</v>
      </c>
      <c r="AV327" s="21">
        <v>0.87709999999999999</v>
      </c>
      <c r="AW327" s="21" t="s">
        <v>18</v>
      </c>
      <c r="AX327" s="21">
        <v>8.73</v>
      </c>
      <c r="AY327" s="21">
        <v>8.8000000000000007</v>
      </c>
      <c r="AZ327" s="21">
        <v>6.2779999999999996</v>
      </c>
      <c r="BA327" s="21">
        <v>20.251000000000001</v>
      </c>
      <c r="BB327" s="21">
        <v>0.86209999999999998</v>
      </c>
      <c r="BC327" s="21" t="s">
        <v>18</v>
      </c>
      <c r="BD327" s="21">
        <v>8.73</v>
      </c>
      <c r="BE327" s="21">
        <v>8.81</v>
      </c>
      <c r="BF327" s="21">
        <v>5.952</v>
      </c>
      <c r="BG327" s="21">
        <v>19.198</v>
      </c>
      <c r="BH327" s="21">
        <v>0.85629999999999995</v>
      </c>
      <c r="BI327" s="21" t="s">
        <v>18</v>
      </c>
      <c r="BJ327" s="21">
        <v>8.73</v>
      </c>
      <c r="BK327" s="21">
        <v>8.8000000000000007</v>
      </c>
      <c r="BL327" s="21">
        <v>9.2889999999999997</v>
      </c>
      <c r="BM327" s="21">
        <v>29.965</v>
      </c>
      <c r="BN327" s="21">
        <v>0.86939999999999995</v>
      </c>
      <c r="BO327" s="21" t="s">
        <v>18</v>
      </c>
      <c r="BP327" s="21">
        <v>8.73</v>
      </c>
      <c r="BQ327" s="21">
        <v>8.81</v>
      </c>
      <c r="BR327" s="21">
        <v>9.3219999999999992</v>
      </c>
      <c r="BS327" s="21">
        <v>30.07</v>
      </c>
      <c r="BT327" s="21">
        <v>0.86</v>
      </c>
      <c r="BU327" s="21" t="s">
        <v>18</v>
      </c>
      <c r="BV327" s="21">
        <v>8.73</v>
      </c>
      <c r="BW327" s="21">
        <v>8.8000000000000007</v>
      </c>
      <c r="BX327" s="21">
        <v>9.0239999999999991</v>
      </c>
      <c r="BY327" s="21">
        <v>29.111000000000001</v>
      </c>
      <c r="BZ327" s="21">
        <v>0.84119999999999995</v>
      </c>
      <c r="CA327" s="21" t="s">
        <v>18</v>
      </c>
    </row>
    <row r="328" spans="1:79" x14ac:dyDescent="0.2">
      <c r="A328" s="21" t="s">
        <v>171</v>
      </c>
      <c r="B328" s="21">
        <v>125</v>
      </c>
      <c r="C328" s="21">
        <v>157</v>
      </c>
      <c r="D328" s="21" t="s">
        <v>44</v>
      </c>
      <c r="E328" s="21">
        <v>8.68</v>
      </c>
      <c r="F328" s="21">
        <v>5</v>
      </c>
      <c r="G328" s="21">
        <v>28</v>
      </c>
      <c r="H328" s="21">
        <v>8.74</v>
      </c>
      <c r="I328" s="21">
        <v>8.81</v>
      </c>
      <c r="J328" s="21">
        <v>1.5960000000000001</v>
      </c>
      <c r="K328" s="21">
        <v>5.7</v>
      </c>
      <c r="L328" s="21">
        <v>0.71740000000000004</v>
      </c>
      <c r="M328" s="21" t="s">
        <v>18</v>
      </c>
      <c r="N328" s="21">
        <v>8.74</v>
      </c>
      <c r="O328" s="21">
        <v>8.81</v>
      </c>
      <c r="P328" s="21">
        <v>1.825</v>
      </c>
      <c r="Q328" s="21">
        <v>6.5190000000000001</v>
      </c>
      <c r="R328" s="21">
        <v>0.72199999999999998</v>
      </c>
      <c r="S328" s="21" t="s">
        <v>18</v>
      </c>
      <c r="T328" s="21">
        <v>8.74</v>
      </c>
      <c r="U328" s="21">
        <v>8.81</v>
      </c>
      <c r="V328" s="21">
        <v>1.54</v>
      </c>
      <c r="W328" s="21">
        <v>5.4989999999999997</v>
      </c>
      <c r="X328" s="21">
        <v>0.66449999999999998</v>
      </c>
      <c r="Y328" s="21" t="s">
        <v>18</v>
      </c>
      <c r="Z328" s="21">
        <v>8.73</v>
      </c>
      <c r="AA328" s="21">
        <v>8.81</v>
      </c>
      <c r="AB328" s="21">
        <v>4.2510000000000003</v>
      </c>
      <c r="AC328" s="21">
        <v>15.183999999999999</v>
      </c>
      <c r="AD328" s="21">
        <v>0.75639999999999996</v>
      </c>
      <c r="AE328" s="21" t="s">
        <v>18</v>
      </c>
      <c r="AF328" s="21">
        <v>8.74</v>
      </c>
      <c r="AG328" s="21">
        <v>8.82</v>
      </c>
      <c r="AH328" s="21">
        <v>4.3840000000000003</v>
      </c>
      <c r="AI328" s="21">
        <v>15.656000000000001</v>
      </c>
      <c r="AJ328" s="21">
        <v>0.71850000000000003</v>
      </c>
      <c r="AK328" s="21" t="s">
        <v>18</v>
      </c>
      <c r="AL328" s="21">
        <v>8.73</v>
      </c>
      <c r="AM328" s="21">
        <v>8.81</v>
      </c>
      <c r="AN328" s="21">
        <v>4.1849999999999996</v>
      </c>
      <c r="AO328" s="21">
        <v>14.945</v>
      </c>
      <c r="AP328" s="21">
        <v>0.71779999999999999</v>
      </c>
      <c r="AQ328" s="21" t="s">
        <v>18</v>
      </c>
      <c r="AR328" s="21">
        <v>8.73</v>
      </c>
      <c r="AS328" s="21">
        <v>8.81</v>
      </c>
      <c r="AT328" s="21">
        <v>5.923</v>
      </c>
      <c r="AU328" s="21">
        <v>21.152999999999999</v>
      </c>
      <c r="AV328" s="21">
        <v>0.74619999999999997</v>
      </c>
      <c r="AW328" s="21" t="s">
        <v>18</v>
      </c>
      <c r="AX328" s="21">
        <v>8.73</v>
      </c>
      <c r="AY328" s="21">
        <v>8.81</v>
      </c>
      <c r="AZ328" s="21">
        <v>5.734</v>
      </c>
      <c r="BA328" s="21">
        <v>20.478000000000002</v>
      </c>
      <c r="BB328" s="21">
        <v>0.68930000000000002</v>
      </c>
      <c r="BC328" s="21" t="s">
        <v>18</v>
      </c>
      <c r="BD328" s="21">
        <v>8.74</v>
      </c>
      <c r="BE328" s="21">
        <v>8.82</v>
      </c>
      <c r="BF328" s="21">
        <v>5.5810000000000004</v>
      </c>
      <c r="BG328" s="21">
        <v>19.933</v>
      </c>
      <c r="BH328" s="21">
        <v>0.71689999999999998</v>
      </c>
      <c r="BI328" s="21" t="s">
        <v>18</v>
      </c>
      <c r="BJ328" s="21">
        <v>8.74</v>
      </c>
      <c r="BK328" s="21">
        <v>8.81</v>
      </c>
      <c r="BL328" s="21">
        <v>8.3719999999999999</v>
      </c>
      <c r="BM328" s="21">
        <v>29.901</v>
      </c>
      <c r="BN328" s="21">
        <v>0.70609999999999995</v>
      </c>
      <c r="BO328" s="21" t="s">
        <v>18</v>
      </c>
      <c r="BP328" s="21">
        <v>8.74</v>
      </c>
      <c r="BQ328" s="21">
        <v>8.82</v>
      </c>
      <c r="BR328" s="21">
        <v>8.0890000000000004</v>
      </c>
      <c r="BS328" s="21">
        <v>28.888999999999999</v>
      </c>
      <c r="BT328" s="21">
        <v>0.70830000000000004</v>
      </c>
      <c r="BU328" s="21" t="s">
        <v>18</v>
      </c>
      <c r="BV328" s="21">
        <v>8.73</v>
      </c>
      <c r="BW328" s="21">
        <v>8.81</v>
      </c>
      <c r="BX328" s="21">
        <v>8.1310000000000002</v>
      </c>
      <c r="BY328" s="21">
        <v>29.038</v>
      </c>
      <c r="BZ328" s="21">
        <v>0.68859999999999999</v>
      </c>
      <c r="CA328" s="21" t="s">
        <v>18</v>
      </c>
    </row>
    <row r="329" spans="1:79" x14ac:dyDescent="0.2">
      <c r="A329" s="21" t="s">
        <v>171</v>
      </c>
      <c r="B329" s="21">
        <v>138</v>
      </c>
      <c r="C329" s="21">
        <v>157</v>
      </c>
      <c r="D329" s="21" t="s">
        <v>45</v>
      </c>
      <c r="E329" s="21">
        <v>9.74</v>
      </c>
      <c r="F329" s="21">
        <v>4</v>
      </c>
      <c r="G329" s="21">
        <v>16</v>
      </c>
      <c r="H329" s="21">
        <v>9.92</v>
      </c>
      <c r="I329" s="21">
        <v>9.99</v>
      </c>
      <c r="J329" s="21">
        <v>1.61</v>
      </c>
      <c r="K329" s="21">
        <v>10.061999999999999</v>
      </c>
      <c r="L329" s="21">
        <v>0.83450000000000002</v>
      </c>
      <c r="M329" s="21" t="s">
        <v>18</v>
      </c>
      <c r="N329" s="21">
        <v>9.92</v>
      </c>
      <c r="O329" s="21">
        <v>9.99</v>
      </c>
      <c r="P329" s="21">
        <v>1.5680000000000001</v>
      </c>
      <c r="Q329" s="21">
        <v>9.8030000000000008</v>
      </c>
      <c r="R329" s="21">
        <v>0.83730000000000004</v>
      </c>
      <c r="S329" s="21" t="s">
        <v>18</v>
      </c>
      <c r="T329" s="21">
        <v>9.92</v>
      </c>
      <c r="U329" s="21">
        <v>9.99</v>
      </c>
      <c r="V329" s="21">
        <v>1.796</v>
      </c>
      <c r="W329" s="21">
        <v>11.227</v>
      </c>
      <c r="X329" s="21">
        <v>0.8024</v>
      </c>
      <c r="Y329" s="21" t="s">
        <v>18</v>
      </c>
      <c r="Z329" s="21">
        <v>9.92</v>
      </c>
      <c r="AA329" s="21">
        <v>9.98</v>
      </c>
      <c r="AB329" s="21">
        <v>3.41</v>
      </c>
      <c r="AC329" s="21">
        <v>21.314</v>
      </c>
      <c r="AD329" s="21">
        <v>0.80079999999999996</v>
      </c>
      <c r="AE329" s="21" t="s">
        <v>18</v>
      </c>
      <c r="AF329" s="21">
        <v>9.92</v>
      </c>
      <c r="AG329" s="21">
        <v>9.99</v>
      </c>
      <c r="AH329" s="21">
        <v>3.6469999999999998</v>
      </c>
      <c r="AI329" s="21">
        <v>22.792000000000002</v>
      </c>
      <c r="AJ329" s="21">
        <v>0.8095</v>
      </c>
      <c r="AK329" s="21" t="s">
        <v>18</v>
      </c>
      <c r="AL329" s="21">
        <v>9.92</v>
      </c>
      <c r="AM329" s="21">
        <v>9.98</v>
      </c>
      <c r="AN329" s="21">
        <v>3.4550000000000001</v>
      </c>
      <c r="AO329" s="21">
        <v>21.591999999999999</v>
      </c>
      <c r="AP329" s="21">
        <v>0.7994</v>
      </c>
      <c r="AQ329" s="21" t="s">
        <v>18</v>
      </c>
      <c r="AR329" s="21">
        <v>9.92</v>
      </c>
      <c r="AS329" s="21">
        <v>9.98</v>
      </c>
      <c r="AT329" s="21">
        <v>4.7649999999999997</v>
      </c>
      <c r="AU329" s="21">
        <v>29.779</v>
      </c>
      <c r="AV329" s="21">
        <v>0.79500000000000004</v>
      </c>
      <c r="AW329" s="21" t="s">
        <v>18</v>
      </c>
      <c r="AX329" s="21">
        <v>9.92</v>
      </c>
      <c r="AY329" s="21">
        <v>9.98</v>
      </c>
      <c r="AZ329" s="21">
        <v>4.7779999999999996</v>
      </c>
      <c r="BA329" s="21">
        <v>29.861999999999998</v>
      </c>
      <c r="BB329" s="21">
        <v>0.77580000000000005</v>
      </c>
      <c r="BC329" s="21" t="s">
        <v>18</v>
      </c>
      <c r="BD329" s="21">
        <v>9.92</v>
      </c>
      <c r="BE329" s="21">
        <v>9.99</v>
      </c>
      <c r="BF329" s="21">
        <v>4.4779999999999998</v>
      </c>
      <c r="BG329" s="21">
        <v>27.99</v>
      </c>
      <c r="BH329" s="21">
        <v>0.76880000000000004</v>
      </c>
      <c r="BI329" s="21" t="s">
        <v>18</v>
      </c>
      <c r="BJ329" s="21">
        <v>9.92</v>
      </c>
      <c r="BK329" s="21">
        <v>9.98</v>
      </c>
      <c r="BL329" s="21">
        <v>6.8289999999999997</v>
      </c>
      <c r="BM329" s="21">
        <v>42.68</v>
      </c>
      <c r="BN329" s="21">
        <v>0.76890000000000003</v>
      </c>
      <c r="BO329" s="21" t="s">
        <v>18</v>
      </c>
      <c r="BP329" s="21">
        <v>9.92</v>
      </c>
      <c r="BQ329" s="21">
        <v>9.99</v>
      </c>
      <c r="BR329" s="21">
        <v>7.06</v>
      </c>
      <c r="BS329" s="21">
        <v>44.122999999999998</v>
      </c>
      <c r="BT329" s="21">
        <v>0.76180000000000003</v>
      </c>
      <c r="BU329" s="21" t="s">
        <v>18</v>
      </c>
      <c r="BV329" s="21">
        <v>9.92</v>
      </c>
      <c r="BW329" s="21">
        <v>9.98</v>
      </c>
      <c r="BX329" s="21">
        <v>6.7110000000000003</v>
      </c>
      <c r="BY329" s="21">
        <v>41.941000000000003</v>
      </c>
      <c r="BZ329" s="21">
        <v>0.76719999999999999</v>
      </c>
      <c r="CA329" s="21" t="s">
        <v>18</v>
      </c>
    </row>
    <row r="330" spans="1:79" x14ac:dyDescent="0.2">
      <c r="A330" s="21" t="s">
        <v>171</v>
      </c>
      <c r="B330" s="21">
        <v>150</v>
      </c>
      <c r="C330" s="21">
        <v>157</v>
      </c>
      <c r="D330" s="21" t="s">
        <v>46</v>
      </c>
      <c r="E330" s="21">
        <v>9.15</v>
      </c>
      <c r="F330" s="21">
        <v>2</v>
      </c>
      <c r="G330" s="21">
        <v>6</v>
      </c>
      <c r="H330" s="21">
        <v>9.32</v>
      </c>
      <c r="I330" s="21">
        <v>9.39</v>
      </c>
      <c r="J330" s="21">
        <v>0.14299999999999999</v>
      </c>
      <c r="K330" s="21">
        <v>2.3809999999999998</v>
      </c>
      <c r="L330" s="21">
        <v>0.8821</v>
      </c>
      <c r="M330" s="21" t="s">
        <v>18</v>
      </c>
      <c r="N330" s="21">
        <v>9.32</v>
      </c>
      <c r="O330" s="21">
        <v>9.39</v>
      </c>
      <c r="P330" s="21">
        <v>0.16200000000000001</v>
      </c>
      <c r="Q330" s="21">
        <v>2.6949999999999998</v>
      </c>
      <c r="R330" s="21">
        <v>0.88590000000000002</v>
      </c>
      <c r="S330" s="21" t="s">
        <v>18</v>
      </c>
      <c r="T330" s="21">
        <v>9.32</v>
      </c>
      <c r="U330" s="21">
        <v>9.39</v>
      </c>
      <c r="V330" s="21">
        <v>0.19400000000000001</v>
      </c>
      <c r="W330" s="21">
        <v>3.226</v>
      </c>
      <c r="X330" s="21">
        <v>0.87849999999999995</v>
      </c>
      <c r="Y330" s="21" t="s">
        <v>18</v>
      </c>
      <c r="Z330" s="21">
        <v>9.32</v>
      </c>
      <c r="AA330" s="21">
        <v>9.39</v>
      </c>
      <c r="AB330" s="21">
        <v>0.36499999999999999</v>
      </c>
      <c r="AC330" s="21">
        <v>6.0910000000000002</v>
      </c>
      <c r="AD330" s="21">
        <v>0.88560000000000005</v>
      </c>
      <c r="AE330" s="21" t="s">
        <v>18</v>
      </c>
      <c r="AF330" s="21">
        <v>9.33</v>
      </c>
      <c r="AG330" s="21">
        <v>9.4</v>
      </c>
      <c r="AH330" s="21">
        <v>0.37</v>
      </c>
      <c r="AI330" s="21">
        <v>6.1589999999999998</v>
      </c>
      <c r="AJ330" s="21">
        <v>0.87849999999999995</v>
      </c>
      <c r="AK330" s="21" t="s">
        <v>18</v>
      </c>
      <c r="AL330" s="21">
        <v>9.32</v>
      </c>
      <c r="AM330" s="21">
        <v>9.39</v>
      </c>
      <c r="AN330" s="21">
        <v>0.36899999999999999</v>
      </c>
      <c r="AO330" s="21">
        <v>6.1520000000000001</v>
      </c>
      <c r="AP330" s="21">
        <v>0.89649999999999996</v>
      </c>
      <c r="AQ330" s="21" t="s">
        <v>18</v>
      </c>
      <c r="AR330" s="21">
        <v>9.32</v>
      </c>
      <c r="AS330" s="21">
        <v>9.39</v>
      </c>
      <c r="AT330" s="21">
        <v>0.98199999999999998</v>
      </c>
      <c r="AU330" s="21">
        <v>16.367999999999999</v>
      </c>
      <c r="AV330" s="21">
        <v>0.8881</v>
      </c>
      <c r="AW330" s="21" t="s">
        <v>18</v>
      </c>
      <c r="AX330" s="21">
        <v>9.32</v>
      </c>
      <c r="AY330" s="21">
        <v>9.39</v>
      </c>
      <c r="AZ330" s="21">
        <v>1.0109999999999999</v>
      </c>
      <c r="BA330" s="21">
        <v>16.847000000000001</v>
      </c>
      <c r="BB330" s="21">
        <v>0.86370000000000002</v>
      </c>
      <c r="BC330" s="21" t="s">
        <v>18</v>
      </c>
      <c r="BD330" s="21">
        <v>9.33</v>
      </c>
      <c r="BE330" s="21">
        <v>9.4</v>
      </c>
      <c r="BF330" s="21">
        <v>0.94299999999999995</v>
      </c>
      <c r="BG330" s="21">
        <v>15.724</v>
      </c>
      <c r="BH330" s="21">
        <v>0.8911</v>
      </c>
      <c r="BI330" s="21" t="s">
        <v>18</v>
      </c>
      <c r="BJ330" s="21">
        <v>9.32</v>
      </c>
      <c r="BK330" s="21">
        <v>9.39</v>
      </c>
      <c r="BL330" s="21">
        <v>2.13</v>
      </c>
      <c r="BM330" s="21">
        <v>35.502000000000002</v>
      </c>
      <c r="BN330" s="21">
        <v>0.87490000000000001</v>
      </c>
      <c r="BO330" s="21" t="s">
        <v>18</v>
      </c>
      <c r="BP330" s="21">
        <v>9.33</v>
      </c>
      <c r="BQ330" s="21">
        <v>9.4</v>
      </c>
      <c r="BR330" s="21">
        <v>2.0310000000000001</v>
      </c>
      <c r="BS330" s="21">
        <v>33.847000000000001</v>
      </c>
      <c r="BT330" s="21">
        <v>0.85589999999999999</v>
      </c>
      <c r="BU330" s="21" t="s">
        <v>18</v>
      </c>
      <c r="BV330" s="21">
        <v>9.32</v>
      </c>
      <c r="BW330" s="21">
        <v>9.39</v>
      </c>
      <c r="BX330" s="21">
        <v>2.0990000000000002</v>
      </c>
      <c r="BY330" s="21">
        <v>34.99</v>
      </c>
      <c r="BZ330" s="21">
        <v>0.86680000000000001</v>
      </c>
      <c r="CA330" s="21" t="s">
        <v>18</v>
      </c>
    </row>
    <row r="331" spans="1:79" x14ac:dyDescent="0.2">
      <c r="A331" s="21" t="s">
        <v>171</v>
      </c>
      <c r="B331" s="21">
        <v>151</v>
      </c>
      <c r="C331" s="21">
        <v>157</v>
      </c>
      <c r="D331" s="21" t="s">
        <v>47</v>
      </c>
      <c r="E331" s="21">
        <v>8.1199999999999992</v>
      </c>
      <c r="F331" s="21">
        <v>2</v>
      </c>
      <c r="G331" s="21">
        <v>5</v>
      </c>
      <c r="H331" s="21">
        <v>8.32</v>
      </c>
      <c r="I331" s="21">
        <v>8.39</v>
      </c>
      <c r="J331" s="21">
        <v>0.20100000000000001</v>
      </c>
      <c r="K331" s="21">
        <v>4.0190000000000001</v>
      </c>
      <c r="L331" s="21">
        <v>0.91669999999999996</v>
      </c>
      <c r="M331" s="21" t="s">
        <v>18</v>
      </c>
      <c r="N331" s="21">
        <v>8.32</v>
      </c>
      <c r="O331" s="21">
        <v>8.39</v>
      </c>
      <c r="P331" s="21">
        <v>0.13500000000000001</v>
      </c>
      <c r="Q331" s="21">
        <v>2.6909999999999998</v>
      </c>
      <c r="R331" s="21">
        <v>0.88660000000000005</v>
      </c>
      <c r="S331" s="21" t="s">
        <v>18</v>
      </c>
      <c r="T331" s="21">
        <v>8.32</v>
      </c>
      <c r="U331" s="21">
        <v>8.39</v>
      </c>
      <c r="V331" s="21">
        <v>0.129</v>
      </c>
      <c r="W331" s="21">
        <v>2.585</v>
      </c>
      <c r="X331" s="21">
        <v>0.90110000000000001</v>
      </c>
      <c r="Y331" s="21" t="s">
        <v>18</v>
      </c>
      <c r="Z331" s="21">
        <v>8.31</v>
      </c>
      <c r="AA331" s="21">
        <v>8.39</v>
      </c>
      <c r="AB331" s="21">
        <v>0.35799999999999998</v>
      </c>
      <c r="AC331" s="21">
        <v>7.1609999999999996</v>
      </c>
      <c r="AD331" s="21">
        <v>0.87909999999999999</v>
      </c>
      <c r="AE331" s="21" t="s">
        <v>18</v>
      </c>
      <c r="AF331" s="21">
        <v>8.32</v>
      </c>
      <c r="AG331" s="21">
        <v>8.4</v>
      </c>
      <c r="AH331" s="21">
        <v>0.371</v>
      </c>
      <c r="AI331" s="21">
        <v>7.4160000000000004</v>
      </c>
      <c r="AJ331" s="21">
        <v>0.90180000000000005</v>
      </c>
      <c r="AK331" s="21" t="s">
        <v>18</v>
      </c>
      <c r="AL331" s="21">
        <v>8.32</v>
      </c>
      <c r="AM331" s="21">
        <v>8.39</v>
      </c>
      <c r="AN331" s="21">
        <v>0.32600000000000001</v>
      </c>
      <c r="AO331" s="21">
        <v>6.5209999999999999</v>
      </c>
      <c r="AP331" s="21">
        <v>0.89839999999999998</v>
      </c>
      <c r="AQ331" s="21" t="s">
        <v>18</v>
      </c>
      <c r="AR331" s="21">
        <v>8.32</v>
      </c>
      <c r="AS331" s="21">
        <v>8.39</v>
      </c>
      <c r="AT331" s="21">
        <v>0.94599999999999995</v>
      </c>
      <c r="AU331" s="21">
        <v>18.917000000000002</v>
      </c>
      <c r="AV331" s="21">
        <v>0.86370000000000002</v>
      </c>
      <c r="AW331" s="21" t="s">
        <v>18</v>
      </c>
      <c r="AX331" s="21">
        <v>8.31</v>
      </c>
      <c r="AY331" s="21">
        <v>8.39</v>
      </c>
      <c r="AZ331" s="21">
        <v>0.95699999999999996</v>
      </c>
      <c r="BA331" s="21">
        <v>19.132999999999999</v>
      </c>
      <c r="BB331" s="21">
        <v>0.90249999999999997</v>
      </c>
      <c r="BC331" s="21" t="s">
        <v>18</v>
      </c>
      <c r="BD331" s="21">
        <v>8.32</v>
      </c>
      <c r="BE331" s="21">
        <v>8.4</v>
      </c>
      <c r="BF331" s="21">
        <v>0.89400000000000002</v>
      </c>
      <c r="BG331" s="21">
        <v>17.885000000000002</v>
      </c>
      <c r="BH331" s="21">
        <v>0.87209999999999999</v>
      </c>
      <c r="BI331" s="21" t="s">
        <v>18</v>
      </c>
      <c r="BJ331" s="21">
        <v>8.32</v>
      </c>
      <c r="BK331" s="21">
        <v>8.4</v>
      </c>
      <c r="BL331" s="21">
        <v>1.796</v>
      </c>
      <c r="BM331" s="21">
        <v>35.918999999999997</v>
      </c>
      <c r="BN331" s="21">
        <v>0.89780000000000004</v>
      </c>
      <c r="BO331" s="21" t="s">
        <v>18</v>
      </c>
      <c r="BP331" s="21">
        <v>8.32</v>
      </c>
      <c r="BQ331" s="21">
        <v>8.4</v>
      </c>
      <c r="BR331" s="21">
        <v>1.8129999999999999</v>
      </c>
      <c r="BS331" s="21">
        <v>36.265999999999998</v>
      </c>
      <c r="BT331" s="21">
        <v>0.89810000000000001</v>
      </c>
      <c r="BU331" s="21" t="s">
        <v>18</v>
      </c>
      <c r="BV331" s="21">
        <v>8.32</v>
      </c>
      <c r="BW331" s="21">
        <v>8.39</v>
      </c>
      <c r="BX331" s="21">
        <v>1.754</v>
      </c>
      <c r="BY331" s="21">
        <v>35.076000000000001</v>
      </c>
      <c r="BZ331" s="21">
        <v>0.8901</v>
      </c>
      <c r="CA331" s="21" t="s">
        <v>18</v>
      </c>
    </row>
    <row r="332" spans="1:79" x14ac:dyDescent="0.2">
      <c r="A332" s="21" t="s">
        <v>171</v>
      </c>
      <c r="B332" s="21">
        <v>158</v>
      </c>
      <c r="C332" s="21">
        <v>164</v>
      </c>
      <c r="D332" s="21" t="s">
        <v>48</v>
      </c>
      <c r="E332" s="21">
        <v>8.23</v>
      </c>
      <c r="F332" s="21">
        <v>1</v>
      </c>
      <c r="G332" s="21">
        <v>5</v>
      </c>
      <c r="H332" s="21">
        <v>8.43</v>
      </c>
      <c r="I332" s="21">
        <v>8.51</v>
      </c>
      <c r="J332" s="21">
        <v>0.68700000000000006</v>
      </c>
      <c r="K332" s="21">
        <v>13.73</v>
      </c>
      <c r="L332" s="21">
        <v>0.90549999999999997</v>
      </c>
      <c r="M332" s="21" t="s">
        <v>18</v>
      </c>
      <c r="N332" s="21">
        <v>8.44</v>
      </c>
      <c r="O332" s="21">
        <v>8.51</v>
      </c>
      <c r="P332" s="21">
        <v>0.67700000000000005</v>
      </c>
      <c r="Q332" s="21">
        <v>13.531000000000001</v>
      </c>
      <c r="R332" s="21">
        <v>0.89929999999999999</v>
      </c>
      <c r="S332" s="21" t="s">
        <v>18</v>
      </c>
      <c r="T332" s="21">
        <v>8.43</v>
      </c>
      <c r="U332" s="21">
        <v>8.51</v>
      </c>
      <c r="V332" s="21">
        <v>0.71</v>
      </c>
      <c r="W332" s="21">
        <v>14.196</v>
      </c>
      <c r="X332" s="21">
        <v>0.89700000000000002</v>
      </c>
      <c r="Y332" s="21" t="s">
        <v>18</v>
      </c>
      <c r="Z332" s="21">
        <v>8.43</v>
      </c>
      <c r="AA332" s="21">
        <v>8.51</v>
      </c>
      <c r="AB332" s="21">
        <v>1.367</v>
      </c>
      <c r="AC332" s="21">
        <v>27.33</v>
      </c>
      <c r="AD332" s="21">
        <v>0.90610000000000002</v>
      </c>
      <c r="AE332" s="21" t="s">
        <v>18</v>
      </c>
      <c r="AF332" s="21">
        <v>8.44</v>
      </c>
      <c r="AG332" s="21">
        <v>8.51</v>
      </c>
      <c r="AH332" s="21">
        <v>1.401</v>
      </c>
      <c r="AI332" s="21">
        <v>28.015999999999998</v>
      </c>
      <c r="AJ332" s="21">
        <v>0.90569999999999995</v>
      </c>
      <c r="AK332" s="21" t="s">
        <v>18</v>
      </c>
      <c r="AL332" s="21">
        <v>8.43</v>
      </c>
      <c r="AM332" s="21">
        <v>8.51</v>
      </c>
      <c r="AN332" s="21">
        <v>1.3420000000000001</v>
      </c>
      <c r="AO332" s="21">
        <v>26.844999999999999</v>
      </c>
      <c r="AP332" s="21">
        <v>0.89459999999999995</v>
      </c>
      <c r="AQ332" s="21" t="s">
        <v>18</v>
      </c>
      <c r="AR332" s="21">
        <v>8.43</v>
      </c>
      <c r="AS332" s="21">
        <v>8.51</v>
      </c>
      <c r="AT332" s="21">
        <v>2.3490000000000002</v>
      </c>
      <c r="AU332" s="21">
        <v>46.988999999999997</v>
      </c>
      <c r="AV332" s="21">
        <v>0.89900000000000002</v>
      </c>
      <c r="AW332" s="21" t="s">
        <v>18</v>
      </c>
      <c r="AX332" s="21">
        <v>8.43</v>
      </c>
      <c r="AY332" s="21">
        <v>8.51</v>
      </c>
      <c r="AZ332" s="21">
        <v>2.3879999999999999</v>
      </c>
      <c r="BA332" s="21">
        <v>47.756</v>
      </c>
      <c r="BB332" s="21">
        <v>0.89039999999999997</v>
      </c>
      <c r="BC332" s="21" t="s">
        <v>18</v>
      </c>
      <c r="BD332" s="21">
        <v>8.44</v>
      </c>
      <c r="BE332" s="21">
        <v>8.51</v>
      </c>
      <c r="BF332" s="21">
        <v>2.2610000000000001</v>
      </c>
      <c r="BG332" s="21">
        <v>45.212000000000003</v>
      </c>
      <c r="BH332" s="21">
        <v>0.89329999999999998</v>
      </c>
      <c r="BI332" s="21" t="s">
        <v>18</v>
      </c>
      <c r="BJ332" s="21">
        <v>8.44</v>
      </c>
      <c r="BK332" s="21">
        <v>8.51</v>
      </c>
      <c r="BL332" s="21">
        <v>3.069</v>
      </c>
      <c r="BM332" s="21">
        <v>61.384</v>
      </c>
      <c r="BN332" s="21">
        <v>0.88090000000000002</v>
      </c>
      <c r="BO332" s="21" t="s">
        <v>18</v>
      </c>
      <c r="BP332" s="21">
        <v>8.44</v>
      </c>
      <c r="BQ332" s="21">
        <v>8.52</v>
      </c>
      <c r="BR332" s="21">
        <v>3.0830000000000002</v>
      </c>
      <c r="BS332" s="21">
        <v>61.66</v>
      </c>
      <c r="BT332" s="21">
        <v>0.88280000000000003</v>
      </c>
      <c r="BU332" s="21" t="s">
        <v>18</v>
      </c>
      <c r="BV332" s="21">
        <v>8.43</v>
      </c>
      <c r="BW332" s="21">
        <v>8.51</v>
      </c>
      <c r="BX332" s="21">
        <v>3.07</v>
      </c>
      <c r="BY332" s="21">
        <v>61.393999999999998</v>
      </c>
      <c r="BZ332" s="21">
        <v>0.8962</v>
      </c>
      <c r="CA332" s="21" t="s">
        <v>18</v>
      </c>
    </row>
    <row r="333" spans="1:79" x14ac:dyDescent="0.2">
      <c r="A333" s="21" t="s">
        <v>171</v>
      </c>
      <c r="B333" s="21">
        <v>158</v>
      </c>
      <c r="C333" s="21">
        <v>173</v>
      </c>
      <c r="D333" s="21" t="s">
        <v>49</v>
      </c>
      <c r="E333" s="21">
        <v>10.34</v>
      </c>
      <c r="F333" s="21">
        <v>2</v>
      </c>
      <c r="G333" s="21">
        <v>14</v>
      </c>
      <c r="H333" s="21">
        <v>10.54</v>
      </c>
      <c r="I333" s="21">
        <v>10.62</v>
      </c>
      <c r="J333" s="21">
        <v>3.456</v>
      </c>
      <c r="K333" s="21">
        <v>24.684000000000001</v>
      </c>
      <c r="L333" s="21">
        <v>0.88939999999999997</v>
      </c>
      <c r="M333" s="21" t="s">
        <v>18</v>
      </c>
      <c r="N333" s="21">
        <v>10.54</v>
      </c>
      <c r="O333" s="21">
        <v>10.62</v>
      </c>
      <c r="P333" s="21">
        <v>3.34</v>
      </c>
      <c r="Q333" s="21">
        <v>23.856000000000002</v>
      </c>
      <c r="R333" s="21">
        <v>0.89580000000000004</v>
      </c>
      <c r="S333" s="21" t="s">
        <v>18</v>
      </c>
      <c r="T333" s="21">
        <v>10.54</v>
      </c>
      <c r="U333" s="21">
        <v>10.62</v>
      </c>
      <c r="V333" s="21">
        <v>3.371</v>
      </c>
      <c r="W333" s="21">
        <v>24.074999999999999</v>
      </c>
      <c r="X333" s="21">
        <v>0.87139999999999995</v>
      </c>
      <c r="Y333" s="21" t="s">
        <v>18</v>
      </c>
      <c r="Z333" s="21">
        <v>10.54</v>
      </c>
      <c r="AA333" s="21">
        <v>10.61</v>
      </c>
      <c r="AB333" s="21">
        <v>5.1040000000000001</v>
      </c>
      <c r="AC333" s="21">
        <v>36.459000000000003</v>
      </c>
      <c r="AD333" s="21">
        <v>0.87260000000000004</v>
      </c>
      <c r="AE333" s="21" t="s">
        <v>18</v>
      </c>
      <c r="AF333" s="21">
        <v>10.55</v>
      </c>
      <c r="AG333" s="21">
        <v>10.62</v>
      </c>
      <c r="AH333" s="21">
        <v>5.093</v>
      </c>
      <c r="AI333" s="21">
        <v>36.377000000000002</v>
      </c>
      <c r="AJ333" s="21">
        <v>0.86480000000000001</v>
      </c>
      <c r="AK333" s="21" t="s">
        <v>18</v>
      </c>
      <c r="AL333" s="21">
        <v>10.54</v>
      </c>
      <c r="AM333" s="21">
        <v>10.61</v>
      </c>
      <c r="AN333" s="21">
        <v>4.9790000000000001</v>
      </c>
      <c r="AO333" s="21">
        <v>35.567999999999998</v>
      </c>
      <c r="AP333" s="21">
        <v>0.86019999999999996</v>
      </c>
      <c r="AQ333" s="21" t="s">
        <v>18</v>
      </c>
      <c r="AR333" s="21">
        <v>10.54</v>
      </c>
      <c r="AS333" s="21">
        <v>10.61</v>
      </c>
      <c r="AT333" s="21">
        <v>6.1319999999999997</v>
      </c>
      <c r="AU333" s="21">
        <v>43.802</v>
      </c>
      <c r="AV333" s="21">
        <v>0.86629999999999996</v>
      </c>
      <c r="AW333" s="21" t="s">
        <v>18</v>
      </c>
      <c r="AX333" s="21">
        <v>10.54</v>
      </c>
      <c r="AY333" s="21">
        <v>10.61</v>
      </c>
      <c r="AZ333" s="21">
        <v>5.95</v>
      </c>
      <c r="BA333" s="21">
        <v>42.5</v>
      </c>
      <c r="BB333" s="21">
        <v>0.86040000000000005</v>
      </c>
      <c r="BC333" s="21" t="s">
        <v>18</v>
      </c>
      <c r="BD333" s="21">
        <v>10.54</v>
      </c>
      <c r="BE333" s="21">
        <v>10.62</v>
      </c>
      <c r="BF333" s="21">
        <v>5.8579999999999997</v>
      </c>
      <c r="BG333" s="21">
        <v>41.844000000000001</v>
      </c>
      <c r="BH333" s="21">
        <v>0.85309999999999997</v>
      </c>
      <c r="BI333" s="21" t="s">
        <v>18</v>
      </c>
      <c r="BJ333" s="21">
        <v>10.54</v>
      </c>
      <c r="BK333" s="21">
        <v>10.61</v>
      </c>
      <c r="BL333" s="21">
        <v>6.8840000000000003</v>
      </c>
      <c r="BM333" s="21">
        <v>49.173000000000002</v>
      </c>
      <c r="BN333" s="21">
        <v>0.86519999999999997</v>
      </c>
      <c r="BO333" s="21" t="s">
        <v>18</v>
      </c>
      <c r="BP333" s="21">
        <v>10.55</v>
      </c>
      <c r="BQ333" s="21">
        <v>10.62</v>
      </c>
      <c r="BR333" s="21">
        <v>6.7060000000000004</v>
      </c>
      <c r="BS333" s="21">
        <v>47.898000000000003</v>
      </c>
      <c r="BT333" s="21">
        <v>0.86160000000000003</v>
      </c>
      <c r="BU333" s="21" t="s">
        <v>18</v>
      </c>
      <c r="BV333" s="21">
        <v>10.54</v>
      </c>
      <c r="BW333" s="21">
        <v>10.61</v>
      </c>
      <c r="BX333" s="21">
        <v>6.5540000000000003</v>
      </c>
      <c r="BY333" s="21">
        <v>46.813000000000002</v>
      </c>
      <c r="BZ333" s="21">
        <v>0.85540000000000005</v>
      </c>
      <c r="CA333" s="21" t="s">
        <v>18</v>
      </c>
    </row>
    <row r="334" spans="1:79" x14ac:dyDescent="0.2">
      <c r="A334" s="21" t="s">
        <v>171</v>
      </c>
      <c r="B334" s="21">
        <v>158</v>
      </c>
      <c r="C334" s="21">
        <v>174</v>
      </c>
      <c r="D334" s="21" t="s">
        <v>50</v>
      </c>
      <c r="E334" s="21">
        <v>9.9</v>
      </c>
      <c r="F334" s="21">
        <v>2</v>
      </c>
      <c r="G334" s="21">
        <v>15</v>
      </c>
      <c r="H334" s="21">
        <v>10.08</v>
      </c>
      <c r="I334" s="21">
        <v>10.15</v>
      </c>
      <c r="J334" s="21">
        <v>3.4969999999999999</v>
      </c>
      <c r="K334" s="21">
        <v>23.315999999999999</v>
      </c>
      <c r="L334" s="21">
        <v>0.91320000000000001</v>
      </c>
      <c r="M334" s="21" t="s">
        <v>18</v>
      </c>
      <c r="N334" s="21">
        <v>10.08</v>
      </c>
      <c r="O334" s="21">
        <v>10.15</v>
      </c>
      <c r="P334" s="21">
        <v>3.3479999999999999</v>
      </c>
      <c r="Q334" s="21">
        <v>22.317</v>
      </c>
      <c r="R334" s="21">
        <v>0.92079999999999995</v>
      </c>
      <c r="S334" s="21" t="s">
        <v>18</v>
      </c>
      <c r="T334" s="21">
        <v>10.08</v>
      </c>
      <c r="U334" s="21">
        <v>10.15</v>
      </c>
      <c r="V334" s="21">
        <v>3.4249999999999998</v>
      </c>
      <c r="W334" s="21">
        <v>22.834</v>
      </c>
      <c r="X334" s="21">
        <v>0.90800000000000003</v>
      </c>
      <c r="Y334" s="21" t="s">
        <v>18</v>
      </c>
      <c r="Z334" s="21">
        <v>10.08</v>
      </c>
      <c r="AA334" s="21">
        <v>10.14</v>
      </c>
      <c r="AB334" s="21">
        <v>5.09</v>
      </c>
      <c r="AC334" s="21">
        <v>33.933999999999997</v>
      </c>
      <c r="AD334" s="21">
        <v>0.90710000000000002</v>
      </c>
      <c r="AE334" s="21" t="s">
        <v>18</v>
      </c>
      <c r="AF334" s="21">
        <v>10.08</v>
      </c>
      <c r="AG334" s="21">
        <v>10.15</v>
      </c>
      <c r="AH334" s="21">
        <v>5.12</v>
      </c>
      <c r="AI334" s="21">
        <v>34.131</v>
      </c>
      <c r="AJ334" s="21">
        <v>0.90710000000000002</v>
      </c>
      <c r="AK334" s="21" t="s">
        <v>18</v>
      </c>
      <c r="AL334" s="21">
        <v>10.08</v>
      </c>
      <c r="AM334" s="21">
        <v>10.14</v>
      </c>
      <c r="AN334" s="21">
        <v>4.9790000000000001</v>
      </c>
      <c r="AO334" s="21">
        <v>33.195</v>
      </c>
      <c r="AP334" s="21">
        <v>0.91349999999999998</v>
      </c>
      <c r="AQ334" s="21" t="s">
        <v>18</v>
      </c>
      <c r="AR334" s="21">
        <v>10.08</v>
      </c>
      <c r="AS334" s="21">
        <v>10.14</v>
      </c>
      <c r="AT334" s="21">
        <v>6.2709999999999999</v>
      </c>
      <c r="AU334" s="21">
        <v>41.807000000000002</v>
      </c>
      <c r="AV334" s="21">
        <v>0.8952</v>
      </c>
      <c r="AW334" s="21" t="s">
        <v>18</v>
      </c>
      <c r="AX334" s="21">
        <v>10.08</v>
      </c>
      <c r="AY334" s="21">
        <v>10.14</v>
      </c>
      <c r="AZ334" s="21">
        <v>6.3159999999999998</v>
      </c>
      <c r="BA334" s="21">
        <v>42.11</v>
      </c>
      <c r="BB334" s="21">
        <v>0.88770000000000004</v>
      </c>
      <c r="BC334" s="21" t="s">
        <v>18</v>
      </c>
      <c r="BD334" s="21">
        <v>10.08</v>
      </c>
      <c r="BE334" s="21">
        <v>10.15</v>
      </c>
      <c r="BF334" s="21">
        <v>6.0940000000000003</v>
      </c>
      <c r="BG334" s="21">
        <v>40.628999999999998</v>
      </c>
      <c r="BH334" s="21">
        <v>0.90529999999999999</v>
      </c>
      <c r="BI334" s="21" t="s">
        <v>18</v>
      </c>
      <c r="BJ334" s="21">
        <v>10.08</v>
      </c>
      <c r="BK334" s="21">
        <v>10.14</v>
      </c>
      <c r="BL334" s="21">
        <v>7.1879999999999997</v>
      </c>
      <c r="BM334" s="21">
        <v>47.921999999999997</v>
      </c>
      <c r="BN334" s="21">
        <v>0.89939999999999998</v>
      </c>
      <c r="BO334" s="21" t="s">
        <v>18</v>
      </c>
      <c r="BP334" s="21">
        <v>10.08</v>
      </c>
      <c r="BQ334" s="21">
        <v>10.15</v>
      </c>
      <c r="BR334" s="21">
        <v>7.1520000000000001</v>
      </c>
      <c r="BS334" s="21">
        <v>47.68</v>
      </c>
      <c r="BT334" s="21">
        <v>0.89759999999999995</v>
      </c>
      <c r="BU334" s="21" t="s">
        <v>18</v>
      </c>
      <c r="BV334" s="21">
        <v>10.08</v>
      </c>
      <c r="BW334" s="21">
        <v>10.14</v>
      </c>
      <c r="BX334" s="21">
        <v>7.1120000000000001</v>
      </c>
      <c r="BY334" s="21">
        <v>47.414999999999999</v>
      </c>
      <c r="BZ334" s="21">
        <v>0.90210000000000001</v>
      </c>
      <c r="CA334" s="21" t="s">
        <v>18</v>
      </c>
    </row>
    <row r="335" spans="1:79" x14ac:dyDescent="0.2">
      <c r="A335" s="21" t="s">
        <v>171</v>
      </c>
      <c r="B335" s="21">
        <v>165</v>
      </c>
      <c r="C335" s="21">
        <v>175</v>
      </c>
      <c r="D335" s="21" t="s">
        <v>51</v>
      </c>
      <c r="E335" s="21">
        <v>10.56</v>
      </c>
      <c r="F335" s="21">
        <v>2</v>
      </c>
      <c r="G335" s="21">
        <v>9</v>
      </c>
      <c r="H335" s="21">
        <v>10.69</v>
      </c>
      <c r="I335" s="21">
        <v>10.77</v>
      </c>
      <c r="J335" s="21">
        <v>1.429</v>
      </c>
      <c r="K335" s="21">
        <v>15.879</v>
      </c>
      <c r="L335" s="21">
        <v>0.75070000000000003</v>
      </c>
      <c r="M335" s="21" t="s">
        <v>18</v>
      </c>
      <c r="N335" s="21">
        <v>10.69</v>
      </c>
      <c r="O335" s="21">
        <v>10.77</v>
      </c>
      <c r="P335" s="21">
        <v>1.429</v>
      </c>
      <c r="Q335" s="21">
        <v>15.878</v>
      </c>
      <c r="R335" s="21">
        <v>0.72719999999999996</v>
      </c>
      <c r="S335" s="21" t="s">
        <v>18</v>
      </c>
      <c r="T335" s="21">
        <v>10.69</v>
      </c>
      <c r="U335" s="21">
        <v>10.77</v>
      </c>
      <c r="V335" s="21">
        <v>1.363</v>
      </c>
      <c r="W335" s="21">
        <v>15.148999999999999</v>
      </c>
      <c r="X335" s="21">
        <v>0.73550000000000004</v>
      </c>
      <c r="Y335" s="21" t="s">
        <v>18</v>
      </c>
      <c r="Z335" s="21">
        <v>10.69</v>
      </c>
      <c r="AA335" s="21">
        <v>10.76</v>
      </c>
      <c r="AB335" s="21">
        <v>2.4390000000000001</v>
      </c>
      <c r="AC335" s="21">
        <v>27.103000000000002</v>
      </c>
      <c r="AD335" s="21">
        <v>0.76449999999999996</v>
      </c>
      <c r="AE335" s="21" t="s">
        <v>18</v>
      </c>
      <c r="AF335" s="21">
        <v>10.69</v>
      </c>
      <c r="AG335" s="21">
        <v>10.76</v>
      </c>
      <c r="AH335" s="21">
        <v>2.4279999999999999</v>
      </c>
      <c r="AI335" s="21">
        <v>26.975000000000001</v>
      </c>
      <c r="AJ335" s="21">
        <v>0.73250000000000004</v>
      </c>
      <c r="AK335" s="21" t="s">
        <v>18</v>
      </c>
      <c r="AL335" s="21">
        <v>10.69</v>
      </c>
      <c r="AM335" s="21">
        <v>10.77</v>
      </c>
      <c r="AN335" s="21">
        <v>2.379</v>
      </c>
      <c r="AO335" s="21">
        <v>26.434999999999999</v>
      </c>
      <c r="AP335" s="21">
        <v>0.73470000000000002</v>
      </c>
      <c r="AQ335" s="21" t="s">
        <v>18</v>
      </c>
      <c r="AR335" s="21">
        <v>10.69</v>
      </c>
      <c r="AS335" s="21">
        <v>10.77</v>
      </c>
      <c r="AT335" s="21">
        <v>2.7120000000000002</v>
      </c>
      <c r="AU335" s="21">
        <v>30.128</v>
      </c>
      <c r="AV335" s="21">
        <v>0.75919999999999999</v>
      </c>
      <c r="AW335" s="21" t="s">
        <v>18</v>
      </c>
      <c r="AX335" s="21">
        <v>10.69</v>
      </c>
      <c r="AY335" s="21">
        <v>10.76</v>
      </c>
      <c r="AZ335" s="21">
        <v>2.694</v>
      </c>
      <c r="BA335" s="21">
        <v>29.934999999999999</v>
      </c>
      <c r="BB335" s="21">
        <v>0.72660000000000002</v>
      </c>
      <c r="BC335" s="21" t="s">
        <v>18</v>
      </c>
      <c r="BD335" s="21">
        <v>10.7</v>
      </c>
      <c r="BE335" s="21">
        <v>10.77</v>
      </c>
      <c r="BF335" s="21">
        <v>2.6949999999999998</v>
      </c>
      <c r="BG335" s="21">
        <v>29.943000000000001</v>
      </c>
      <c r="BH335" s="21">
        <v>0.76100000000000001</v>
      </c>
      <c r="BI335" s="21" t="s">
        <v>18</v>
      </c>
      <c r="BJ335" s="21">
        <v>10.69</v>
      </c>
      <c r="BK335" s="21">
        <v>10.76</v>
      </c>
      <c r="BL335" s="21">
        <v>2.9660000000000002</v>
      </c>
      <c r="BM335" s="21">
        <v>32.951000000000001</v>
      </c>
      <c r="BN335" s="21">
        <v>0.73650000000000004</v>
      </c>
      <c r="BO335" s="21" t="s">
        <v>18</v>
      </c>
      <c r="BP335" s="21">
        <v>10.7</v>
      </c>
      <c r="BQ335" s="21">
        <v>10.77</v>
      </c>
      <c r="BR335" s="21">
        <v>2.8980000000000001</v>
      </c>
      <c r="BS335" s="21">
        <v>32.195</v>
      </c>
      <c r="BT335" s="21">
        <v>0.74429999999999996</v>
      </c>
      <c r="BU335" s="21" t="s">
        <v>18</v>
      </c>
      <c r="BV335" s="21">
        <v>10.69</v>
      </c>
      <c r="BW335" s="21">
        <v>10.76</v>
      </c>
      <c r="BX335" s="21">
        <v>2.948</v>
      </c>
      <c r="BY335" s="21">
        <v>32.756</v>
      </c>
      <c r="BZ335" s="21">
        <v>0.72299999999999998</v>
      </c>
      <c r="CA335" s="21" t="s">
        <v>18</v>
      </c>
    </row>
    <row r="336" spans="1:79" x14ac:dyDescent="0.2">
      <c r="A336" s="21" t="s">
        <v>171</v>
      </c>
      <c r="B336" s="21">
        <v>174</v>
      </c>
      <c r="C336" s="21">
        <v>182</v>
      </c>
      <c r="D336" s="21" t="s">
        <v>52</v>
      </c>
      <c r="E336" s="21">
        <v>7</v>
      </c>
      <c r="F336" s="21">
        <v>2</v>
      </c>
      <c r="G336" s="21">
        <v>7</v>
      </c>
      <c r="H336" s="21">
        <v>7.34</v>
      </c>
      <c r="I336" s="21">
        <v>7.42</v>
      </c>
      <c r="J336" s="21">
        <v>0.158</v>
      </c>
      <c r="K336" s="21">
        <v>2.2610000000000001</v>
      </c>
      <c r="L336" s="21">
        <v>0.88419999999999999</v>
      </c>
      <c r="M336" s="21" t="s">
        <v>18</v>
      </c>
      <c r="N336" s="21">
        <v>7.34</v>
      </c>
      <c r="O336" s="21">
        <v>7.42</v>
      </c>
      <c r="P336" s="21">
        <v>0.11700000000000001</v>
      </c>
      <c r="Q336" s="21">
        <v>1.665</v>
      </c>
      <c r="R336" s="21">
        <v>0.87429999999999997</v>
      </c>
      <c r="S336" s="21" t="s">
        <v>18</v>
      </c>
      <c r="T336" s="21">
        <v>7.34</v>
      </c>
      <c r="U336" s="21">
        <v>7.42</v>
      </c>
      <c r="V336" s="21">
        <v>9.5000000000000001E-2</v>
      </c>
      <c r="W336" s="21">
        <v>1.361</v>
      </c>
      <c r="X336" s="21">
        <v>0.86950000000000005</v>
      </c>
      <c r="Y336" s="21" t="s">
        <v>18</v>
      </c>
      <c r="Z336" s="21">
        <v>7.34</v>
      </c>
      <c r="AA336" s="21">
        <v>7.42</v>
      </c>
      <c r="AB336" s="21">
        <v>0.26600000000000001</v>
      </c>
      <c r="AC336" s="21">
        <v>3.806</v>
      </c>
      <c r="AD336" s="21">
        <v>0.8619</v>
      </c>
      <c r="AE336" s="21" t="s">
        <v>18</v>
      </c>
      <c r="AF336" s="21">
        <v>7.35</v>
      </c>
      <c r="AG336" s="21">
        <v>7.42</v>
      </c>
      <c r="AH336" s="21">
        <v>0.249</v>
      </c>
      <c r="AI336" s="21">
        <v>3.5529999999999999</v>
      </c>
      <c r="AJ336" s="21">
        <v>0.87029999999999996</v>
      </c>
      <c r="AK336" s="21" t="s">
        <v>18</v>
      </c>
      <c r="AL336" s="21">
        <v>7.34</v>
      </c>
      <c r="AM336" s="21">
        <v>7.42</v>
      </c>
      <c r="AN336" s="21">
        <v>0.23799999999999999</v>
      </c>
      <c r="AO336" s="21">
        <v>3.3980000000000001</v>
      </c>
      <c r="AP336" s="21">
        <v>0.85540000000000005</v>
      </c>
      <c r="AQ336" s="21" t="s">
        <v>18</v>
      </c>
      <c r="AR336" s="21">
        <v>7.34</v>
      </c>
      <c r="AS336" s="21">
        <v>7.42</v>
      </c>
      <c r="AT336" s="21">
        <v>0.60899999999999999</v>
      </c>
      <c r="AU336" s="21">
        <v>8.6969999999999992</v>
      </c>
      <c r="AV336" s="21">
        <v>0.82010000000000005</v>
      </c>
      <c r="AW336" s="21" t="s">
        <v>18</v>
      </c>
      <c r="AX336" s="21">
        <v>7.34</v>
      </c>
      <c r="AY336" s="21">
        <v>7.42</v>
      </c>
      <c r="AZ336" s="21">
        <v>0.66200000000000003</v>
      </c>
      <c r="BA336" s="21">
        <v>9.4499999999999993</v>
      </c>
      <c r="BB336" s="21">
        <v>0.89180000000000004</v>
      </c>
      <c r="BC336" s="21" t="s">
        <v>18</v>
      </c>
      <c r="BD336" s="21">
        <v>7.35</v>
      </c>
      <c r="BE336" s="21">
        <v>7.42</v>
      </c>
      <c r="BF336" s="21">
        <v>0.64700000000000002</v>
      </c>
      <c r="BG336" s="21">
        <v>9.2439999999999998</v>
      </c>
      <c r="BH336" s="21">
        <v>0.85399999999999998</v>
      </c>
      <c r="BI336" s="21" t="s">
        <v>18</v>
      </c>
      <c r="BJ336" s="21">
        <v>7.34</v>
      </c>
      <c r="BK336" s="21">
        <v>7.42</v>
      </c>
      <c r="BL336" s="21">
        <v>0.99299999999999999</v>
      </c>
      <c r="BM336" s="21">
        <v>14.183</v>
      </c>
      <c r="BN336" s="21">
        <v>0.85650000000000004</v>
      </c>
      <c r="BO336" s="21" t="s">
        <v>18</v>
      </c>
      <c r="BP336" s="21">
        <v>7.35</v>
      </c>
      <c r="BQ336" s="21">
        <v>7.42</v>
      </c>
      <c r="BR336" s="21">
        <v>0.996</v>
      </c>
      <c r="BS336" s="21">
        <v>14.231</v>
      </c>
      <c r="BT336" s="21">
        <v>0.88800000000000001</v>
      </c>
      <c r="BU336" s="21" t="s">
        <v>18</v>
      </c>
      <c r="BV336" s="21">
        <v>7.34</v>
      </c>
      <c r="BW336" s="21">
        <v>7.42</v>
      </c>
      <c r="BX336" s="21">
        <v>1.0149999999999999</v>
      </c>
      <c r="BY336" s="21">
        <v>14.502000000000001</v>
      </c>
      <c r="BZ336" s="21">
        <v>0.87660000000000005</v>
      </c>
      <c r="CA336" s="21" t="s">
        <v>18</v>
      </c>
    </row>
    <row r="337" spans="1:79" x14ac:dyDescent="0.2">
      <c r="A337" s="21" t="s">
        <v>171</v>
      </c>
      <c r="B337" s="21">
        <v>174</v>
      </c>
      <c r="C337" s="21">
        <v>195</v>
      </c>
      <c r="D337" s="21" t="s">
        <v>53</v>
      </c>
      <c r="E337" s="21">
        <v>8.2799999999999994</v>
      </c>
      <c r="F337" s="21">
        <v>5</v>
      </c>
      <c r="G337" s="21">
        <v>18</v>
      </c>
      <c r="H337" s="21">
        <v>8.32</v>
      </c>
      <c r="I337" s="21">
        <v>8.4</v>
      </c>
      <c r="J337" s="21">
        <v>1.0029999999999999</v>
      </c>
      <c r="K337" s="21">
        <v>5.57</v>
      </c>
      <c r="L337" s="21">
        <v>0.84760000000000002</v>
      </c>
      <c r="M337" s="21" t="s">
        <v>18</v>
      </c>
      <c r="N337" s="21">
        <v>8.32</v>
      </c>
      <c r="O337" s="21">
        <v>8.4</v>
      </c>
      <c r="P337" s="21">
        <v>0.95199999999999996</v>
      </c>
      <c r="Q337" s="21">
        <v>5.2919999999999998</v>
      </c>
      <c r="R337" s="21">
        <v>0.85919999999999996</v>
      </c>
      <c r="S337" s="21" t="s">
        <v>18</v>
      </c>
      <c r="T337" s="21">
        <v>8.32</v>
      </c>
      <c r="U337" s="21">
        <v>8.4</v>
      </c>
      <c r="V337" s="21">
        <v>0.89900000000000002</v>
      </c>
      <c r="W337" s="21">
        <v>4.9950000000000001</v>
      </c>
      <c r="X337" s="21">
        <v>0.8155</v>
      </c>
      <c r="Y337" s="21" t="s">
        <v>18</v>
      </c>
      <c r="Z337" s="21">
        <v>8.31</v>
      </c>
      <c r="AA337" s="21">
        <v>8.4</v>
      </c>
      <c r="AB337" s="21">
        <v>2.0070000000000001</v>
      </c>
      <c r="AC337" s="21">
        <v>11.15</v>
      </c>
      <c r="AD337" s="21">
        <v>0.88690000000000002</v>
      </c>
      <c r="AE337" s="21" t="s">
        <v>18</v>
      </c>
      <c r="AF337" s="21">
        <v>8.32</v>
      </c>
      <c r="AG337" s="21">
        <v>8.4</v>
      </c>
      <c r="AH337" s="21">
        <v>1.996</v>
      </c>
      <c r="AI337" s="21">
        <v>11.090999999999999</v>
      </c>
      <c r="AJ337" s="21">
        <v>0.87070000000000003</v>
      </c>
      <c r="AK337" s="21" t="s">
        <v>18</v>
      </c>
      <c r="AL337" s="21">
        <v>8.32</v>
      </c>
      <c r="AM337" s="21">
        <v>8.4</v>
      </c>
      <c r="AN337" s="21">
        <v>1.921</v>
      </c>
      <c r="AO337" s="21">
        <v>10.672000000000001</v>
      </c>
      <c r="AP337" s="21">
        <v>0.87439999999999996</v>
      </c>
      <c r="AQ337" s="21" t="s">
        <v>18</v>
      </c>
      <c r="AR337" s="21">
        <v>8.32</v>
      </c>
      <c r="AS337" s="21">
        <v>8.4</v>
      </c>
      <c r="AT337" s="21">
        <v>3.2919999999999998</v>
      </c>
      <c r="AU337" s="21">
        <v>18.286999999999999</v>
      </c>
      <c r="AV337" s="21">
        <v>0.88859999999999995</v>
      </c>
      <c r="AW337" s="21" t="s">
        <v>18</v>
      </c>
      <c r="AX337" s="21">
        <v>8.31</v>
      </c>
      <c r="AY337" s="21">
        <v>8.4</v>
      </c>
      <c r="AZ337" s="21">
        <v>3.43</v>
      </c>
      <c r="BA337" s="21">
        <v>19.056000000000001</v>
      </c>
      <c r="BB337" s="21">
        <v>0.81</v>
      </c>
      <c r="BC337" s="21" t="s">
        <v>18</v>
      </c>
      <c r="BD337" s="21">
        <v>8.32</v>
      </c>
      <c r="BE337" s="21">
        <v>8.41</v>
      </c>
      <c r="BF337" s="21">
        <v>3.1960000000000002</v>
      </c>
      <c r="BG337" s="21">
        <v>17.754000000000001</v>
      </c>
      <c r="BH337" s="21">
        <v>0.87209999999999999</v>
      </c>
      <c r="BI337" s="21" t="s">
        <v>18</v>
      </c>
      <c r="BJ337" s="21">
        <v>8.32</v>
      </c>
      <c r="BK337" s="21">
        <v>8.41</v>
      </c>
      <c r="BL337" s="21">
        <v>5.4980000000000002</v>
      </c>
      <c r="BM337" s="21">
        <v>30.544</v>
      </c>
      <c r="BN337" s="21">
        <v>0.87119999999999997</v>
      </c>
      <c r="BO337" s="21" t="s">
        <v>18</v>
      </c>
      <c r="BP337" s="21">
        <v>8.32</v>
      </c>
      <c r="BQ337" s="21">
        <v>8.41</v>
      </c>
      <c r="BR337" s="21">
        <v>5.6379999999999999</v>
      </c>
      <c r="BS337" s="21">
        <v>31.324000000000002</v>
      </c>
      <c r="BT337" s="21">
        <v>0.83299999999999996</v>
      </c>
      <c r="BU337" s="21" t="s">
        <v>18</v>
      </c>
      <c r="BV337" s="21">
        <v>8.32</v>
      </c>
      <c r="BW337" s="21">
        <v>8.4</v>
      </c>
      <c r="BX337" s="21">
        <v>5.4109999999999996</v>
      </c>
      <c r="BY337" s="21">
        <v>30.059000000000001</v>
      </c>
      <c r="BZ337" s="21">
        <v>0.83689999999999998</v>
      </c>
      <c r="CA337" s="21" t="s">
        <v>18</v>
      </c>
    </row>
    <row r="338" spans="1:79" x14ac:dyDescent="0.2">
      <c r="A338" s="21" t="s">
        <v>171</v>
      </c>
      <c r="B338" s="21">
        <v>175</v>
      </c>
      <c r="C338" s="21">
        <v>182</v>
      </c>
      <c r="D338" s="21" t="s">
        <v>54</v>
      </c>
      <c r="E338" s="21">
        <v>6.2</v>
      </c>
      <c r="F338" s="21">
        <v>2</v>
      </c>
      <c r="G338" s="21">
        <v>6</v>
      </c>
      <c r="H338" s="21">
        <v>6.36</v>
      </c>
      <c r="I338" s="21">
        <v>6.43</v>
      </c>
      <c r="J338" s="21">
        <v>6.7000000000000004E-2</v>
      </c>
      <c r="K338" s="21">
        <v>1.119</v>
      </c>
      <c r="L338" s="21">
        <v>0.84199999999999997</v>
      </c>
      <c r="M338" s="21" t="s">
        <v>18</v>
      </c>
      <c r="N338" s="21">
        <v>6.36</v>
      </c>
      <c r="O338" s="21">
        <v>6.44</v>
      </c>
      <c r="P338" s="21">
        <v>0.105</v>
      </c>
      <c r="Q338" s="21">
        <v>1.7470000000000001</v>
      </c>
      <c r="R338" s="21">
        <v>0.84789999999999999</v>
      </c>
      <c r="S338" s="21" t="s">
        <v>18</v>
      </c>
      <c r="T338" s="21">
        <v>6.36</v>
      </c>
      <c r="U338" s="21">
        <v>6.44</v>
      </c>
      <c r="V338" s="21">
        <v>0.11700000000000001</v>
      </c>
      <c r="W338" s="21">
        <v>1.9450000000000001</v>
      </c>
      <c r="X338" s="21">
        <v>0.83430000000000004</v>
      </c>
      <c r="Y338" s="21" t="s">
        <v>18</v>
      </c>
      <c r="Z338" s="21">
        <v>6.36</v>
      </c>
      <c r="AA338" s="21">
        <v>6.44</v>
      </c>
      <c r="AB338" s="21">
        <v>0.22500000000000001</v>
      </c>
      <c r="AC338" s="21">
        <v>3.7549999999999999</v>
      </c>
      <c r="AD338" s="21">
        <v>0.91759999999999997</v>
      </c>
      <c r="AE338" s="21" t="s">
        <v>18</v>
      </c>
      <c r="AF338" s="21">
        <v>6.36</v>
      </c>
      <c r="AG338" s="21">
        <v>6.44</v>
      </c>
      <c r="AH338" s="21">
        <v>0.25</v>
      </c>
      <c r="AI338" s="21">
        <v>4.1630000000000003</v>
      </c>
      <c r="AJ338" s="21">
        <v>0.88729999999999998</v>
      </c>
      <c r="AK338" s="21" t="s">
        <v>18</v>
      </c>
      <c r="AL338" s="21">
        <v>6.36</v>
      </c>
      <c r="AM338" s="21">
        <v>6.44</v>
      </c>
      <c r="AN338" s="21">
        <v>0.22900000000000001</v>
      </c>
      <c r="AO338" s="21">
        <v>3.8109999999999999</v>
      </c>
      <c r="AP338" s="21">
        <v>0.89419999999999999</v>
      </c>
      <c r="AQ338" s="21" t="s">
        <v>18</v>
      </c>
      <c r="AR338" s="21">
        <v>6.36</v>
      </c>
      <c r="AS338" s="21">
        <v>6.44</v>
      </c>
      <c r="AT338" s="21">
        <v>0.66500000000000004</v>
      </c>
      <c r="AU338" s="21">
        <v>11.08</v>
      </c>
      <c r="AV338" s="21">
        <v>0.89900000000000002</v>
      </c>
      <c r="AW338" s="21" t="s">
        <v>18</v>
      </c>
      <c r="AX338" s="21">
        <v>6.36</v>
      </c>
      <c r="AY338" s="21">
        <v>6.44</v>
      </c>
      <c r="AZ338" s="21">
        <v>0.74199999999999999</v>
      </c>
      <c r="BA338" s="21">
        <v>12.372999999999999</v>
      </c>
      <c r="BB338" s="21">
        <v>0.7883</v>
      </c>
      <c r="BC338" s="21" t="s">
        <v>18</v>
      </c>
      <c r="BD338" s="21">
        <v>6.37</v>
      </c>
      <c r="BE338" s="21">
        <v>6.44</v>
      </c>
      <c r="BF338" s="21">
        <v>0.63400000000000001</v>
      </c>
      <c r="BG338" s="21">
        <v>10.568</v>
      </c>
      <c r="BH338" s="21">
        <v>0.89880000000000004</v>
      </c>
      <c r="BI338" s="21" t="s">
        <v>18</v>
      </c>
      <c r="BJ338" s="21">
        <v>6.36</v>
      </c>
      <c r="BK338" s="21">
        <v>6.43</v>
      </c>
      <c r="BL338" s="21">
        <v>1.0149999999999999</v>
      </c>
      <c r="BM338" s="21">
        <v>16.913</v>
      </c>
      <c r="BN338" s="21">
        <v>0.87860000000000005</v>
      </c>
      <c r="BO338" s="21" t="s">
        <v>18</v>
      </c>
      <c r="BP338" s="21">
        <v>6.36</v>
      </c>
      <c r="BQ338" s="21">
        <v>6.43</v>
      </c>
      <c r="BR338" s="21">
        <v>1.0640000000000001</v>
      </c>
      <c r="BS338" s="21">
        <v>17.741</v>
      </c>
      <c r="BT338" s="21">
        <v>0.82250000000000001</v>
      </c>
      <c r="BU338" s="21" t="s">
        <v>18</v>
      </c>
      <c r="BV338" s="21">
        <v>6.36</v>
      </c>
      <c r="BW338" s="21">
        <v>6.43</v>
      </c>
      <c r="BX338" s="21">
        <v>1.1259999999999999</v>
      </c>
      <c r="BY338" s="21">
        <v>18.763999999999999</v>
      </c>
      <c r="BZ338" s="21">
        <v>0.84899999999999998</v>
      </c>
      <c r="CA338" s="21" t="s">
        <v>18</v>
      </c>
    </row>
    <row r="339" spans="1:79" x14ac:dyDescent="0.2">
      <c r="A339" s="21" t="s">
        <v>171</v>
      </c>
      <c r="B339" s="21">
        <v>175</v>
      </c>
      <c r="C339" s="21">
        <v>187</v>
      </c>
      <c r="D339" s="21" t="s">
        <v>55</v>
      </c>
      <c r="E339" s="21">
        <v>7.17</v>
      </c>
      <c r="F339" s="21">
        <v>3</v>
      </c>
      <c r="G339" s="21">
        <v>10</v>
      </c>
      <c r="H339" s="21">
        <v>7.27</v>
      </c>
      <c r="I339" s="21">
        <v>7.34</v>
      </c>
      <c r="J339" s="21">
        <v>0.14299999999999999</v>
      </c>
      <c r="K339" s="21">
        <v>1.4259999999999999</v>
      </c>
      <c r="L339" s="21">
        <v>0.74439999999999995</v>
      </c>
      <c r="M339" s="21" t="s">
        <v>18</v>
      </c>
      <c r="N339" s="21">
        <v>7.27</v>
      </c>
      <c r="O339" s="21">
        <v>7.34</v>
      </c>
      <c r="P339" s="21">
        <v>0.15</v>
      </c>
      <c r="Q339" s="21">
        <v>1.5049999999999999</v>
      </c>
      <c r="R339" s="21">
        <v>0.74360000000000004</v>
      </c>
      <c r="S339" s="21" t="s">
        <v>18</v>
      </c>
      <c r="T339" s="21">
        <v>7.27</v>
      </c>
      <c r="U339" s="21">
        <v>7.34</v>
      </c>
      <c r="V339" s="21">
        <v>9.5000000000000001E-2</v>
      </c>
      <c r="W339" s="21">
        <v>0.95199999999999996</v>
      </c>
      <c r="X339" s="21">
        <v>0.72899999999999998</v>
      </c>
      <c r="Y339" s="21" t="s">
        <v>18</v>
      </c>
      <c r="Z339" s="21">
        <v>7.27</v>
      </c>
      <c r="AA339" s="21">
        <v>7.34</v>
      </c>
      <c r="AB339" s="21">
        <v>0.28299999999999997</v>
      </c>
      <c r="AC339" s="21">
        <v>2.8340000000000001</v>
      </c>
      <c r="AD339" s="21">
        <v>0.81440000000000001</v>
      </c>
      <c r="AE339" s="21" t="s">
        <v>18</v>
      </c>
      <c r="AF339" s="21">
        <v>7.27</v>
      </c>
      <c r="AG339" s="21">
        <v>7.35</v>
      </c>
      <c r="AH339" s="21">
        <v>0.26</v>
      </c>
      <c r="AI339" s="21">
        <v>2.5960000000000001</v>
      </c>
      <c r="AJ339" s="21">
        <v>0.74619999999999997</v>
      </c>
      <c r="AK339" s="21" t="s">
        <v>18</v>
      </c>
      <c r="AL339" s="21">
        <v>7.27</v>
      </c>
      <c r="AM339" s="21">
        <v>7.34</v>
      </c>
      <c r="AN339" s="21">
        <v>0.26400000000000001</v>
      </c>
      <c r="AO339" s="21">
        <v>2.6419999999999999</v>
      </c>
      <c r="AP339" s="21">
        <v>0.79159999999999997</v>
      </c>
      <c r="AQ339" s="21" t="s">
        <v>18</v>
      </c>
      <c r="AR339" s="21">
        <v>7.27</v>
      </c>
      <c r="AS339" s="21">
        <v>7.34</v>
      </c>
      <c r="AT339" s="21">
        <v>0.91200000000000003</v>
      </c>
      <c r="AU339" s="21">
        <v>9.125</v>
      </c>
      <c r="AV339" s="21">
        <v>0.82699999999999996</v>
      </c>
      <c r="AW339" s="21" t="s">
        <v>18</v>
      </c>
      <c r="AX339" s="21">
        <v>7.27</v>
      </c>
      <c r="AY339" s="21">
        <v>7.34</v>
      </c>
      <c r="AZ339" s="21">
        <v>0.73099999999999998</v>
      </c>
      <c r="BA339" s="21">
        <v>7.3140000000000001</v>
      </c>
      <c r="BB339" s="21">
        <v>0.67600000000000005</v>
      </c>
      <c r="BC339" s="21" t="s">
        <v>18</v>
      </c>
      <c r="BD339" s="21">
        <v>7.27</v>
      </c>
      <c r="BE339" s="21">
        <v>7.35</v>
      </c>
      <c r="BF339" s="21">
        <v>0.74299999999999999</v>
      </c>
      <c r="BG339" s="21">
        <v>7.4340000000000002</v>
      </c>
      <c r="BH339" s="21">
        <v>0.77049999999999996</v>
      </c>
      <c r="BI339" s="21" t="s">
        <v>18</v>
      </c>
      <c r="BJ339" s="21">
        <v>7.27</v>
      </c>
      <c r="BK339" s="21">
        <v>7.34</v>
      </c>
      <c r="BL339" s="21">
        <v>1.819</v>
      </c>
      <c r="BM339" s="21">
        <v>18.192</v>
      </c>
      <c r="BN339" s="21">
        <v>0.78810000000000002</v>
      </c>
      <c r="BO339" s="21" t="s">
        <v>18</v>
      </c>
      <c r="BP339" s="21">
        <v>7.27</v>
      </c>
      <c r="BQ339" s="21">
        <v>7.35</v>
      </c>
      <c r="BR339" s="21">
        <v>1.7809999999999999</v>
      </c>
      <c r="BS339" s="21">
        <v>17.806999999999999</v>
      </c>
      <c r="BT339" s="21">
        <v>0.75509999999999999</v>
      </c>
      <c r="BU339" s="21" t="s">
        <v>18</v>
      </c>
      <c r="BV339" s="21">
        <v>7.27</v>
      </c>
      <c r="BW339" s="21">
        <v>7.34</v>
      </c>
      <c r="BX339" s="21">
        <v>1.8029999999999999</v>
      </c>
      <c r="BY339" s="21">
        <v>18.03</v>
      </c>
      <c r="BZ339" s="21">
        <v>0.74790000000000001</v>
      </c>
      <c r="CA339" s="21" t="s">
        <v>18</v>
      </c>
    </row>
    <row r="340" spans="1:79" x14ac:dyDescent="0.2">
      <c r="A340" s="21" t="s">
        <v>171</v>
      </c>
      <c r="B340" s="21">
        <v>183</v>
      </c>
      <c r="C340" s="21">
        <v>195</v>
      </c>
      <c r="D340" s="21" t="s">
        <v>56</v>
      </c>
      <c r="E340" s="21">
        <v>6.78</v>
      </c>
      <c r="F340" s="21">
        <v>3</v>
      </c>
      <c r="G340" s="21">
        <v>10</v>
      </c>
      <c r="H340" s="21">
        <v>7.07</v>
      </c>
      <c r="I340" s="21">
        <v>7.15</v>
      </c>
      <c r="J340" s="21">
        <v>1.0489999999999999</v>
      </c>
      <c r="K340" s="21">
        <v>10.488</v>
      </c>
      <c r="L340" s="21">
        <v>0.87309999999999999</v>
      </c>
      <c r="M340" s="21" t="s">
        <v>18</v>
      </c>
      <c r="N340" s="21">
        <v>7.08</v>
      </c>
      <c r="O340" s="21">
        <v>7.15</v>
      </c>
      <c r="P340" s="21">
        <v>1.1279999999999999</v>
      </c>
      <c r="Q340" s="21">
        <v>11.284000000000001</v>
      </c>
      <c r="R340" s="21">
        <v>0.87709999999999999</v>
      </c>
      <c r="S340" s="21" t="s">
        <v>18</v>
      </c>
      <c r="T340" s="21">
        <v>7.07</v>
      </c>
      <c r="U340" s="21">
        <v>7.15</v>
      </c>
      <c r="V340" s="21">
        <v>1.07</v>
      </c>
      <c r="W340" s="21">
        <v>10.696999999999999</v>
      </c>
      <c r="X340" s="21">
        <v>0.87050000000000005</v>
      </c>
      <c r="Y340" s="21" t="s">
        <v>18</v>
      </c>
      <c r="Z340" s="21">
        <v>7.07</v>
      </c>
      <c r="AA340" s="21">
        <v>7.15</v>
      </c>
      <c r="AB340" s="21">
        <v>1.9</v>
      </c>
      <c r="AC340" s="21">
        <v>19</v>
      </c>
      <c r="AD340" s="21">
        <v>0.85029999999999994</v>
      </c>
      <c r="AE340" s="21" t="s">
        <v>18</v>
      </c>
      <c r="AF340" s="21">
        <v>7.08</v>
      </c>
      <c r="AG340" s="21">
        <v>7.15</v>
      </c>
      <c r="AH340" s="21">
        <v>1.8740000000000001</v>
      </c>
      <c r="AI340" s="21">
        <v>18.744</v>
      </c>
      <c r="AJ340" s="21">
        <v>0.87860000000000005</v>
      </c>
      <c r="AK340" s="21" t="s">
        <v>18</v>
      </c>
      <c r="AL340" s="21">
        <v>7.07</v>
      </c>
      <c r="AM340" s="21">
        <v>7.15</v>
      </c>
      <c r="AN340" s="21">
        <v>1.843</v>
      </c>
      <c r="AO340" s="21">
        <v>18.43</v>
      </c>
      <c r="AP340" s="21">
        <v>0.86550000000000005</v>
      </c>
      <c r="AQ340" s="21" t="s">
        <v>18</v>
      </c>
      <c r="AR340" s="21">
        <v>7.07</v>
      </c>
      <c r="AS340" s="21">
        <v>7.15</v>
      </c>
      <c r="AT340" s="21">
        <v>2.9449999999999998</v>
      </c>
      <c r="AU340" s="21">
        <v>29.454000000000001</v>
      </c>
      <c r="AV340" s="21">
        <v>0.8589</v>
      </c>
      <c r="AW340" s="21" t="s">
        <v>18</v>
      </c>
      <c r="AX340" s="21">
        <v>7.12</v>
      </c>
      <c r="AY340" s="21">
        <v>7.19</v>
      </c>
      <c r="AZ340" s="21">
        <v>3.0670000000000002</v>
      </c>
      <c r="BA340" s="21">
        <v>30.672999999999998</v>
      </c>
      <c r="BB340" s="21">
        <v>0.82189999999999996</v>
      </c>
      <c r="BC340" s="21" t="s">
        <v>18</v>
      </c>
      <c r="BD340" s="21">
        <v>6.95</v>
      </c>
      <c r="BE340" s="21">
        <v>7.03</v>
      </c>
      <c r="BF340" s="21">
        <v>2.9020000000000001</v>
      </c>
      <c r="BG340" s="21">
        <v>29.021000000000001</v>
      </c>
      <c r="BH340" s="21">
        <v>0.88480000000000003</v>
      </c>
      <c r="BI340" s="21" t="s">
        <v>18</v>
      </c>
      <c r="BJ340" s="21">
        <v>7.01</v>
      </c>
      <c r="BK340" s="21">
        <v>7.08</v>
      </c>
      <c r="BL340" s="21">
        <v>4.5449999999999999</v>
      </c>
      <c r="BM340" s="21">
        <v>45.448999999999998</v>
      </c>
      <c r="BN340" s="21">
        <v>0.89300000000000002</v>
      </c>
      <c r="BO340" s="21" t="s">
        <v>18</v>
      </c>
      <c r="BP340" s="21">
        <v>7</v>
      </c>
      <c r="BQ340" s="21">
        <v>7.07</v>
      </c>
      <c r="BR340" s="21">
        <v>4.5819999999999999</v>
      </c>
      <c r="BS340" s="21">
        <v>45.816000000000003</v>
      </c>
      <c r="BT340" s="21">
        <v>0.87949999999999995</v>
      </c>
      <c r="BU340" s="21" t="s">
        <v>18</v>
      </c>
      <c r="BV340" s="21">
        <v>6.99</v>
      </c>
      <c r="BW340" s="21">
        <v>7.06</v>
      </c>
      <c r="BX340" s="21">
        <v>4.4989999999999997</v>
      </c>
      <c r="BY340" s="21">
        <v>44.984999999999999</v>
      </c>
      <c r="BZ340" s="21">
        <v>0.87280000000000002</v>
      </c>
      <c r="CA340" s="21" t="s">
        <v>18</v>
      </c>
    </row>
    <row r="341" spans="1:79" x14ac:dyDescent="0.2">
      <c r="A341" s="21" t="s">
        <v>171</v>
      </c>
      <c r="B341" s="21">
        <v>186</v>
      </c>
      <c r="C341" s="21">
        <v>195</v>
      </c>
      <c r="D341" s="21" t="s">
        <v>57</v>
      </c>
      <c r="E341" s="21">
        <v>5.99</v>
      </c>
      <c r="F341" s="21">
        <v>2</v>
      </c>
      <c r="G341" s="21">
        <v>7</v>
      </c>
      <c r="H341" s="21">
        <v>6.35</v>
      </c>
      <c r="I341" s="21">
        <v>6.43</v>
      </c>
      <c r="J341" s="21">
        <v>1.0720000000000001</v>
      </c>
      <c r="K341" s="21">
        <v>15.319000000000001</v>
      </c>
      <c r="L341" s="21">
        <v>0.91820000000000002</v>
      </c>
      <c r="M341" s="21" t="s">
        <v>18</v>
      </c>
      <c r="N341" s="21">
        <v>6.35</v>
      </c>
      <c r="O341" s="21">
        <v>6.43</v>
      </c>
      <c r="P341" s="21">
        <v>0.99099999999999999</v>
      </c>
      <c r="Q341" s="21">
        <v>14.161</v>
      </c>
      <c r="R341" s="21">
        <v>0.91749999999999998</v>
      </c>
      <c r="S341" s="21" t="s">
        <v>18</v>
      </c>
      <c r="T341" s="21">
        <v>6.35</v>
      </c>
      <c r="U341" s="21">
        <v>6.43</v>
      </c>
      <c r="V341" s="21">
        <v>0.99399999999999999</v>
      </c>
      <c r="W341" s="21">
        <v>14.198</v>
      </c>
      <c r="X341" s="21">
        <v>0.92390000000000005</v>
      </c>
      <c r="Y341" s="21" t="s">
        <v>18</v>
      </c>
      <c r="Z341" s="21">
        <v>6.35</v>
      </c>
      <c r="AA341" s="21">
        <v>6.43</v>
      </c>
      <c r="AB341" s="21">
        <v>1.7969999999999999</v>
      </c>
      <c r="AC341" s="21">
        <v>25.670999999999999</v>
      </c>
      <c r="AD341" s="21">
        <v>0.90239999999999998</v>
      </c>
      <c r="AE341" s="21" t="s">
        <v>18</v>
      </c>
      <c r="AF341" s="21">
        <v>6.35</v>
      </c>
      <c r="AG341" s="21">
        <v>6.43</v>
      </c>
      <c r="AH341" s="21">
        <v>1.8260000000000001</v>
      </c>
      <c r="AI341" s="21">
        <v>26.079000000000001</v>
      </c>
      <c r="AJ341" s="21">
        <v>0.9234</v>
      </c>
      <c r="AK341" s="21" t="s">
        <v>18</v>
      </c>
      <c r="AL341" s="21">
        <v>6.35</v>
      </c>
      <c r="AM341" s="21">
        <v>6.43</v>
      </c>
      <c r="AN341" s="21">
        <v>1.732</v>
      </c>
      <c r="AO341" s="21">
        <v>24.742999999999999</v>
      </c>
      <c r="AP341" s="21">
        <v>0.90610000000000002</v>
      </c>
      <c r="AQ341" s="21" t="s">
        <v>18</v>
      </c>
      <c r="AR341" s="21">
        <v>6.26</v>
      </c>
      <c r="AS341" s="21">
        <v>6.33</v>
      </c>
      <c r="AT341" s="21">
        <v>2.6429999999999998</v>
      </c>
      <c r="AU341" s="21">
        <v>37.76</v>
      </c>
      <c r="AV341" s="21">
        <v>0.9012</v>
      </c>
      <c r="AW341" s="21" t="s">
        <v>17</v>
      </c>
      <c r="AX341" s="21">
        <v>6.28</v>
      </c>
      <c r="AY341" s="21">
        <v>6.36</v>
      </c>
      <c r="AZ341" s="21">
        <v>2.573</v>
      </c>
      <c r="BA341" s="21">
        <v>36.762999999999998</v>
      </c>
      <c r="BB341" s="21">
        <v>0.92400000000000004</v>
      </c>
      <c r="BC341" s="21" t="s">
        <v>18</v>
      </c>
      <c r="BD341" s="21">
        <v>6.23</v>
      </c>
      <c r="BE341" s="21">
        <v>6.31</v>
      </c>
      <c r="BF341" s="21">
        <v>2.544</v>
      </c>
      <c r="BG341" s="21">
        <v>36.341000000000001</v>
      </c>
      <c r="BH341" s="21">
        <v>0.93469999999999998</v>
      </c>
      <c r="BI341" s="21" t="s">
        <v>18</v>
      </c>
      <c r="BJ341" s="21">
        <v>6.27</v>
      </c>
      <c r="BK341" s="21">
        <v>6.33</v>
      </c>
      <c r="BL341" s="21">
        <v>3.73</v>
      </c>
      <c r="BM341" s="21">
        <v>53.283999999999999</v>
      </c>
      <c r="BN341" s="21">
        <v>0.9385</v>
      </c>
      <c r="BO341" s="21" t="s">
        <v>18</v>
      </c>
      <c r="BP341" s="21">
        <v>6.28</v>
      </c>
      <c r="BQ341" s="21">
        <v>6.35</v>
      </c>
      <c r="BR341" s="21">
        <v>3.7429999999999999</v>
      </c>
      <c r="BS341" s="21">
        <v>53.466999999999999</v>
      </c>
      <c r="BT341" s="21">
        <v>0.90290000000000004</v>
      </c>
      <c r="BU341" s="21" t="s">
        <v>18</v>
      </c>
      <c r="BV341" s="21">
        <v>6.28</v>
      </c>
      <c r="BW341" s="21">
        <v>6.35</v>
      </c>
      <c r="BX341" s="21">
        <v>3.657</v>
      </c>
      <c r="BY341" s="21">
        <v>52.243000000000002</v>
      </c>
      <c r="BZ341" s="21">
        <v>0.90710000000000002</v>
      </c>
      <c r="CA341" s="21" t="s">
        <v>18</v>
      </c>
    </row>
    <row r="342" spans="1:79" x14ac:dyDescent="0.2">
      <c r="A342" s="21" t="s">
        <v>171</v>
      </c>
      <c r="B342" s="21">
        <v>188</v>
      </c>
      <c r="C342" s="21">
        <v>195</v>
      </c>
      <c r="D342" s="21" t="s">
        <v>58</v>
      </c>
      <c r="E342" s="21">
        <v>5.31</v>
      </c>
      <c r="F342" s="21">
        <v>2</v>
      </c>
      <c r="G342" s="21">
        <v>5</v>
      </c>
      <c r="H342" s="21">
        <v>5.61</v>
      </c>
      <c r="I342" s="21">
        <v>5.68</v>
      </c>
      <c r="J342" s="21">
        <v>1.0629999999999999</v>
      </c>
      <c r="K342" s="21">
        <v>21.263999999999999</v>
      </c>
      <c r="L342" s="21">
        <v>0.88719999999999999</v>
      </c>
      <c r="M342" s="21" t="s">
        <v>18</v>
      </c>
      <c r="N342" s="21">
        <v>5.61</v>
      </c>
      <c r="O342" s="21">
        <v>5.68</v>
      </c>
      <c r="P342" s="21">
        <v>1.0089999999999999</v>
      </c>
      <c r="Q342" s="21">
        <v>20.178999999999998</v>
      </c>
      <c r="R342" s="21">
        <v>0.8871</v>
      </c>
      <c r="S342" s="21" t="s">
        <v>18</v>
      </c>
      <c r="T342" s="21">
        <v>5.61</v>
      </c>
      <c r="U342" s="21">
        <v>5.68</v>
      </c>
      <c r="V342" s="21">
        <v>1.0289999999999999</v>
      </c>
      <c r="W342" s="21">
        <v>20.579000000000001</v>
      </c>
      <c r="X342" s="21">
        <v>0.87980000000000003</v>
      </c>
      <c r="Y342" s="21" t="s">
        <v>18</v>
      </c>
      <c r="Z342" s="21">
        <v>5.61</v>
      </c>
      <c r="AA342" s="21">
        <v>5.68</v>
      </c>
      <c r="AB342" s="21">
        <v>1.7669999999999999</v>
      </c>
      <c r="AC342" s="21">
        <v>35.337000000000003</v>
      </c>
      <c r="AD342" s="21">
        <v>0.90690000000000004</v>
      </c>
      <c r="AE342" s="21" t="s">
        <v>18</v>
      </c>
      <c r="AF342" s="21">
        <v>5.62</v>
      </c>
      <c r="AG342" s="21">
        <v>5.68</v>
      </c>
      <c r="AH342" s="21">
        <v>1.734</v>
      </c>
      <c r="AI342" s="21">
        <v>34.679000000000002</v>
      </c>
      <c r="AJ342" s="21">
        <v>0.91639999999999999</v>
      </c>
      <c r="AK342" s="21" t="s">
        <v>18</v>
      </c>
      <c r="AL342" s="21">
        <v>5.61</v>
      </c>
      <c r="AM342" s="21">
        <v>5.68</v>
      </c>
      <c r="AN342" s="21">
        <v>1.7</v>
      </c>
      <c r="AO342" s="21">
        <v>34.008000000000003</v>
      </c>
      <c r="AP342" s="21">
        <v>0.91449999999999998</v>
      </c>
      <c r="AQ342" s="21" t="s">
        <v>18</v>
      </c>
      <c r="AR342" s="21">
        <v>5.56</v>
      </c>
      <c r="AS342" s="21">
        <v>5.64</v>
      </c>
      <c r="AT342" s="21">
        <v>2.2610000000000001</v>
      </c>
      <c r="AU342" s="21">
        <v>45.216000000000001</v>
      </c>
      <c r="AV342" s="21">
        <v>0.82940000000000003</v>
      </c>
      <c r="AW342" s="21" t="s">
        <v>18</v>
      </c>
      <c r="AX342" s="21">
        <v>5.59</v>
      </c>
      <c r="AY342" s="21">
        <v>5.65</v>
      </c>
      <c r="AZ342" s="21">
        <v>2.254</v>
      </c>
      <c r="BA342" s="21">
        <v>45.087000000000003</v>
      </c>
      <c r="BB342" s="21">
        <v>0.85250000000000004</v>
      </c>
      <c r="BC342" s="21" t="s">
        <v>18</v>
      </c>
      <c r="BD342" s="21">
        <v>5.53</v>
      </c>
      <c r="BE342" s="21">
        <v>5.6</v>
      </c>
      <c r="BF342" s="21">
        <v>2.206</v>
      </c>
      <c r="BG342" s="21">
        <v>44.122999999999998</v>
      </c>
      <c r="BH342" s="21">
        <v>0.89549999999999996</v>
      </c>
      <c r="BI342" s="21" t="s">
        <v>18</v>
      </c>
      <c r="BJ342" s="21">
        <v>5.61</v>
      </c>
      <c r="BK342" s="21">
        <v>5.68</v>
      </c>
      <c r="BL342" s="21">
        <v>2.8460000000000001</v>
      </c>
      <c r="BM342" s="21">
        <v>56.912999999999997</v>
      </c>
      <c r="BN342" s="21">
        <v>0.91180000000000005</v>
      </c>
      <c r="BO342" s="21" t="s">
        <v>18</v>
      </c>
      <c r="BP342" s="21">
        <v>5.61</v>
      </c>
      <c r="BQ342" s="21">
        <v>5.68</v>
      </c>
      <c r="BR342" s="21">
        <v>2.8090000000000002</v>
      </c>
      <c r="BS342" s="21">
        <v>56.174999999999997</v>
      </c>
      <c r="BT342" s="21">
        <v>0.91169999999999995</v>
      </c>
      <c r="BU342" s="21" t="s">
        <v>18</v>
      </c>
      <c r="BV342" s="21">
        <v>5.61</v>
      </c>
      <c r="BW342" s="21">
        <v>5.68</v>
      </c>
      <c r="BX342" s="21">
        <v>2.7719999999999998</v>
      </c>
      <c r="BY342" s="21">
        <v>55.447000000000003</v>
      </c>
      <c r="BZ342" s="21">
        <v>0.91039999999999999</v>
      </c>
      <c r="CA342" s="21" t="s">
        <v>18</v>
      </c>
    </row>
    <row r="343" spans="1:79" x14ac:dyDescent="0.2">
      <c r="A343" s="21" t="s">
        <v>171</v>
      </c>
      <c r="B343" s="21">
        <v>196</v>
      </c>
      <c r="C343" s="21">
        <v>211</v>
      </c>
      <c r="D343" s="21" t="s">
        <v>59</v>
      </c>
      <c r="E343" s="21">
        <v>11.83</v>
      </c>
      <c r="F343" s="21">
        <v>3</v>
      </c>
      <c r="G343" s="21">
        <v>11</v>
      </c>
      <c r="H343" s="21">
        <v>11.98</v>
      </c>
      <c r="I343" s="21">
        <v>12.06</v>
      </c>
      <c r="J343" s="21">
        <v>3.1920000000000002</v>
      </c>
      <c r="K343" s="21">
        <v>29.021000000000001</v>
      </c>
      <c r="L343" s="21">
        <v>0.89539999999999997</v>
      </c>
      <c r="M343" s="21" t="s">
        <v>17</v>
      </c>
      <c r="N343" s="21">
        <v>11.98</v>
      </c>
      <c r="O343" s="21">
        <v>12.06</v>
      </c>
      <c r="P343" s="21">
        <v>3.0870000000000002</v>
      </c>
      <c r="Q343" s="21">
        <v>28.062000000000001</v>
      </c>
      <c r="R343" s="21">
        <v>0.89939999999999998</v>
      </c>
      <c r="S343" s="21" t="s">
        <v>17</v>
      </c>
      <c r="T343" s="21">
        <v>11.98</v>
      </c>
      <c r="U343" s="21">
        <v>12.06</v>
      </c>
      <c r="V343" s="21">
        <v>3.1539999999999999</v>
      </c>
      <c r="W343" s="21">
        <v>28.672999999999998</v>
      </c>
      <c r="X343" s="21">
        <v>0.90059999999999996</v>
      </c>
      <c r="Y343" s="21" t="s">
        <v>17</v>
      </c>
      <c r="Z343" s="21">
        <v>11.97</v>
      </c>
      <c r="AA343" s="21">
        <v>12.06</v>
      </c>
      <c r="AB343" s="21">
        <v>4.569</v>
      </c>
      <c r="AC343" s="21">
        <v>41.536999999999999</v>
      </c>
      <c r="AD343" s="21">
        <v>0.89829999999999999</v>
      </c>
      <c r="AE343" s="21" t="s">
        <v>17</v>
      </c>
      <c r="AF343" s="21">
        <v>11.97</v>
      </c>
      <c r="AG343" s="21">
        <v>12.06</v>
      </c>
      <c r="AH343" s="21">
        <v>4.7320000000000002</v>
      </c>
      <c r="AI343" s="21">
        <v>43.02</v>
      </c>
      <c r="AJ343" s="21">
        <v>0.9002</v>
      </c>
      <c r="AK343" s="21" t="s">
        <v>17</v>
      </c>
      <c r="AL343" s="21">
        <v>11.97</v>
      </c>
      <c r="AM343" s="21">
        <v>12.06</v>
      </c>
      <c r="AN343" s="21">
        <v>4.516</v>
      </c>
      <c r="AO343" s="21">
        <v>41.058</v>
      </c>
      <c r="AP343" s="21">
        <v>0.89910000000000001</v>
      </c>
      <c r="AQ343" s="21" t="s">
        <v>17</v>
      </c>
      <c r="AR343" s="21">
        <v>11.97</v>
      </c>
      <c r="AS343" s="21">
        <v>12.06</v>
      </c>
      <c r="AT343" s="21">
        <v>5.7009999999999996</v>
      </c>
      <c r="AU343" s="21">
        <v>51.823</v>
      </c>
      <c r="AV343" s="21">
        <v>0.89400000000000002</v>
      </c>
      <c r="AW343" s="21" t="s">
        <v>17</v>
      </c>
      <c r="AX343" s="21">
        <v>11.98</v>
      </c>
      <c r="AY343" s="21">
        <v>12.06</v>
      </c>
      <c r="AZ343" s="21">
        <v>5.6369999999999996</v>
      </c>
      <c r="BA343" s="21">
        <v>51.243000000000002</v>
      </c>
      <c r="BB343" s="21">
        <v>0.88270000000000004</v>
      </c>
      <c r="BC343" s="21" t="s">
        <v>17</v>
      </c>
      <c r="BD343" s="21">
        <v>11.9</v>
      </c>
      <c r="BE343" s="21">
        <v>11.98</v>
      </c>
      <c r="BF343" s="21">
        <v>5.5640000000000001</v>
      </c>
      <c r="BG343" s="21">
        <v>50.582999999999998</v>
      </c>
      <c r="BH343" s="21">
        <v>0.88519999999999999</v>
      </c>
      <c r="BI343" s="21" t="s">
        <v>17</v>
      </c>
      <c r="BJ343" s="21">
        <v>11.97</v>
      </c>
      <c r="BK343" s="21">
        <v>12.06</v>
      </c>
      <c r="BL343" s="21">
        <v>6.2679999999999998</v>
      </c>
      <c r="BM343" s="21">
        <v>56.981999999999999</v>
      </c>
      <c r="BN343" s="21">
        <v>0.89270000000000005</v>
      </c>
      <c r="BO343" s="21" t="s">
        <v>17</v>
      </c>
      <c r="BP343" s="21">
        <v>11.98</v>
      </c>
      <c r="BQ343" s="21">
        <v>12.06</v>
      </c>
      <c r="BR343" s="21">
        <v>6.1539999999999999</v>
      </c>
      <c r="BS343" s="21">
        <v>55.944000000000003</v>
      </c>
      <c r="BT343" s="21">
        <v>0.89439999999999997</v>
      </c>
      <c r="BU343" s="21" t="s">
        <v>17</v>
      </c>
      <c r="BV343" s="21">
        <v>11.97</v>
      </c>
      <c r="BW343" s="21">
        <v>12.06</v>
      </c>
      <c r="BX343" s="21">
        <v>6.2240000000000002</v>
      </c>
      <c r="BY343" s="21">
        <v>56.58</v>
      </c>
      <c r="BZ343" s="21">
        <v>0.8992</v>
      </c>
      <c r="CA343" s="21" t="s">
        <v>17</v>
      </c>
    </row>
    <row r="344" spans="1:79" s="14" customFormat="1" x14ac:dyDescent="0.2">
      <c r="A344" s="21" t="s">
        <v>171</v>
      </c>
      <c r="B344" s="21">
        <v>212</v>
      </c>
      <c r="C344" s="21">
        <v>221</v>
      </c>
      <c r="D344" s="21" t="s">
        <v>60</v>
      </c>
      <c r="E344" s="21">
        <v>10.5</v>
      </c>
      <c r="F344" s="21">
        <v>1</v>
      </c>
      <c r="G344" s="21">
        <v>8</v>
      </c>
      <c r="H344" s="21">
        <v>10.64</v>
      </c>
      <c r="I344" s="21">
        <v>10.72</v>
      </c>
      <c r="J344" s="21">
        <v>2.0569999999999999</v>
      </c>
      <c r="K344" s="21">
        <v>25.713999999999999</v>
      </c>
      <c r="L344" s="21">
        <v>0.88719999999999999</v>
      </c>
      <c r="M344" s="21" t="s">
        <v>18</v>
      </c>
      <c r="N344" s="21">
        <v>10.64</v>
      </c>
      <c r="O344" s="21">
        <v>10.72</v>
      </c>
      <c r="P344" s="21">
        <v>1.915</v>
      </c>
      <c r="Q344" s="21">
        <v>23.942</v>
      </c>
      <c r="R344" s="21">
        <v>0.90090000000000003</v>
      </c>
      <c r="S344" s="21" t="s">
        <v>18</v>
      </c>
      <c r="T344" s="21">
        <v>10.64</v>
      </c>
      <c r="U344" s="21">
        <v>10.72</v>
      </c>
      <c r="V344" s="21">
        <v>1.964</v>
      </c>
      <c r="W344" s="21">
        <v>24.548999999999999</v>
      </c>
      <c r="X344" s="21">
        <v>0.9</v>
      </c>
      <c r="Y344" s="21" t="s">
        <v>18</v>
      </c>
      <c r="Z344" s="21">
        <v>10.64</v>
      </c>
      <c r="AA344" s="21">
        <v>10.71</v>
      </c>
      <c r="AB344" s="21">
        <v>3.7010000000000001</v>
      </c>
      <c r="AC344" s="21">
        <v>46.265000000000001</v>
      </c>
      <c r="AD344" s="21">
        <v>0.84950000000000003</v>
      </c>
      <c r="AE344" s="21" t="s">
        <v>18</v>
      </c>
      <c r="AF344" s="21">
        <v>10.64</v>
      </c>
      <c r="AG344" s="21">
        <v>10.71</v>
      </c>
      <c r="AH344" s="21">
        <v>3.7730000000000001</v>
      </c>
      <c r="AI344" s="21">
        <v>47.16</v>
      </c>
      <c r="AJ344" s="21">
        <v>0.8629</v>
      </c>
      <c r="AK344" s="21" t="s">
        <v>18</v>
      </c>
      <c r="AL344" s="21">
        <v>10.64</v>
      </c>
      <c r="AM344" s="21">
        <v>10.71</v>
      </c>
      <c r="AN344" s="21">
        <v>3.6150000000000002</v>
      </c>
      <c r="AO344" s="21">
        <v>45.188000000000002</v>
      </c>
      <c r="AP344" s="21">
        <v>0.8548</v>
      </c>
      <c r="AQ344" s="21" t="s">
        <v>18</v>
      </c>
      <c r="AR344" s="21">
        <v>10.64</v>
      </c>
      <c r="AS344" s="21">
        <v>10.72</v>
      </c>
      <c r="AT344" s="21">
        <v>4.41</v>
      </c>
      <c r="AU344" s="21">
        <v>55.125999999999998</v>
      </c>
      <c r="AV344" s="21">
        <v>0.84279999999999999</v>
      </c>
      <c r="AW344" s="21" t="s">
        <v>18</v>
      </c>
      <c r="AX344" s="21">
        <v>10.64</v>
      </c>
      <c r="AY344" s="21">
        <v>10.71</v>
      </c>
      <c r="AZ344" s="21">
        <v>4.43</v>
      </c>
      <c r="BA344" s="21">
        <v>55.375999999999998</v>
      </c>
      <c r="BB344" s="21">
        <v>0.87080000000000002</v>
      </c>
      <c r="BC344" s="21" t="s">
        <v>18</v>
      </c>
      <c r="BD344" s="21">
        <v>10.65</v>
      </c>
      <c r="BE344" s="21">
        <v>10.72</v>
      </c>
      <c r="BF344" s="21">
        <v>4.3650000000000002</v>
      </c>
      <c r="BG344" s="21">
        <v>54.566000000000003</v>
      </c>
      <c r="BH344" s="21">
        <v>0.83179999999999998</v>
      </c>
      <c r="BI344" s="21" t="s">
        <v>18</v>
      </c>
      <c r="BJ344" s="21">
        <v>10.64</v>
      </c>
      <c r="BK344" s="21">
        <v>10.71</v>
      </c>
      <c r="BL344" s="21">
        <v>4.7220000000000004</v>
      </c>
      <c r="BM344" s="21">
        <v>59.024999999999999</v>
      </c>
      <c r="BN344" s="21">
        <v>0.84519999999999995</v>
      </c>
      <c r="BO344" s="21" t="s">
        <v>18</v>
      </c>
      <c r="BP344" s="21">
        <v>10.65</v>
      </c>
      <c r="BQ344" s="21">
        <v>10.72</v>
      </c>
      <c r="BR344" s="21">
        <v>4.6369999999999996</v>
      </c>
      <c r="BS344" s="21">
        <v>57.962000000000003</v>
      </c>
      <c r="BT344" s="21">
        <v>0.84860000000000002</v>
      </c>
      <c r="BU344" s="21" t="s">
        <v>18</v>
      </c>
      <c r="BV344" s="21">
        <v>10.64</v>
      </c>
      <c r="BW344" s="21">
        <v>10.71</v>
      </c>
      <c r="BX344" s="21">
        <v>4.7140000000000004</v>
      </c>
      <c r="BY344" s="21">
        <v>58.93</v>
      </c>
      <c r="BZ344" s="21">
        <v>0.85209999999999997</v>
      </c>
      <c r="CA344" s="21" t="s">
        <v>18</v>
      </c>
    </row>
    <row r="345" spans="1:79" x14ac:dyDescent="0.2">
      <c r="A345" s="21" t="s">
        <v>171</v>
      </c>
      <c r="B345" s="21">
        <v>222</v>
      </c>
      <c r="C345" s="21">
        <v>232</v>
      </c>
      <c r="D345" s="21" t="s">
        <v>61</v>
      </c>
      <c r="E345" s="21">
        <v>4.6900000000000004</v>
      </c>
      <c r="F345" s="21">
        <v>2</v>
      </c>
      <c r="G345" s="21">
        <v>9</v>
      </c>
      <c r="H345" s="21">
        <v>4.83</v>
      </c>
      <c r="I345" s="21">
        <v>4.91</v>
      </c>
      <c r="J345" s="21">
        <v>2.8519999999999999</v>
      </c>
      <c r="K345" s="21">
        <v>31.687999999999999</v>
      </c>
      <c r="L345" s="21">
        <v>0.91569999999999996</v>
      </c>
      <c r="M345" s="21" t="s">
        <v>18</v>
      </c>
      <c r="N345" s="21">
        <v>4.83</v>
      </c>
      <c r="O345" s="21">
        <v>4.91</v>
      </c>
      <c r="P345" s="21">
        <v>2.7570000000000001</v>
      </c>
      <c r="Q345" s="21">
        <v>30.635999999999999</v>
      </c>
      <c r="R345" s="21">
        <v>0.91349999999999998</v>
      </c>
      <c r="S345" s="21" t="s">
        <v>18</v>
      </c>
      <c r="T345" s="21">
        <v>4.83</v>
      </c>
      <c r="U345" s="21">
        <v>4.91</v>
      </c>
      <c r="V345" s="21">
        <v>2.8130000000000002</v>
      </c>
      <c r="W345" s="21">
        <v>31.260999999999999</v>
      </c>
      <c r="X345" s="21">
        <v>0.91910000000000003</v>
      </c>
      <c r="Y345" s="21" t="s">
        <v>18</v>
      </c>
      <c r="Z345" s="21">
        <v>4.83</v>
      </c>
      <c r="AA345" s="21">
        <v>4.91</v>
      </c>
      <c r="AB345" s="21">
        <v>3.105</v>
      </c>
      <c r="AC345" s="21">
        <v>34.496000000000002</v>
      </c>
      <c r="AD345" s="21">
        <v>0.93159999999999998</v>
      </c>
      <c r="AE345" s="21" t="s">
        <v>18</v>
      </c>
      <c r="AF345" s="21">
        <v>4.8600000000000003</v>
      </c>
      <c r="AG345" s="21">
        <v>4.93</v>
      </c>
      <c r="AH345" s="21">
        <v>3.137</v>
      </c>
      <c r="AI345" s="21">
        <v>34.856000000000002</v>
      </c>
      <c r="AJ345" s="21">
        <v>0.92589999999999995</v>
      </c>
      <c r="AK345" s="21" t="s">
        <v>18</v>
      </c>
      <c r="AL345" s="21">
        <v>4.82</v>
      </c>
      <c r="AM345" s="21">
        <v>4.9000000000000004</v>
      </c>
      <c r="AN345" s="21">
        <v>2.984</v>
      </c>
      <c r="AO345" s="21">
        <v>33.159999999999997</v>
      </c>
      <c r="AP345" s="21">
        <v>0.91210000000000002</v>
      </c>
      <c r="AQ345" s="21" t="s">
        <v>18</v>
      </c>
      <c r="AR345" s="21">
        <v>4.83</v>
      </c>
      <c r="AS345" s="21">
        <v>4.91</v>
      </c>
      <c r="AT345" s="21">
        <v>3.44</v>
      </c>
      <c r="AU345" s="21">
        <v>38.220999999999997</v>
      </c>
      <c r="AV345" s="21">
        <v>0.9294</v>
      </c>
      <c r="AW345" s="21" t="s">
        <v>18</v>
      </c>
      <c r="AX345" s="21">
        <v>4.83</v>
      </c>
      <c r="AY345" s="21">
        <v>4.91</v>
      </c>
      <c r="AZ345" s="21">
        <v>3.4820000000000002</v>
      </c>
      <c r="BA345" s="21">
        <v>38.692</v>
      </c>
      <c r="BB345" s="21">
        <v>0.90210000000000001</v>
      </c>
      <c r="BC345" s="21" t="s">
        <v>18</v>
      </c>
      <c r="BD345" s="21">
        <v>4.83</v>
      </c>
      <c r="BE345" s="21">
        <v>4.91</v>
      </c>
      <c r="BF345" s="21">
        <v>3.3780000000000001</v>
      </c>
      <c r="BG345" s="21">
        <v>37.533999999999999</v>
      </c>
      <c r="BH345" s="21">
        <v>0.91739999999999999</v>
      </c>
      <c r="BI345" s="21" t="s">
        <v>18</v>
      </c>
      <c r="BJ345" s="21">
        <v>4.83</v>
      </c>
      <c r="BK345" s="21">
        <v>4.91</v>
      </c>
      <c r="BL345" s="21">
        <v>3.8610000000000002</v>
      </c>
      <c r="BM345" s="21">
        <v>42.902999999999999</v>
      </c>
      <c r="BN345" s="21">
        <v>0.92079999999999995</v>
      </c>
      <c r="BO345" s="21" t="s">
        <v>18</v>
      </c>
      <c r="BP345" s="21">
        <v>4.83</v>
      </c>
      <c r="BQ345" s="21">
        <v>4.91</v>
      </c>
      <c r="BR345" s="21">
        <v>3.907</v>
      </c>
      <c r="BS345" s="21">
        <v>43.415999999999997</v>
      </c>
      <c r="BT345" s="21">
        <v>0.90400000000000003</v>
      </c>
      <c r="BU345" s="21" t="s">
        <v>18</v>
      </c>
      <c r="BV345" s="21">
        <v>4.83</v>
      </c>
      <c r="BW345" s="21">
        <v>4.91</v>
      </c>
      <c r="BX345" s="21">
        <v>3.7749999999999999</v>
      </c>
      <c r="BY345" s="21">
        <v>41.947000000000003</v>
      </c>
      <c r="BZ345" s="21">
        <v>0.91649999999999998</v>
      </c>
      <c r="CA345" s="21" t="s">
        <v>18</v>
      </c>
    </row>
    <row r="346" spans="1:79" x14ac:dyDescent="0.2">
      <c r="A346" s="21" t="s">
        <v>171</v>
      </c>
      <c r="B346" s="21">
        <v>222</v>
      </c>
      <c r="C346" s="21">
        <v>245</v>
      </c>
      <c r="D346" s="21" t="s">
        <v>62</v>
      </c>
      <c r="E346" s="21">
        <v>9.09</v>
      </c>
      <c r="F346" s="21">
        <v>4</v>
      </c>
      <c r="G346" s="21">
        <v>20</v>
      </c>
      <c r="H346" s="21">
        <v>9.27</v>
      </c>
      <c r="I346" s="21">
        <v>9.35</v>
      </c>
      <c r="J346" s="21">
        <v>2.2530000000000001</v>
      </c>
      <c r="K346" s="21">
        <v>11.265000000000001</v>
      </c>
      <c r="L346" s="21">
        <v>0.9153</v>
      </c>
      <c r="M346" s="21" t="s">
        <v>17</v>
      </c>
      <c r="N346" s="21">
        <v>9.27</v>
      </c>
      <c r="O346" s="21">
        <v>9.35</v>
      </c>
      <c r="P346" s="21">
        <v>2.133</v>
      </c>
      <c r="Q346" s="21">
        <v>10.667</v>
      </c>
      <c r="R346" s="21">
        <v>0.91300000000000003</v>
      </c>
      <c r="S346" s="21" t="s">
        <v>17</v>
      </c>
      <c r="T346" s="21">
        <v>9.27</v>
      </c>
      <c r="U346" s="21">
        <v>9.35</v>
      </c>
      <c r="V346" s="21">
        <v>2.1619999999999999</v>
      </c>
      <c r="W346" s="21">
        <v>10.808</v>
      </c>
      <c r="X346" s="21">
        <v>0.91930000000000001</v>
      </c>
      <c r="Y346" s="21" t="s">
        <v>17</v>
      </c>
      <c r="Z346" s="21">
        <v>9.27</v>
      </c>
      <c r="AA346" s="21">
        <v>9.35</v>
      </c>
      <c r="AB346" s="21">
        <v>3.4369999999999998</v>
      </c>
      <c r="AC346" s="21">
        <v>17.184999999999999</v>
      </c>
      <c r="AD346" s="21">
        <v>0.90639999999999998</v>
      </c>
      <c r="AE346" s="21" t="s">
        <v>17</v>
      </c>
      <c r="AF346" s="21">
        <v>9.2799999999999994</v>
      </c>
      <c r="AG346" s="21">
        <v>9.35</v>
      </c>
      <c r="AH346" s="21">
        <v>3.2440000000000002</v>
      </c>
      <c r="AI346" s="21">
        <v>16.222000000000001</v>
      </c>
      <c r="AJ346" s="21">
        <v>0.91269999999999996</v>
      </c>
      <c r="AK346" s="21" t="s">
        <v>17</v>
      </c>
      <c r="AL346" s="21">
        <v>9.27</v>
      </c>
      <c r="AM346" s="21">
        <v>9.35</v>
      </c>
      <c r="AN346" s="21">
        <v>3.2970000000000002</v>
      </c>
      <c r="AO346" s="21">
        <v>16.486999999999998</v>
      </c>
      <c r="AP346" s="21">
        <v>0.91469999999999996</v>
      </c>
      <c r="AQ346" s="21" t="s">
        <v>17</v>
      </c>
      <c r="AR346" s="21">
        <v>9.27</v>
      </c>
      <c r="AS346" s="21">
        <v>9.35</v>
      </c>
      <c r="AT346" s="21">
        <v>4.2539999999999996</v>
      </c>
      <c r="AU346" s="21">
        <v>21.271000000000001</v>
      </c>
      <c r="AV346" s="21">
        <v>0.90939999999999999</v>
      </c>
      <c r="AW346" s="21" t="s">
        <v>17</v>
      </c>
      <c r="AX346" s="21">
        <v>9.27</v>
      </c>
      <c r="AY346" s="21">
        <v>9.35</v>
      </c>
      <c r="AZ346" s="21">
        <v>4.0199999999999996</v>
      </c>
      <c r="BA346" s="21">
        <v>20.097999999999999</v>
      </c>
      <c r="BB346" s="21">
        <v>0.90339999999999998</v>
      </c>
      <c r="BC346" s="21" t="s">
        <v>17</v>
      </c>
      <c r="BD346" s="21">
        <v>9.2799999999999994</v>
      </c>
      <c r="BE346" s="21">
        <v>9.35</v>
      </c>
      <c r="BF346" s="21">
        <v>4.0170000000000003</v>
      </c>
      <c r="BG346" s="21">
        <v>20.084</v>
      </c>
      <c r="BH346" s="21">
        <v>0.90969999999999995</v>
      </c>
      <c r="BI346" s="21" t="s">
        <v>17</v>
      </c>
      <c r="BJ346" s="21">
        <v>9.27</v>
      </c>
      <c r="BK346" s="21">
        <v>9.35</v>
      </c>
      <c r="BL346" s="21">
        <v>5.41</v>
      </c>
      <c r="BM346" s="21">
        <v>27.050999999999998</v>
      </c>
      <c r="BN346" s="21">
        <v>0.9123</v>
      </c>
      <c r="BO346" s="21" t="s">
        <v>17</v>
      </c>
      <c r="BP346" s="21">
        <v>9.2799999999999994</v>
      </c>
      <c r="BQ346" s="21">
        <v>9.35</v>
      </c>
      <c r="BR346" s="21">
        <v>5.2779999999999996</v>
      </c>
      <c r="BS346" s="21">
        <v>26.388000000000002</v>
      </c>
      <c r="BT346" s="21">
        <v>0.91249999999999998</v>
      </c>
      <c r="BU346" s="21" t="s">
        <v>17</v>
      </c>
      <c r="BV346" s="21">
        <v>9.27</v>
      </c>
      <c r="BW346" s="21">
        <v>9.35</v>
      </c>
      <c r="BX346" s="21">
        <v>5.165</v>
      </c>
      <c r="BY346" s="21">
        <v>25.823</v>
      </c>
      <c r="BZ346" s="21">
        <v>0.91469999999999996</v>
      </c>
      <c r="CA346" s="21" t="s">
        <v>17</v>
      </c>
    </row>
    <row r="347" spans="1:79" x14ac:dyDescent="0.2">
      <c r="A347" s="21" t="s">
        <v>171</v>
      </c>
      <c r="B347" s="21">
        <v>233</v>
      </c>
      <c r="C347" s="21">
        <v>245</v>
      </c>
      <c r="D347" s="21" t="s">
        <v>63</v>
      </c>
      <c r="E347" s="21">
        <v>9.9600000000000009</v>
      </c>
      <c r="F347" s="21">
        <v>2</v>
      </c>
      <c r="G347" s="21">
        <v>9</v>
      </c>
      <c r="H347" s="21">
        <v>10.18</v>
      </c>
      <c r="I347" s="21">
        <v>10.26</v>
      </c>
      <c r="J347" s="21">
        <v>0.81799999999999995</v>
      </c>
      <c r="K347" s="21">
        <v>9.0869999999999997</v>
      </c>
      <c r="L347" s="21">
        <v>0.86599999999999999</v>
      </c>
      <c r="M347" s="21" t="s">
        <v>18</v>
      </c>
      <c r="N347" s="21">
        <v>10.18</v>
      </c>
      <c r="O347" s="21">
        <v>10.26</v>
      </c>
      <c r="P347" s="21">
        <v>0.80700000000000005</v>
      </c>
      <c r="Q347" s="21">
        <v>8.9619999999999997</v>
      </c>
      <c r="R347" s="21">
        <v>0.87970000000000004</v>
      </c>
      <c r="S347" s="21" t="s">
        <v>18</v>
      </c>
      <c r="T347" s="21">
        <v>10.18</v>
      </c>
      <c r="U347" s="21">
        <v>10.26</v>
      </c>
      <c r="V347" s="21">
        <v>0.86199999999999999</v>
      </c>
      <c r="W347" s="21">
        <v>9.5749999999999993</v>
      </c>
      <c r="X347" s="21">
        <v>0.88129999999999997</v>
      </c>
      <c r="Y347" s="21" t="s">
        <v>18</v>
      </c>
      <c r="Z347" s="21">
        <v>10.18</v>
      </c>
      <c r="AA347" s="21">
        <v>10.25</v>
      </c>
      <c r="AB347" s="21">
        <v>1.21</v>
      </c>
      <c r="AC347" s="21">
        <v>13.448</v>
      </c>
      <c r="AD347" s="21">
        <v>0.87939999999999996</v>
      </c>
      <c r="AE347" s="21" t="s">
        <v>18</v>
      </c>
      <c r="AF347" s="21">
        <v>10.18</v>
      </c>
      <c r="AG347" s="21">
        <v>10.25</v>
      </c>
      <c r="AH347" s="21">
        <v>1.2010000000000001</v>
      </c>
      <c r="AI347" s="21">
        <v>13.346</v>
      </c>
      <c r="AJ347" s="21">
        <v>0.88219999999999998</v>
      </c>
      <c r="AK347" s="21" t="s">
        <v>18</v>
      </c>
      <c r="AL347" s="21">
        <v>10.18</v>
      </c>
      <c r="AM347" s="21">
        <v>10.25</v>
      </c>
      <c r="AN347" s="21">
        <v>1.169</v>
      </c>
      <c r="AO347" s="21">
        <v>12.984999999999999</v>
      </c>
      <c r="AP347" s="21">
        <v>0.88400000000000001</v>
      </c>
      <c r="AQ347" s="21" t="s">
        <v>18</v>
      </c>
      <c r="AR347" s="21">
        <v>10.18</v>
      </c>
      <c r="AS347" s="21">
        <v>10.25</v>
      </c>
      <c r="AT347" s="21">
        <v>1.91</v>
      </c>
      <c r="AU347" s="21">
        <v>21.227</v>
      </c>
      <c r="AV347" s="21">
        <v>0.86629999999999996</v>
      </c>
      <c r="AW347" s="21" t="s">
        <v>18</v>
      </c>
      <c r="AX347" s="21">
        <v>10.18</v>
      </c>
      <c r="AY347" s="21">
        <v>10.25</v>
      </c>
      <c r="AZ347" s="21">
        <v>1.778</v>
      </c>
      <c r="BA347" s="21">
        <v>19.760000000000002</v>
      </c>
      <c r="BB347" s="21">
        <v>0.875</v>
      </c>
      <c r="BC347" s="21" t="s">
        <v>18</v>
      </c>
      <c r="BD347" s="21">
        <v>10.18</v>
      </c>
      <c r="BE347" s="21">
        <v>10.26</v>
      </c>
      <c r="BF347" s="21">
        <v>1.754</v>
      </c>
      <c r="BG347" s="21">
        <v>19.486000000000001</v>
      </c>
      <c r="BH347" s="21">
        <v>0.87770000000000004</v>
      </c>
      <c r="BI347" s="21" t="s">
        <v>18</v>
      </c>
      <c r="BJ347" s="21">
        <v>10.18</v>
      </c>
      <c r="BK347" s="21">
        <v>10.25</v>
      </c>
      <c r="BL347" s="21">
        <v>2.8330000000000002</v>
      </c>
      <c r="BM347" s="21">
        <v>31.483000000000001</v>
      </c>
      <c r="BN347" s="21">
        <v>0.87209999999999999</v>
      </c>
      <c r="BO347" s="21" t="s">
        <v>18</v>
      </c>
      <c r="BP347" s="21">
        <v>10.18</v>
      </c>
      <c r="BQ347" s="21">
        <v>10.26</v>
      </c>
      <c r="BR347" s="21">
        <v>2.7850000000000001</v>
      </c>
      <c r="BS347" s="21">
        <v>30.940999999999999</v>
      </c>
      <c r="BT347" s="21">
        <v>0.86599999999999999</v>
      </c>
      <c r="BU347" s="21" t="s">
        <v>18</v>
      </c>
      <c r="BV347" s="21">
        <v>10.18</v>
      </c>
      <c r="BW347" s="21">
        <v>10.25</v>
      </c>
      <c r="BX347" s="21">
        <v>2.7040000000000002</v>
      </c>
      <c r="BY347" s="21">
        <v>30.042999999999999</v>
      </c>
      <c r="BZ347" s="21">
        <v>0.86929999999999996</v>
      </c>
      <c r="CA347" s="21" t="s">
        <v>18</v>
      </c>
    </row>
    <row r="348" spans="1:79" x14ac:dyDescent="0.2">
      <c r="A348" s="21" t="s">
        <v>171</v>
      </c>
      <c r="B348" s="21">
        <v>249</v>
      </c>
      <c r="C348" s="21">
        <v>269</v>
      </c>
      <c r="D348" s="21" t="s">
        <v>64</v>
      </c>
      <c r="E348" s="21">
        <v>7.32</v>
      </c>
      <c r="F348" s="21">
        <v>2</v>
      </c>
      <c r="G348" s="21">
        <v>18</v>
      </c>
      <c r="H348" s="21">
        <v>7.53</v>
      </c>
      <c r="I348" s="21">
        <v>7.6</v>
      </c>
      <c r="J348" s="21">
        <v>9.2550000000000008</v>
      </c>
      <c r="K348" s="21">
        <v>51.414999999999999</v>
      </c>
      <c r="L348" s="21">
        <v>0.90680000000000005</v>
      </c>
      <c r="M348" s="21" t="s">
        <v>17</v>
      </c>
      <c r="N348" s="21">
        <v>7.53</v>
      </c>
      <c r="O348" s="21">
        <v>7.6</v>
      </c>
      <c r="P348" s="21">
        <v>8.8800000000000008</v>
      </c>
      <c r="Q348" s="21">
        <v>49.334000000000003</v>
      </c>
      <c r="R348" s="21">
        <v>0.90710000000000002</v>
      </c>
      <c r="S348" s="21" t="s">
        <v>17</v>
      </c>
      <c r="T348" s="21">
        <v>7.53</v>
      </c>
      <c r="U348" s="21">
        <v>7.6</v>
      </c>
      <c r="V348" s="21">
        <v>8.9160000000000004</v>
      </c>
      <c r="W348" s="21">
        <v>49.530999999999999</v>
      </c>
      <c r="X348" s="21">
        <v>0.90510000000000002</v>
      </c>
      <c r="Y348" s="21" t="s">
        <v>17</v>
      </c>
      <c r="Z348" s="21">
        <v>7.53</v>
      </c>
      <c r="AA348" s="21">
        <v>7.6</v>
      </c>
      <c r="AB348" s="21">
        <v>9.8539999999999992</v>
      </c>
      <c r="AC348" s="21">
        <v>54.746000000000002</v>
      </c>
      <c r="AD348" s="21">
        <v>0.91610000000000003</v>
      </c>
      <c r="AE348" s="21" t="s">
        <v>17</v>
      </c>
      <c r="AF348" s="21">
        <v>7.53</v>
      </c>
      <c r="AG348" s="21">
        <v>7.61</v>
      </c>
      <c r="AH348" s="21">
        <v>9.7449999999999992</v>
      </c>
      <c r="AI348" s="21">
        <v>54.140999999999998</v>
      </c>
      <c r="AJ348" s="21">
        <v>0.90969999999999995</v>
      </c>
      <c r="AK348" s="21" t="s">
        <v>17</v>
      </c>
      <c r="AL348" s="21">
        <v>7.53</v>
      </c>
      <c r="AM348" s="21">
        <v>7.6</v>
      </c>
      <c r="AN348" s="21">
        <v>9.5169999999999995</v>
      </c>
      <c r="AO348" s="21">
        <v>52.874000000000002</v>
      </c>
      <c r="AP348" s="21">
        <v>0.90100000000000002</v>
      </c>
      <c r="AQ348" s="21" t="s">
        <v>17</v>
      </c>
      <c r="AR348" s="21">
        <v>7.53</v>
      </c>
      <c r="AS348" s="21">
        <v>7.6</v>
      </c>
      <c r="AT348" s="21">
        <v>9.9120000000000008</v>
      </c>
      <c r="AU348" s="21">
        <v>55.066000000000003</v>
      </c>
      <c r="AV348" s="21">
        <v>0.91479999999999995</v>
      </c>
      <c r="AW348" s="21" t="s">
        <v>17</v>
      </c>
      <c r="AX348" s="21">
        <v>7.53</v>
      </c>
      <c r="AY348" s="21">
        <v>7.6</v>
      </c>
      <c r="AZ348" s="21">
        <v>9.7690000000000001</v>
      </c>
      <c r="BA348" s="21">
        <v>54.271999999999998</v>
      </c>
      <c r="BB348" s="21">
        <v>0.90739999999999998</v>
      </c>
      <c r="BC348" s="21" t="s">
        <v>17</v>
      </c>
      <c r="BD348" s="21">
        <v>7.53</v>
      </c>
      <c r="BE348" s="21">
        <v>7.61</v>
      </c>
      <c r="BF348" s="21">
        <v>9.5150000000000006</v>
      </c>
      <c r="BG348" s="21">
        <v>52.860999999999997</v>
      </c>
      <c r="BH348" s="21">
        <v>0.90310000000000001</v>
      </c>
      <c r="BI348" s="21" t="s">
        <v>17</v>
      </c>
      <c r="BJ348" s="21">
        <v>7.53</v>
      </c>
      <c r="BK348" s="21">
        <v>7.6</v>
      </c>
      <c r="BL348" s="21">
        <v>10.167999999999999</v>
      </c>
      <c r="BM348" s="21">
        <v>56.49</v>
      </c>
      <c r="BN348" s="21">
        <v>0.91100000000000003</v>
      </c>
      <c r="BO348" s="21" t="s">
        <v>17</v>
      </c>
      <c r="BP348" s="21">
        <v>7.53</v>
      </c>
      <c r="BQ348" s="21">
        <v>7.61</v>
      </c>
      <c r="BR348" s="21">
        <v>10.036</v>
      </c>
      <c r="BS348" s="21">
        <v>55.756999999999998</v>
      </c>
      <c r="BT348" s="21">
        <v>0.91359999999999997</v>
      </c>
      <c r="BU348" s="21" t="s">
        <v>17</v>
      </c>
      <c r="BV348" s="21">
        <v>7.53</v>
      </c>
      <c r="BW348" s="21">
        <v>7.6</v>
      </c>
      <c r="BX348" s="21">
        <v>9.7899999999999991</v>
      </c>
      <c r="BY348" s="21">
        <v>54.389000000000003</v>
      </c>
      <c r="BZ348" s="21">
        <v>0.92549999999999999</v>
      </c>
      <c r="CA348" s="21" t="s">
        <v>17</v>
      </c>
    </row>
    <row r="349" spans="1:79" x14ac:dyDescent="0.2">
      <c r="A349" s="21" t="s">
        <v>171</v>
      </c>
      <c r="B349" s="21">
        <v>270</v>
      </c>
      <c r="C349" s="21">
        <v>280</v>
      </c>
      <c r="D349" s="21" t="s">
        <v>65</v>
      </c>
      <c r="E349" s="21">
        <v>9.76</v>
      </c>
      <c r="F349" s="21">
        <v>3</v>
      </c>
      <c r="G349" s="21">
        <v>9</v>
      </c>
      <c r="H349" s="21">
        <v>9.8699999999999992</v>
      </c>
      <c r="I349" s="21">
        <v>9.94</v>
      </c>
      <c r="J349" s="21">
        <v>0.55700000000000005</v>
      </c>
      <c r="K349" s="21">
        <v>6.1870000000000003</v>
      </c>
      <c r="L349" s="21">
        <v>0.72970000000000002</v>
      </c>
      <c r="M349" s="21" t="s">
        <v>18</v>
      </c>
      <c r="N349" s="21">
        <v>9.8699999999999992</v>
      </c>
      <c r="O349" s="21">
        <v>9.94</v>
      </c>
      <c r="P349" s="21">
        <v>0.57399999999999995</v>
      </c>
      <c r="Q349" s="21">
        <v>6.3730000000000002</v>
      </c>
      <c r="R349" s="21">
        <v>0.74170000000000003</v>
      </c>
      <c r="S349" s="21" t="s">
        <v>18</v>
      </c>
      <c r="T349" s="21">
        <v>9.8699999999999992</v>
      </c>
      <c r="U349" s="21">
        <v>9.94</v>
      </c>
      <c r="V349" s="21">
        <v>0.53500000000000003</v>
      </c>
      <c r="W349" s="21">
        <v>5.9429999999999996</v>
      </c>
      <c r="X349" s="21">
        <v>0.72570000000000001</v>
      </c>
      <c r="Y349" s="21" t="s">
        <v>18</v>
      </c>
      <c r="Z349" s="21">
        <v>9.8699999999999992</v>
      </c>
      <c r="AA349" s="21">
        <v>9.93</v>
      </c>
      <c r="AB349" s="21">
        <v>0.65</v>
      </c>
      <c r="AC349" s="21">
        <v>7.2169999999999996</v>
      </c>
      <c r="AD349" s="21">
        <v>0.77310000000000001</v>
      </c>
      <c r="AE349" s="21" t="s">
        <v>18</v>
      </c>
      <c r="AF349" s="21">
        <v>9.8699999999999992</v>
      </c>
      <c r="AG349" s="21">
        <v>9.94</v>
      </c>
      <c r="AH349" s="21">
        <v>0.504</v>
      </c>
      <c r="AI349" s="21">
        <v>5.5949999999999998</v>
      </c>
      <c r="AJ349" s="21">
        <v>0.73140000000000005</v>
      </c>
      <c r="AK349" s="21" t="s">
        <v>18</v>
      </c>
      <c r="AL349" s="21">
        <v>9.8699999999999992</v>
      </c>
      <c r="AM349" s="21">
        <v>9.93</v>
      </c>
      <c r="AN349" s="21">
        <v>0.65100000000000002</v>
      </c>
      <c r="AO349" s="21">
        <v>7.234</v>
      </c>
      <c r="AP349" s="21">
        <v>0.7379</v>
      </c>
      <c r="AQ349" s="21" t="s">
        <v>18</v>
      </c>
      <c r="AR349" s="21">
        <v>9.8699999999999992</v>
      </c>
      <c r="AS349" s="21">
        <v>9.93</v>
      </c>
      <c r="AT349" s="21">
        <v>0.82699999999999996</v>
      </c>
      <c r="AU349" s="21">
        <v>9.1869999999999994</v>
      </c>
      <c r="AV349" s="21">
        <v>0.72889999999999999</v>
      </c>
      <c r="AW349" s="21" t="s">
        <v>18</v>
      </c>
      <c r="AX349" s="21">
        <v>9.8699999999999992</v>
      </c>
      <c r="AY349" s="21">
        <v>9.93</v>
      </c>
      <c r="AZ349" s="21">
        <v>0.81499999999999995</v>
      </c>
      <c r="BA349" s="21">
        <v>9.0519999999999996</v>
      </c>
      <c r="BB349" s="21">
        <v>0.65069999999999995</v>
      </c>
      <c r="BC349" s="21" t="s">
        <v>18</v>
      </c>
      <c r="BD349" s="21">
        <v>9.8699999999999992</v>
      </c>
      <c r="BE349" s="21">
        <v>9.94</v>
      </c>
      <c r="BF349" s="21">
        <v>0.75700000000000001</v>
      </c>
      <c r="BG349" s="21">
        <v>8.4090000000000007</v>
      </c>
      <c r="BH349" s="21">
        <v>0.73450000000000004</v>
      </c>
      <c r="BI349" s="21" t="s">
        <v>18</v>
      </c>
      <c r="BJ349" s="21">
        <v>9.8699999999999992</v>
      </c>
      <c r="BK349" s="21">
        <v>9.93</v>
      </c>
      <c r="BL349" s="21">
        <v>1.103</v>
      </c>
      <c r="BM349" s="21">
        <v>12.250999999999999</v>
      </c>
      <c r="BN349" s="21">
        <v>0.67749999999999999</v>
      </c>
      <c r="BO349" s="21" t="s">
        <v>18</v>
      </c>
      <c r="BP349" s="21">
        <v>9.8699999999999992</v>
      </c>
      <c r="BQ349" s="21">
        <v>9.94</v>
      </c>
      <c r="BR349" s="21">
        <v>1.1240000000000001</v>
      </c>
      <c r="BS349" s="21">
        <v>12.484999999999999</v>
      </c>
      <c r="BT349" s="21">
        <v>0.65480000000000005</v>
      </c>
      <c r="BU349" s="21" t="s">
        <v>18</v>
      </c>
      <c r="BV349" s="21">
        <v>9.8699999999999992</v>
      </c>
      <c r="BW349" s="21">
        <v>9.93</v>
      </c>
      <c r="BX349" s="21">
        <v>1.087</v>
      </c>
      <c r="BY349" s="21">
        <v>12.08</v>
      </c>
      <c r="BZ349" s="21">
        <v>0.65800000000000003</v>
      </c>
      <c r="CA349" s="21" t="s">
        <v>18</v>
      </c>
    </row>
    <row r="350" spans="1:79" x14ac:dyDescent="0.2">
      <c r="A350" s="21" t="s">
        <v>171</v>
      </c>
      <c r="B350" s="21">
        <v>270</v>
      </c>
      <c r="C350" s="21">
        <v>281</v>
      </c>
      <c r="D350" s="21" t="s">
        <v>66</v>
      </c>
      <c r="E350" s="21">
        <v>11.19</v>
      </c>
      <c r="F350" s="21">
        <v>3</v>
      </c>
      <c r="G350" s="21">
        <v>10</v>
      </c>
      <c r="H350" s="21">
        <v>11.29</v>
      </c>
      <c r="I350" s="21">
        <v>11.37</v>
      </c>
      <c r="J350" s="21">
        <v>0.48699999999999999</v>
      </c>
      <c r="K350" s="21">
        <v>4.8719999999999999</v>
      </c>
      <c r="L350" s="21">
        <v>0.90880000000000005</v>
      </c>
      <c r="M350" s="21" t="s">
        <v>17</v>
      </c>
      <c r="N350" s="21">
        <v>11.29</v>
      </c>
      <c r="O350" s="21">
        <v>11.37</v>
      </c>
      <c r="P350" s="21">
        <v>0.51800000000000002</v>
      </c>
      <c r="Q350" s="21">
        <v>5.18</v>
      </c>
      <c r="R350" s="21">
        <v>0.89139999999999997</v>
      </c>
      <c r="S350" s="21" t="s">
        <v>17</v>
      </c>
      <c r="T350" s="21">
        <v>11.29</v>
      </c>
      <c r="U350" s="21">
        <v>11.37</v>
      </c>
      <c r="V350" s="21">
        <v>0.52400000000000002</v>
      </c>
      <c r="W350" s="21">
        <v>5.2380000000000004</v>
      </c>
      <c r="X350" s="21">
        <v>0.89980000000000004</v>
      </c>
      <c r="Y350" s="21" t="s">
        <v>17</v>
      </c>
      <c r="Z350" s="21">
        <v>11.28</v>
      </c>
      <c r="AA350" s="21">
        <v>11.37</v>
      </c>
      <c r="AB350" s="21">
        <v>0.61799999999999999</v>
      </c>
      <c r="AC350" s="21">
        <v>6.1829999999999998</v>
      </c>
      <c r="AD350" s="21">
        <v>0.92659999999999998</v>
      </c>
      <c r="AE350" s="21" t="s">
        <v>17</v>
      </c>
      <c r="AF350" s="21">
        <v>11.28</v>
      </c>
      <c r="AG350" s="21">
        <v>11.37</v>
      </c>
      <c r="AH350" s="21">
        <v>0.65900000000000003</v>
      </c>
      <c r="AI350" s="21">
        <v>6.593</v>
      </c>
      <c r="AJ350" s="21">
        <v>0.92300000000000004</v>
      </c>
      <c r="AK350" s="21" t="s">
        <v>17</v>
      </c>
      <c r="AL350" s="21">
        <v>11.29</v>
      </c>
      <c r="AM350" s="21">
        <v>11.37</v>
      </c>
      <c r="AN350" s="21">
        <v>0.61899999999999999</v>
      </c>
      <c r="AO350" s="21">
        <v>6.1929999999999996</v>
      </c>
      <c r="AP350" s="21">
        <v>0.91379999999999995</v>
      </c>
      <c r="AQ350" s="21" t="s">
        <v>17</v>
      </c>
      <c r="AR350" s="21">
        <v>11.29</v>
      </c>
      <c r="AS350" s="21">
        <v>11.37</v>
      </c>
      <c r="AT350" s="21">
        <v>0.91800000000000004</v>
      </c>
      <c r="AU350" s="21">
        <v>9.1850000000000005</v>
      </c>
      <c r="AV350" s="21">
        <v>0.93</v>
      </c>
      <c r="AW350" s="21" t="s">
        <v>17</v>
      </c>
      <c r="AX350" s="21">
        <v>11.28</v>
      </c>
      <c r="AY350" s="21">
        <v>11.37</v>
      </c>
      <c r="AZ350" s="21">
        <v>0.98099999999999998</v>
      </c>
      <c r="BA350" s="21">
        <v>9.8130000000000006</v>
      </c>
      <c r="BB350" s="21">
        <v>0.91149999999999998</v>
      </c>
      <c r="BC350" s="21" t="s">
        <v>17</v>
      </c>
      <c r="BD350" s="21">
        <v>11.29</v>
      </c>
      <c r="BE350" s="21">
        <v>11.38</v>
      </c>
      <c r="BF350" s="21">
        <v>0.85199999999999998</v>
      </c>
      <c r="BG350" s="21">
        <v>8.5169999999999995</v>
      </c>
      <c r="BH350" s="21">
        <v>0.92179999999999995</v>
      </c>
      <c r="BI350" s="21" t="s">
        <v>17</v>
      </c>
      <c r="BJ350" s="21">
        <v>11.28</v>
      </c>
      <c r="BK350" s="21">
        <v>11.37</v>
      </c>
      <c r="BL350" s="21">
        <v>1.448</v>
      </c>
      <c r="BM350" s="21">
        <v>14.475</v>
      </c>
      <c r="BN350" s="21">
        <v>0.90510000000000002</v>
      </c>
      <c r="BO350" s="21" t="s">
        <v>17</v>
      </c>
      <c r="BP350" s="21">
        <v>11.29</v>
      </c>
      <c r="BQ350" s="21">
        <v>11.38</v>
      </c>
      <c r="BR350" s="21">
        <v>1.419</v>
      </c>
      <c r="BS350" s="21">
        <v>14.186</v>
      </c>
      <c r="BT350" s="21">
        <v>0.90129999999999999</v>
      </c>
      <c r="BU350" s="21" t="s">
        <v>17</v>
      </c>
      <c r="BV350" s="21">
        <v>11.28</v>
      </c>
      <c r="BW350" s="21">
        <v>11.37</v>
      </c>
      <c r="BX350" s="21">
        <v>1.4419999999999999</v>
      </c>
      <c r="BY350" s="21">
        <v>14.416</v>
      </c>
      <c r="BZ350" s="21">
        <v>0.91910000000000003</v>
      </c>
      <c r="CA350" s="21" t="s">
        <v>17</v>
      </c>
    </row>
    <row r="351" spans="1:79" x14ac:dyDescent="0.2">
      <c r="A351" s="21" t="s">
        <v>171</v>
      </c>
      <c r="B351" s="21">
        <v>282</v>
      </c>
      <c r="C351" s="21">
        <v>291</v>
      </c>
      <c r="D351" s="21" t="s">
        <v>67</v>
      </c>
      <c r="E351" s="21">
        <v>8.1199999999999992</v>
      </c>
      <c r="F351" s="21">
        <v>2</v>
      </c>
      <c r="G351" s="21">
        <v>7</v>
      </c>
      <c r="H351" s="21">
        <v>8.23</v>
      </c>
      <c r="I351" s="21">
        <v>8.31</v>
      </c>
      <c r="J351" s="21">
        <v>0.67600000000000005</v>
      </c>
      <c r="K351" s="21">
        <v>9.6579999999999995</v>
      </c>
      <c r="L351" s="21">
        <v>0.84830000000000005</v>
      </c>
      <c r="M351" s="21" t="s">
        <v>18</v>
      </c>
      <c r="N351" s="21">
        <v>8.23</v>
      </c>
      <c r="O351" s="21">
        <v>8.31</v>
      </c>
      <c r="P351" s="21">
        <v>0.65200000000000002</v>
      </c>
      <c r="Q351" s="21">
        <v>9.32</v>
      </c>
      <c r="R351" s="21">
        <v>0.86009999999999998</v>
      </c>
      <c r="S351" s="21" t="s">
        <v>18</v>
      </c>
      <c r="T351" s="21">
        <v>8.23</v>
      </c>
      <c r="U351" s="21">
        <v>8.31</v>
      </c>
      <c r="V351" s="21">
        <v>0.62</v>
      </c>
      <c r="W351" s="21">
        <v>8.8569999999999993</v>
      </c>
      <c r="X351" s="21">
        <v>0.84919999999999995</v>
      </c>
      <c r="Y351" s="21" t="s">
        <v>18</v>
      </c>
      <c r="Z351" s="21">
        <v>8.23</v>
      </c>
      <c r="AA351" s="21">
        <v>8.31</v>
      </c>
      <c r="AB351" s="21">
        <v>0.59199999999999997</v>
      </c>
      <c r="AC351" s="21">
        <v>8.4600000000000009</v>
      </c>
      <c r="AD351" s="21">
        <v>0.87890000000000001</v>
      </c>
      <c r="AE351" s="21" t="s">
        <v>18</v>
      </c>
      <c r="AF351" s="21">
        <v>8.24</v>
      </c>
      <c r="AG351" s="21">
        <v>8.31</v>
      </c>
      <c r="AH351" s="21">
        <v>0.55700000000000005</v>
      </c>
      <c r="AI351" s="21">
        <v>7.9619999999999997</v>
      </c>
      <c r="AJ351" s="21">
        <v>0.85940000000000005</v>
      </c>
      <c r="AK351" s="21" t="s">
        <v>18</v>
      </c>
      <c r="AL351" s="21">
        <v>8.23</v>
      </c>
      <c r="AM351" s="21">
        <v>8.31</v>
      </c>
      <c r="AN351" s="21">
        <v>0.59899999999999998</v>
      </c>
      <c r="AO351" s="21">
        <v>8.5579999999999998</v>
      </c>
      <c r="AP351" s="21">
        <v>0.85780000000000001</v>
      </c>
      <c r="AQ351" s="21" t="s">
        <v>18</v>
      </c>
      <c r="AR351" s="21">
        <v>8.23</v>
      </c>
      <c r="AS351" s="21">
        <v>8.31</v>
      </c>
      <c r="AT351" s="21">
        <v>0.75800000000000001</v>
      </c>
      <c r="AU351" s="21">
        <v>10.835000000000001</v>
      </c>
      <c r="AV351" s="21">
        <v>0.86770000000000003</v>
      </c>
      <c r="AW351" s="21" t="s">
        <v>18</v>
      </c>
      <c r="AX351" s="21">
        <v>8.23</v>
      </c>
      <c r="AY351" s="21">
        <v>8.31</v>
      </c>
      <c r="AZ351" s="21">
        <v>0.73199999999999998</v>
      </c>
      <c r="BA351" s="21">
        <v>10.462</v>
      </c>
      <c r="BB351" s="21">
        <v>0.84130000000000005</v>
      </c>
      <c r="BC351" s="21" t="s">
        <v>18</v>
      </c>
      <c r="BD351" s="21">
        <v>8.24</v>
      </c>
      <c r="BE351" s="21">
        <v>8.31</v>
      </c>
      <c r="BF351" s="21">
        <v>0.71</v>
      </c>
      <c r="BG351" s="21">
        <v>10.146000000000001</v>
      </c>
      <c r="BH351" s="21">
        <v>0.875</v>
      </c>
      <c r="BI351" s="21" t="s">
        <v>18</v>
      </c>
      <c r="BJ351" s="21">
        <v>8.24</v>
      </c>
      <c r="BK351" s="21">
        <v>8.31</v>
      </c>
      <c r="BL351" s="21">
        <v>1.5049999999999999</v>
      </c>
      <c r="BM351" s="21">
        <v>21.506</v>
      </c>
      <c r="BN351" s="21">
        <v>0.85960000000000003</v>
      </c>
      <c r="BO351" s="21" t="s">
        <v>18</v>
      </c>
      <c r="BP351" s="21">
        <v>8.24</v>
      </c>
      <c r="BQ351" s="21">
        <v>8.31</v>
      </c>
      <c r="BR351" s="21">
        <v>1.456</v>
      </c>
      <c r="BS351" s="21">
        <v>20.798999999999999</v>
      </c>
      <c r="BT351" s="21">
        <v>0.85699999999999998</v>
      </c>
      <c r="BU351" s="21" t="s">
        <v>18</v>
      </c>
      <c r="BV351" s="21">
        <v>8.23</v>
      </c>
      <c r="BW351" s="21">
        <v>8.31</v>
      </c>
      <c r="BX351" s="21">
        <v>1.4650000000000001</v>
      </c>
      <c r="BY351" s="21">
        <v>20.93</v>
      </c>
      <c r="BZ351" s="21">
        <v>0.85429999999999995</v>
      </c>
      <c r="CA351" s="21" t="s">
        <v>18</v>
      </c>
    </row>
    <row r="352" spans="1:79" x14ac:dyDescent="0.2">
      <c r="A352" s="21" t="s">
        <v>171</v>
      </c>
      <c r="B352" s="21">
        <v>282</v>
      </c>
      <c r="C352" s="21">
        <v>307</v>
      </c>
      <c r="D352" s="21" t="s">
        <v>68</v>
      </c>
      <c r="E352" s="21">
        <v>11.35</v>
      </c>
      <c r="F352" s="21">
        <v>4</v>
      </c>
      <c r="G352" s="21">
        <v>23</v>
      </c>
      <c r="H352" s="21">
        <v>11.36</v>
      </c>
      <c r="I352" s="21">
        <v>11.43</v>
      </c>
      <c r="J352" s="21">
        <v>1.254</v>
      </c>
      <c r="K352" s="21">
        <v>5.452</v>
      </c>
      <c r="L352" s="21">
        <v>0.87670000000000003</v>
      </c>
      <c r="M352" s="21" t="s">
        <v>18</v>
      </c>
      <c r="N352" s="21">
        <v>11.36</v>
      </c>
      <c r="O352" s="21">
        <v>11.43</v>
      </c>
      <c r="P352" s="21">
        <v>1.1160000000000001</v>
      </c>
      <c r="Q352" s="21">
        <v>4.851</v>
      </c>
      <c r="R352" s="21">
        <v>0.8619</v>
      </c>
      <c r="S352" s="21" t="s">
        <v>18</v>
      </c>
      <c r="T352" s="21">
        <v>11.36</v>
      </c>
      <c r="U352" s="21">
        <v>11.43</v>
      </c>
      <c r="V352" s="21">
        <v>1.1439999999999999</v>
      </c>
      <c r="W352" s="21">
        <v>4.976</v>
      </c>
      <c r="X352" s="21">
        <v>0.86250000000000004</v>
      </c>
      <c r="Y352" s="21" t="s">
        <v>18</v>
      </c>
      <c r="Z352" s="21">
        <v>11.36</v>
      </c>
      <c r="AA352" s="21">
        <v>11.43</v>
      </c>
      <c r="AB352" s="21">
        <v>3.577</v>
      </c>
      <c r="AC352" s="21">
        <v>15.553000000000001</v>
      </c>
      <c r="AD352" s="21">
        <v>0.89119999999999999</v>
      </c>
      <c r="AE352" s="21" t="s">
        <v>18</v>
      </c>
      <c r="AF352" s="21">
        <v>11.36</v>
      </c>
      <c r="AG352" s="21">
        <v>11.43</v>
      </c>
      <c r="AH352" s="21">
        <v>3.6829999999999998</v>
      </c>
      <c r="AI352" s="21">
        <v>16.013999999999999</v>
      </c>
      <c r="AJ352" s="21">
        <v>0.88749999999999996</v>
      </c>
      <c r="AK352" s="21" t="s">
        <v>18</v>
      </c>
      <c r="AL352" s="21">
        <v>11.36</v>
      </c>
      <c r="AM352" s="21">
        <v>11.43</v>
      </c>
      <c r="AN352" s="21">
        <v>3.5670000000000002</v>
      </c>
      <c r="AO352" s="21">
        <v>15.51</v>
      </c>
      <c r="AP352" s="21">
        <v>0.89200000000000002</v>
      </c>
      <c r="AQ352" s="21" t="s">
        <v>18</v>
      </c>
      <c r="AR352" s="21">
        <v>11.36</v>
      </c>
      <c r="AS352" s="21">
        <v>11.43</v>
      </c>
      <c r="AT352" s="21">
        <v>4.1790000000000003</v>
      </c>
      <c r="AU352" s="21">
        <v>18.170999999999999</v>
      </c>
      <c r="AV352" s="21">
        <v>0.89229999999999998</v>
      </c>
      <c r="AW352" s="21" t="s">
        <v>18</v>
      </c>
      <c r="AX352" s="21">
        <v>11.36</v>
      </c>
      <c r="AY352" s="21">
        <v>11.43</v>
      </c>
      <c r="AZ352" s="21">
        <v>4.2809999999999997</v>
      </c>
      <c r="BA352" s="21">
        <v>18.614999999999998</v>
      </c>
      <c r="BB352" s="21">
        <v>0.88790000000000002</v>
      </c>
      <c r="BC352" s="21" t="s">
        <v>18</v>
      </c>
      <c r="BD352" s="21">
        <v>11.37</v>
      </c>
      <c r="BE352" s="21">
        <v>11.43</v>
      </c>
      <c r="BF352" s="21">
        <v>3.964</v>
      </c>
      <c r="BG352" s="21">
        <v>17.236000000000001</v>
      </c>
      <c r="BH352" s="21">
        <v>0.89339999999999997</v>
      </c>
      <c r="BI352" s="21" t="s">
        <v>18</v>
      </c>
      <c r="BJ352" s="21">
        <v>11.36</v>
      </c>
      <c r="BK352" s="21">
        <v>11.43</v>
      </c>
      <c r="BL352" s="21">
        <v>5.0949999999999998</v>
      </c>
      <c r="BM352" s="21">
        <v>22.151</v>
      </c>
      <c r="BN352" s="21">
        <v>0.88749999999999996</v>
      </c>
      <c r="BO352" s="21" t="s">
        <v>18</v>
      </c>
      <c r="BP352" s="21">
        <v>11.37</v>
      </c>
      <c r="BQ352" s="21">
        <v>11.43</v>
      </c>
      <c r="BR352" s="21">
        <v>4.8650000000000002</v>
      </c>
      <c r="BS352" s="21">
        <v>21.151</v>
      </c>
      <c r="BT352" s="21">
        <v>0.88090000000000002</v>
      </c>
      <c r="BU352" s="21" t="s">
        <v>18</v>
      </c>
      <c r="BV352" s="21">
        <v>11.36</v>
      </c>
      <c r="BW352" s="21">
        <v>11.43</v>
      </c>
      <c r="BX352" s="21">
        <v>4.9029999999999996</v>
      </c>
      <c r="BY352" s="21">
        <v>21.315000000000001</v>
      </c>
      <c r="BZ352" s="21">
        <v>0.88749999999999996</v>
      </c>
      <c r="CA352" s="21" t="s">
        <v>17</v>
      </c>
    </row>
    <row r="353" spans="1:79" x14ac:dyDescent="0.2">
      <c r="A353" s="21" t="s">
        <v>171</v>
      </c>
      <c r="B353" s="21">
        <v>292</v>
      </c>
      <c r="C353" s="21">
        <v>307</v>
      </c>
      <c r="D353" s="21" t="s">
        <v>69</v>
      </c>
      <c r="E353" s="21">
        <v>8.82</v>
      </c>
      <c r="F353" s="21">
        <v>4</v>
      </c>
      <c r="G353" s="21">
        <v>14</v>
      </c>
      <c r="H353" s="21">
        <v>8.92</v>
      </c>
      <c r="I353" s="21">
        <v>9</v>
      </c>
      <c r="J353" s="21">
        <v>0.70699999999999996</v>
      </c>
      <c r="K353" s="21">
        <v>5.048</v>
      </c>
      <c r="L353" s="21">
        <v>0.83609999999999995</v>
      </c>
      <c r="M353" s="21" t="s">
        <v>18</v>
      </c>
      <c r="N353" s="21">
        <v>8.92</v>
      </c>
      <c r="O353" s="21">
        <v>9</v>
      </c>
      <c r="P353" s="21">
        <v>0.63800000000000001</v>
      </c>
      <c r="Q353" s="21">
        <v>4.5549999999999997</v>
      </c>
      <c r="R353" s="21">
        <v>0.83599999999999997</v>
      </c>
      <c r="S353" s="21" t="s">
        <v>18</v>
      </c>
      <c r="T353" s="21">
        <v>8.92</v>
      </c>
      <c r="U353" s="21">
        <v>9</v>
      </c>
      <c r="V353" s="21">
        <v>0.752</v>
      </c>
      <c r="W353" s="21">
        <v>5.3710000000000004</v>
      </c>
      <c r="X353" s="21">
        <v>0.81059999999999999</v>
      </c>
      <c r="Y353" s="21" t="s">
        <v>18</v>
      </c>
      <c r="Z353" s="21">
        <v>8.92</v>
      </c>
      <c r="AA353" s="21">
        <v>8.99</v>
      </c>
      <c r="AB353" s="21">
        <v>2.6850000000000001</v>
      </c>
      <c r="AC353" s="21">
        <v>19.177</v>
      </c>
      <c r="AD353" s="21">
        <v>0.86140000000000005</v>
      </c>
      <c r="AE353" s="21" t="s">
        <v>18</v>
      </c>
      <c r="AF353" s="21">
        <v>8.93</v>
      </c>
      <c r="AG353" s="21">
        <v>9</v>
      </c>
      <c r="AH353" s="21">
        <v>2.6720000000000002</v>
      </c>
      <c r="AI353" s="21">
        <v>19.082999999999998</v>
      </c>
      <c r="AJ353" s="21">
        <v>0.83489999999999998</v>
      </c>
      <c r="AK353" s="21" t="s">
        <v>18</v>
      </c>
      <c r="AL353" s="21">
        <v>8.92</v>
      </c>
      <c r="AM353" s="21">
        <v>9</v>
      </c>
      <c r="AN353" s="21">
        <v>2.6589999999999998</v>
      </c>
      <c r="AO353" s="21">
        <v>18.995000000000001</v>
      </c>
      <c r="AP353" s="21">
        <v>0.85840000000000005</v>
      </c>
      <c r="AQ353" s="21" t="s">
        <v>18</v>
      </c>
      <c r="AR353" s="21">
        <v>8.92</v>
      </c>
      <c r="AS353" s="21">
        <v>8.99</v>
      </c>
      <c r="AT353" s="21">
        <v>3.0459999999999998</v>
      </c>
      <c r="AU353" s="21">
        <v>21.756</v>
      </c>
      <c r="AV353" s="21">
        <v>0.85580000000000001</v>
      </c>
      <c r="AW353" s="21" t="s">
        <v>18</v>
      </c>
      <c r="AX353" s="21">
        <v>8.92</v>
      </c>
      <c r="AY353" s="21">
        <v>8.99</v>
      </c>
      <c r="AZ353" s="21">
        <v>2.8969999999999998</v>
      </c>
      <c r="BA353" s="21">
        <v>20.695</v>
      </c>
      <c r="BB353" s="21">
        <v>0.80959999999999999</v>
      </c>
      <c r="BC353" s="21" t="s">
        <v>18</v>
      </c>
      <c r="BD353" s="21">
        <v>8.93</v>
      </c>
      <c r="BE353" s="21">
        <v>9</v>
      </c>
      <c r="BF353" s="21">
        <v>2.9369999999999998</v>
      </c>
      <c r="BG353" s="21">
        <v>20.978000000000002</v>
      </c>
      <c r="BH353" s="21">
        <v>0.85640000000000005</v>
      </c>
      <c r="BI353" s="21" t="s">
        <v>18</v>
      </c>
      <c r="BJ353" s="21">
        <v>8.92</v>
      </c>
      <c r="BK353" s="21">
        <v>8.99</v>
      </c>
      <c r="BL353" s="21">
        <v>3.3690000000000002</v>
      </c>
      <c r="BM353" s="21">
        <v>24.062999999999999</v>
      </c>
      <c r="BN353" s="21">
        <v>0.84560000000000002</v>
      </c>
      <c r="BO353" s="21" t="s">
        <v>18</v>
      </c>
      <c r="BP353" s="21">
        <v>8.93</v>
      </c>
      <c r="BQ353" s="21">
        <v>9</v>
      </c>
      <c r="BR353" s="21">
        <v>3.3340000000000001</v>
      </c>
      <c r="BS353" s="21">
        <v>23.817</v>
      </c>
      <c r="BT353" s="21">
        <v>0.82450000000000001</v>
      </c>
      <c r="BU353" s="21" t="s">
        <v>18</v>
      </c>
      <c r="BV353" s="21">
        <v>8.92</v>
      </c>
      <c r="BW353" s="21">
        <v>8.99</v>
      </c>
      <c r="BX353" s="21">
        <v>3.24</v>
      </c>
      <c r="BY353" s="21">
        <v>23.143000000000001</v>
      </c>
      <c r="BZ353" s="21">
        <v>0.84350000000000003</v>
      </c>
      <c r="CA353" s="21" t="s">
        <v>18</v>
      </c>
    </row>
    <row r="354" spans="1:79" x14ac:dyDescent="0.2">
      <c r="A354" s="21" t="s">
        <v>171</v>
      </c>
      <c r="B354" s="21">
        <v>303</v>
      </c>
      <c r="C354" s="21">
        <v>315</v>
      </c>
      <c r="D354" s="21" t="s">
        <v>70</v>
      </c>
      <c r="E354" s="21">
        <v>10.29</v>
      </c>
      <c r="F354" s="21">
        <v>2</v>
      </c>
      <c r="G354" s="21">
        <v>8</v>
      </c>
      <c r="H354" s="21">
        <v>10.6</v>
      </c>
      <c r="I354" s="21">
        <v>10.68</v>
      </c>
      <c r="J354" s="21">
        <v>0.83</v>
      </c>
      <c r="K354" s="21">
        <v>10.374000000000001</v>
      </c>
      <c r="L354" s="21">
        <v>0.69269999999999998</v>
      </c>
      <c r="M354" s="21" t="s">
        <v>18</v>
      </c>
      <c r="N354" s="21">
        <v>10.6</v>
      </c>
      <c r="O354" s="21">
        <v>10.68</v>
      </c>
      <c r="P354" s="21">
        <v>0.51800000000000002</v>
      </c>
      <c r="Q354" s="21">
        <v>6.4749999999999996</v>
      </c>
      <c r="R354" s="21">
        <v>0.68799999999999994</v>
      </c>
      <c r="S354" s="21" t="s">
        <v>18</v>
      </c>
      <c r="T354" s="21">
        <v>10.6</v>
      </c>
      <c r="U354" s="21">
        <v>10.68</v>
      </c>
      <c r="V354" s="21">
        <v>0.57099999999999995</v>
      </c>
      <c r="W354" s="21">
        <v>7.141</v>
      </c>
      <c r="X354" s="21">
        <v>0.68220000000000003</v>
      </c>
      <c r="Y354" s="21" t="s">
        <v>18</v>
      </c>
      <c r="Z354" s="21">
        <v>10.6</v>
      </c>
      <c r="AA354" s="21">
        <v>10.67</v>
      </c>
      <c r="AB354" s="21">
        <v>1.6279999999999999</v>
      </c>
      <c r="AC354" s="21">
        <v>20.344999999999999</v>
      </c>
      <c r="AD354" s="21">
        <v>0.69640000000000002</v>
      </c>
      <c r="AE354" s="21" t="s">
        <v>18</v>
      </c>
      <c r="AF354" s="21">
        <v>10.6</v>
      </c>
      <c r="AG354" s="21">
        <v>10.67</v>
      </c>
      <c r="AH354" s="21">
        <v>1.7210000000000001</v>
      </c>
      <c r="AI354" s="21">
        <v>21.515000000000001</v>
      </c>
      <c r="AJ354" s="21">
        <v>0.70420000000000005</v>
      </c>
      <c r="AK354" s="21" t="s">
        <v>18</v>
      </c>
      <c r="AL354" s="21">
        <v>10.6</v>
      </c>
      <c r="AM354" s="21">
        <v>10.67</v>
      </c>
      <c r="AN354" s="21">
        <v>1.5669999999999999</v>
      </c>
      <c r="AO354" s="21">
        <v>19.584</v>
      </c>
      <c r="AP354" s="21">
        <v>0.70099999999999996</v>
      </c>
      <c r="AQ354" s="21" t="s">
        <v>18</v>
      </c>
      <c r="AR354" s="21">
        <v>10.6</v>
      </c>
      <c r="AS354" s="21">
        <v>10.67</v>
      </c>
      <c r="AT354" s="21">
        <v>2.2509999999999999</v>
      </c>
      <c r="AU354" s="21">
        <v>28.143000000000001</v>
      </c>
      <c r="AV354" s="21">
        <v>0.69689999999999996</v>
      </c>
      <c r="AW354" s="21" t="s">
        <v>18</v>
      </c>
      <c r="AX354" s="21">
        <v>10.6</v>
      </c>
      <c r="AY354" s="21">
        <v>10.67</v>
      </c>
      <c r="AZ354" s="21">
        <v>2.3210000000000002</v>
      </c>
      <c r="BA354" s="21">
        <v>29.007000000000001</v>
      </c>
      <c r="BB354" s="21">
        <v>0.70760000000000001</v>
      </c>
      <c r="BC354" s="21" t="s">
        <v>18</v>
      </c>
      <c r="BD354" s="21">
        <v>10.6</v>
      </c>
      <c r="BE354" s="21">
        <v>10.68</v>
      </c>
      <c r="BF354" s="21">
        <v>2.1349999999999998</v>
      </c>
      <c r="BG354" s="21">
        <v>26.69</v>
      </c>
      <c r="BH354" s="21">
        <v>0.70489999999999997</v>
      </c>
      <c r="BI354" s="21" t="s">
        <v>18</v>
      </c>
      <c r="BJ354" s="21">
        <v>10.6</v>
      </c>
      <c r="BK354" s="21">
        <v>10.67</v>
      </c>
      <c r="BL354" s="21">
        <v>2.5169999999999999</v>
      </c>
      <c r="BM354" s="21">
        <v>31.457999999999998</v>
      </c>
      <c r="BN354" s="21">
        <v>0.71389999999999998</v>
      </c>
      <c r="BO354" s="21" t="s">
        <v>18</v>
      </c>
      <c r="BP354" s="21">
        <v>10.6</v>
      </c>
      <c r="BQ354" s="21">
        <v>10.68</v>
      </c>
      <c r="BR354" s="21">
        <v>2.5049999999999999</v>
      </c>
      <c r="BS354" s="21">
        <v>31.315999999999999</v>
      </c>
      <c r="BT354" s="21">
        <v>0.71640000000000004</v>
      </c>
      <c r="BU354" s="21" t="s">
        <v>18</v>
      </c>
      <c r="BV354" s="21">
        <v>10.6</v>
      </c>
      <c r="BW354" s="21">
        <v>10.67</v>
      </c>
      <c r="BX354" s="21">
        <v>2.6</v>
      </c>
      <c r="BY354" s="21">
        <v>32.505000000000003</v>
      </c>
      <c r="BZ354" s="21">
        <v>0.70830000000000004</v>
      </c>
      <c r="CA354" s="21" t="s">
        <v>18</v>
      </c>
    </row>
    <row r="355" spans="1:79" x14ac:dyDescent="0.2">
      <c r="A355" s="21" t="s">
        <v>171</v>
      </c>
      <c r="B355" s="21">
        <v>308</v>
      </c>
      <c r="C355" s="21">
        <v>315</v>
      </c>
      <c r="D355" s="21" t="s">
        <v>71</v>
      </c>
      <c r="E355" s="21">
        <v>8.44</v>
      </c>
      <c r="F355" s="21">
        <v>1</v>
      </c>
      <c r="G355" s="21">
        <v>3</v>
      </c>
      <c r="H355" s="21">
        <v>8.66</v>
      </c>
      <c r="I355" s="21">
        <v>8.75</v>
      </c>
      <c r="J355" s="21">
        <v>0.55700000000000005</v>
      </c>
      <c r="K355" s="21">
        <v>18.574000000000002</v>
      </c>
      <c r="L355" s="21">
        <v>0.88839999999999997</v>
      </c>
      <c r="M355" s="21" t="s">
        <v>18</v>
      </c>
      <c r="N355" s="21">
        <v>8.66</v>
      </c>
      <c r="O355" s="21">
        <v>8.75</v>
      </c>
      <c r="P355" s="21">
        <v>0.47499999999999998</v>
      </c>
      <c r="Q355" s="21">
        <v>15.821999999999999</v>
      </c>
      <c r="R355" s="21">
        <v>0.87749999999999995</v>
      </c>
      <c r="S355" s="21" t="s">
        <v>18</v>
      </c>
      <c r="T355" s="21">
        <v>8.66</v>
      </c>
      <c r="U355" s="21">
        <v>8.75</v>
      </c>
      <c r="V355" s="21">
        <v>0.53400000000000003</v>
      </c>
      <c r="W355" s="21">
        <v>17.809000000000001</v>
      </c>
      <c r="X355" s="21">
        <v>0.87719999999999998</v>
      </c>
      <c r="Y355" s="21" t="s">
        <v>18</v>
      </c>
      <c r="Z355" s="21">
        <v>8.66</v>
      </c>
      <c r="AA355" s="21">
        <v>8.74</v>
      </c>
      <c r="AB355" s="21">
        <v>1.1739999999999999</v>
      </c>
      <c r="AC355" s="21">
        <v>39.15</v>
      </c>
      <c r="AD355" s="21">
        <v>0.87839999999999996</v>
      </c>
      <c r="AE355" s="21" t="s">
        <v>18</v>
      </c>
      <c r="AF355" s="21">
        <v>8.66</v>
      </c>
      <c r="AG355" s="21">
        <v>8.75</v>
      </c>
      <c r="AH355" s="21">
        <v>1.1990000000000001</v>
      </c>
      <c r="AI355" s="21">
        <v>39.962000000000003</v>
      </c>
      <c r="AJ355" s="21">
        <v>0.88009999999999999</v>
      </c>
      <c r="AK355" s="21" t="s">
        <v>18</v>
      </c>
      <c r="AL355" s="21">
        <v>8.66</v>
      </c>
      <c r="AM355" s="21">
        <v>8.74</v>
      </c>
      <c r="AN355" s="21">
        <v>1.19</v>
      </c>
      <c r="AO355" s="21">
        <v>39.670999999999999</v>
      </c>
      <c r="AP355" s="21">
        <v>0.87809999999999999</v>
      </c>
      <c r="AQ355" s="21" t="s">
        <v>18</v>
      </c>
      <c r="AR355" s="21">
        <v>8.66</v>
      </c>
      <c r="AS355" s="21">
        <v>8.74</v>
      </c>
      <c r="AT355" s="21">
        <v>1.5309999999999999</v>
      </c>
      <c r="AU355" s="21">
        <v>51.027999999999999</v>
      </c>
      <c r="AV355" s="21">
        <v>0.87160000000000004</v>
      </c>
      <c r="AW355" s="21" t="s">
        <v>18</v>
      </c>
      <c r="AX355" s="21">
        <v>8.66</v>
      </c>
      <c r="AY355" s="21">
        <v>8.74</v>
      </c>
      <c r="AZ355" s="21">
        <v>1.5149999999999999</v>
      </c>
      <c r="BA355" s="21">
        <v>50.494999999999997</v>
      </c>
      <c r="BB355" s="21">
        <v>0.88170000000000004</v>
      </c>
      <c r="BC355" s="21" t="s">
        <v>18</v>
      </c>
      <c r="BD355" s="21">
        <v>8.67</v>
      </c>
      <c r="BE355" s="21">
        <v>8.75</v>
      </c>
      <c r="BF355" s="21">
        <v>1.5069999999999999</v>
      </c>
      <c r="BG355" s="21">
        <v>50.231000000000002</v>
      </c>
      <c r="BH355" s="21">
        <v>0.87280000000000002</v>
      </c>
      <c r="BI355" s="21" t="s">
        <v>18</v>
      </c>
      <c r="BJ355" s="21">
        <v>8.66</v>
      </c>
      <c r="BK355" s="21">
        <v>8.75</v>
      </c>
      <c r="BL355" s="21">
        <v>1.889</v>
      </c>
      <c r="BM355" s="21">
        <v>62.965000000000003</v>
      </c>
      <c r="BN355" s="21">
        <v>0.88249999999999995</v>
      </c>
      <c r="BO355" s="21" t="s">
        <v>18</v>
      </c>
      <c r="BP355" s="21">
        <v>8.67</v>
      </c>
      <c r="BQ355" s="21">
        <v>8.75</v>
      </c>
      <c r="BR355" s="21">
        <v>1.831</v>
      </c>
      <c r="BS355" s="21">
        <v>61.048000000000002</v>
      </c>
      <c r="BT355" s="21">
        <v>0.88339999999999996</v>
      </c>
      <c r="BU355" s="21" t="s">
        <v>18</v>
      </c>
      <c r="BV355" s="21">
        <v>8.66</v>
      </c>
      <c r="BW355" s="21">
        <v>8.74</v>
      </c>
      <c r="BX355" s="21">
        <v>1.84</v>
      </c>
      <c r="BY355" s="21">
        <v>61.332999999999998</v>
      </c>
      <c r="BZ355" s="21">
        <v>0.88870000000000005</v>
      </c>
      <c r="CA355" s="21" t="s">
        <v>18</v>
      </c>
    </row>
    <row r="356" spans="1:79" x14ac:dyDescent="0.2">
      <c r="A356" s="21" t="s">
        <v>171</v>
      </c>
      <c r="B356" s="21">
        <v>316</v>
      </c>
      <c r="C356" s="21">
        <v>335</v>
      </c>
      <c r="D356" s="21" t="s">
        <v>72</v>
      </c>
      <c r="E356" s="21">
        <v>12.57</v>
      </c>
      <c r="F356" s="21">
        <v>3</v>
      </c>
      <c r="G356" s="21">
        <v>17</v>
      </c>
      <c r="H356" s="21">
        <v>12.66</v>
      </c>
      <c r="I356" s="21">
        <v>12.73</v>
      </c>
      <c r="J356" s="21">
        <v>6.407</v>
      </c>
      <c r="K356" s="21">
        <v>37.691000000000003</v>
      </c>
      <c r="L356" s="21">
        <v>0.83499999999999996</v>
      </c>
      <c r="M356" s="21" t="s">
        <v>18</v>
      </c>
      <c r="N356" s="21">
        <v>12.66</v>
      </c>
      <c r="O356" s="21">
        <v>12.73</v>
      </c>
      <c r="P356" s="21">
        <v>6.343</v>
      </c>
      <c r="Q356" s="21">
        <v>37.313000000000002</v>
      </c>
      <c r="R356" s="21">
        <v>0.82089999999999996</v>
      </c>
      <c r="S356" s="21" t="s">
        <v>18</v>
      </c>
      <c r="T356" s="21">
        <v>12.66</v>
      </c>
      <c r="U356" s="21">
        <v>12.73</v>
      </c>
      <c r="V356" s="21">
        <v>6.4210000000000003</v>
      </c>
      <c r="W356" s="21">
        <v>37.770000000000003</v>
      </c>
      <c r="X356" s="21">
        <v>0.84119999999999995</v>
      </c>
      <c r="Y356" s="21" t="s">
        <v>18</v>
      </c>
      <c r="Z356" s="21">
        <v>12.66</v>
      </c>
      <c r="AA356" s="21">
        <v>12.73</v>
      </c>
      <c r="AB356" s="21">
        <v>7.4720000000000004</v>
      </c>
      <c r="AC356" s="21">
        <v>43.951000000000001</v>
      </c>
      <c r="AD356" s="21">
        <v>0.83360000000000001</v>
      </c>
      <c r="AE356" s="21" t="s">
        <v>18</v>
      </c>
      <c r="AF356" s="21">
        <v>12.65</v>
      </c>
      <c r="AG356" s="21">
        <v>12.73</v>
      </c>
      <c r="AH356" s="21">
        <v>7.6719999999999997</v>
      </c>
      <c r="AI356" s="21">
        <v>45.131999999999998</v>
      </c>
      <c r="AJ356" s="21">
        <v>0.83530000000000004</v>
      </c>
      <c r="AK356" s="21" t="s">
        <v>18</v>
      </c>
      <c r="AL356" s="21">
        <v>12.65</v>
      </c>
      <c r="AM356" s="21">
        <v>12.73</v>
      </c>
      <c r="AN356" s="21">
        <v>7.5019999999999998</v>
      </c>
      <c r="AO356" s="21">
        <v>44.128</v>
      </c>
      <c r="AP356" s="21">
        <v>0.81399999999999995</v>
      </c>
      <c r="AQ356" s="21" t="s">
        <v>18</v>
      </c>
      <c r="AR356" s="21">
        <v>12.65</v>
      </c>
      <c r="AS356" s="21">
        <v>12.73</v>
      </c>
      <c r="AT356" s="21">
        <v>8.0860000000000003</v>
      </c>
      <c r="AU356" s="21">
        <v>47.567</v>
      </c>
      <c r="AV356" s="21">
        <v>0.8145</v>
      </c>
      <c r="AW356" s="21" t="s">
        <v>18</v>
      </c>
      <c r="AX356" s="21">
        <v>12.66</v>
      </c>
      <c r="AY356" s="21">
        <v>12.74</v>
      </c>
      <c r="AZ356" s="21">
        <v>7.952</v>
      </c>
      <c r="BA356" s="21">
        <v>46.776000000000003</v>
      </c>
      <c r="BB356" s="21">
        <v>0.85650000000000004</v>
      </c>
      <c r="BC356" s="21" t="s">
        <v>18</v>
      </c>
      <c r="BD356" s="21">
        <v>12.66</v>
      </c>
      <c r="BE356" s="21">
        <v>12.73</v>
      </c>
      <c r="BF356" s="21">
        <v>7.7610000000000001</v>
      </c>
      <c r="BG356" s="21">
        <v>45.652999999999999</v>
      </c>
      <c r="BH356" s="21">
        <v>0.8377</v>
      </c>
      <c r="BI356" s="21" t="s">
        <v>18</v>
      </c>
      <c r="BJ356" s="21">
        <v>12.65</v>
      </c>
      <c r="BK356" s="21">
        <v>12.73</v>
      </c>
      <c r="BL356" s="21">
        <v>9.5749999999999993</v>
      </c>
      <c r="BM356" s="21">
        <v>56.323999999999998</v>
      </c>
      <c r="BN356" s="21">
        <v>0.80259999999999998</v>
      </c>
      <c r="BO356" s="21" t="s">
        <v>18</v>
      </c>
      <c r="BP356" s="21">
        <v>12.66</v>
      </c>
      <c r="BQ356" s="21">
        <v>12.73</v>
      </c>
      <c r="BR356" s="21">
        <v>9.0909999999999993</v>
      </c>
      <c r="BS356" s="21">
        <v>53.473999999999997</v>
      </c>
      <c r="BT356" s="21">
        <v>0.82689999999999997</v>
      </c>
      <c r="BU356" s="21" t="s">
        <v>18</v>
      </c>
      <c r="BV356" s="21">
        <v>12.65</v>
      </c>
      <c r="BW356" s="21">
        <v>12.73</v>
      </c>
      <c r="BX356" s="21">
        <v>9.2880000000000003</v>
      </c>
      <c r="BY356" s="21">
        <v>54.637</v>
      </c>
      <c r="BZ356" s="21">
        <v>0.83450000000000002</v>
      </c>
      <c r="CA356" s="21" t="s">
        <v>18</v>
      </c>
    </row>
    <row r="357" spans="1:79" x14ac:dyDescent="0.2">
      <c r="A357" s="21" t="s">
        <v>171</v>
      </c>
      <c r="B357" s="21">
        <v>316</v>
      </c>
      <c r="C357" s="21">
        <v>339</v>
      </c>
      <c r="D357" s="21" t="s">
        <v>73</v>
      </c>
      <c r="E357" s="21">
        <v>11.93</v>
      </c>
      <c r="F357" s="21">
        <v>4</v>
      </c>
      <c r="G357" s="21">
        <v>21</v>
      </c>
      <c r="H357" s="21">
        <v>11.99</v>
      </c>
      <c r="I357" s="21">
        <v>12.06</v>
      </c>
      <c r="J357" s="21">
        <v>7.2380000000000004</v>
      </c>
      <c r="K357" s="21">
        <v>34.466999999999999</v>
      </c>
      <c r="L357" s="21">
        <v>0.8498</v>
      </c>
      <c r="M357" s="21" t="s">
        <v>18</v>
      </c>
      <c r="N357" s="21">
        <v>11.98</v>
      </c>
      <c r="O357" s="21">
        <v>12.06</v>
      </c>
      <c r="P357" s="21">
        <v>7.02</v>
      </c>
      <c r="Q357" s="21">
        <v>33.429000000000002</v>
      </c>
      <c r="R357" s="21">
        <v>0.83220000000000005</v>
      </c>
      <c r="S357" s="21" t="s">
        <v>18</v>
      </c>
      <c r="T357" s="21">
        <v>11.98</v>
      </c>
      <c r="U357" s="21">
        <v>12.06</v>
      </c>
      <c r="V357" s="21">
        <v>7.1929999999999996</v>
      </c>
      <c r="W357" s="21">
        <v>34.253</v>
      </c>
      <c r="X357" s="21">
        <v>0.84330000000000005</v>
      </c>
      <c r="Y357" s="21" t="s">
        <v>18</v>
      </c>
      <c r="Z357" s="21">
        <v>11.98</v>
      </c>
      <c r="AA357" s="21">
        <v>12.06</v>
      </c>
      <c r="AB357" s="21">
        <v>8.6489999999999991</v>
      </c>
      <c r="AC357" s="21">
        <v>41.183999999999997</v>
      </c>
      <c r="AD357" s="21">
        <v>0.85709999999999997</v>
      </c>
      <c r="AE357" s="21" t="s">
        <v>18</v>
      </c>
      <c r="AF357" s="21">
        <v>11.98</v>
      </c>
      <c r="AG357" s="21">
        <v>12.06</v>
      </c>
      <c r="AH357" s="21">
        <v>8.7750000000000004</v>
      </c>
      <c r="AI357" s="21">
        <v>41.784999999999997</v>
      </c>
      <c r="AJ357" s="21">
        <v>0.85489999999999999</v>
      </c>
      <c r="AK357" s="21" t="s">
        <v>18</v>
      </c>
      <c r="AL357" s="21">
        <v>11.98</v>
      </c>
      <c r="AM357" s="21">
        <v>12.06</v>
      </c>
      <c r="AN357" s="21">
        <v>8.5440000000000005</v>
      </c>
      <c r="AO357" s="21">
        <v>40.686999999999998</v>
      </c>
      <c r="AP357" s="21">
        <v>0.82189999999999996</v>
      </c>
      <c r="AQ357" s="21" t="s">
        <v>18</v>
      </c>
      <c r="AR357" s="21">
        <v>11.98</v>
      </c>
      <c r="AS357" s="21">
        <v>12.06</v>
      </c>
      <c r="AT357" s="21">
        <v>9.7010000000000005</v>
      </c>
      <c r="AU357" s="21">
        <v>46.197000000000003</v>
      </c>
      <c r="AV357" s="21">
        <v>0.83779999999999999</v>
      </c>
      <c r="AW357" s="21" t="s">
        <v>18</v>
      </c>
      <c r="AX357" s="21">
        <v>11.99</v>
      </c>
      <c r="AY357" s="21">
        <v>12.06</v>
      </c>
      <c r="AZ357" s="21">
        <v>9.7270000000000003</v>
      </c>
      <c r="BA357" s="21">
        <v>46.320999999999998</v>
      </c>
      <c r="BB357" s="21">
        <v>0.8427</v>
      </c>
      <c r="BC357" s="21" t="s">
        <v>18</v>
      </c>
      <c r="BD357" s="21">
        <v>11.93</v>
      </c>
      <c r="BE357" s="21">
        <v>12</v>
      </c>
      <c r="BF357" s="21">
        <v>9.5869999999999997</v>
      </c>
      <c r="BG357" s="21">
        <v>45.651000000000003</v>
      </c>
      <c r="BH357" s="21">
        <v>0.83789999999999998</v>
      </c>
      <c r="BI357" s="21" t="s">
        <v>18</v>
      </c>
      <c r="BJ357" s="21">
        <v>11.98</v>
      </c>
      <c r="BK357" s="21">
        <v>12.06</v>
      </c>
      <c r="BL357" s="21">
        <v>11.159000000000001</v>
      </c>
      <c r="BM357" s="21">
        <v>53.14</v>
      </c>
      <c r="BN357" s="21">
        <v>0.78280000000000005</v>
      </c>
      <c r="BO357" s="21" t="s">
        <v>18</v>
      </c>
      <c r="BP357" s="21">
        <v>11.99</v>
      </c>
      <c r="BQ357" s="21">
        <v>12.06</v>
      </c>
      <c r="BR357" s="21">
        <v>10.895</v>
      </c>
      <c r="BS357" s="21">
        <v>51.88</v>
      </c>
      <c r="BT357" s="21">
        <v>0.84499999999999997</v>
      </c>
      <c r="BU357" s="21" t="s">
        <v>18</v>
      </c>
      <c r="BV357" s="21">
        <v>11.98</v>
      </c>
      <c r="BW357" s="21">
        <v>12.06</v>
      </c>
      <c r="BX357" s="21">
        <v>11.06</v>
      </c>
      <c r="BY357" s="21">
        <v>52.667000000000002</v>
      </c>
      <c r="BZ357" s="21">
        <v>0.85460000000000003</v>
      </c>
      <c r="CA357" s="21" t="s">
        <v>18</v>
      </c>
    </row>
    <row r="358" spans="1:79" x14ac:dyDescent="0.2">
      <c r="A358" s="21" t="s">
        <v>171</v>
      </c>
      <c r="B358" s="21">
        <v>316</v>
      </c>
      <c r="C358" s="21">
        <v>350</v>
      </c>
      <c r="D358" s="21" t="s">
        <v>74</v>
      </c>
      <c r="E358" s="21">
        <v>11.04</v>
      </c>
      <c r="F358" s="21">
        <v>5</v>
      </c>
      <c r="G358" s="21">
        <v>32</v>
      </c>
      <c r="H358" s="21">
        <v>11.28</v>
      </c>
      <c r="I358" s="21">
        <v>11.36</v>
      </c>
      <c r="J358" s="21">
        <v>6.9029999999999996</v>
      </c>
      <c r="K358" s="21">
        <v>21.571000000000002</v>
      </c>
      <c r="L358" s="21">
        <v>0.87990000000000002</v>
      </c>
      <c r="M358" s="21" t="s">
        <v>17</v>
      </c>
      <c r="N358" s="21">
        <v>11.28</v>
      </c>
      <c r="O358" s="21">
        <v>11.35</v>
      </c>
      <c r="P358" s="21">
        <v>6.5540000000000003</v>
      </c>
      <c r="Q358" s="21">
        <v>20.481000000000002</v>
      </c>
      <c r="R358" s="21">
        <v>0.88060000000000005</v>
      </c>
      <c r="S358" s="21" t="s">
        <v>17</v>
      </c>
      <c r="T358" s="21">
        <v>11.28</v>
      </c>
      <c r="U358" s="21">
        <v>11.35</v>
      </c>
      <c r="V358" s="21">
        <v>6.6539999999999999</v>
      </c>
      <c r="W358" s="21">
        <v>20.794</v>
      </c>
      <c r="X358" s="21">
        <v>0.87909999999999999</v>
      </c>
      <c r="Y358" s="21" t="s">
        <v>17</v>
      </c>
      <c r="Z358" s="21">
        <v>11.28</v>
      </c>
      <c r="AA358" s="21">
        <v>11.35</v>
      </c>
      <c r="AB358" s="21">
        <v>9.8219999999999992</v>
      </c>
      <c r="AC358" s="21">
        <v>30.695</v>
      </c>
      <c r="AD358" s="21">
        <v>0.87029999999999996</v>
      </c>
      <c r="AE358" s="21" t="s">
        <v>18</v>
      </c>
      <c r="AF358" s="21">
        <v>11.28</v>
      </c>
      <c r="AG358" s="21">
        <v>11.35</v>
      </c>
      <c r="AH358" s="21">
        <v>9.49</v>
      </c>
      <c r="AI358" s="21">
        <v>29.657</v>
      </c>
      <c r="AJ358" s="21">
        <v>0.86499999999999999</v>
      </c>
      <c r="AK358" s="21" t="s">
        <v>18</v>
      </c>
      <c r="AL358" s="21">
        <v>11.28</v>
      </c>
      <c r="AM358" s="21">
        <v>11.35</v>
      </c>
      <c r="AN358" s="21">
        <v>9.2810000000000006</v>
      </c>
      <c r="AO358" s="21">
        <v>29.003</v>
      </c>
      <c r="AP358" s="21">
        <v>0.86060000000000003</v>
      </c>
      <c r="AQ358" s="21" t="s">
        <v>18</v>
      </c>
      <c r="AR358" s="21">
        <v>11.28</v>
      </c>
      <c r="AS358" s="21">
        <v>11.35</v>
      </c>
      <c r="AT358" s="21">
        <v>11.317</v>
      </c>
      <c r="AU358" s="21">
        <v>35.366999999999997</v>
      </c>
      <c r="AV358" s="21">
        <v>0.84360000000000002</v>
      </c>
      <c r="AW358" s="21" t="s">
        <v>18</v>
      </c>
      <c r="AX358" s="21">
        <v>11.28</v>
      </c>
      <c r="AY358" s="21">
        <v>11.35</v>
      </c>
      <c r="AZ358" s="21">
        <v>10.853999999999999</v>
      </c>
      <c r="BA358" s="21">
        <v>33.918999999999997</v>
      </c>
      <c r="BB358" s="21">
        <v>0.87280000000000002</v>
      </c>
      <c r="BC358" s="21" t="s">
        <v>18</v>
      </c>
      <c r="BD358" s="21">
        <v>11.28</v>
      </c>
      <c r="BE358" s="21">
        <v>11.36</v>
      </c>
      <c r="BF358" s="21">
        <v>10.856</v>
      </c>
      <c r="BG358" s="21">
        <v>33.926000000000002</v>
      </c>
      <c r="BH358" s="21">
        <v>0.84619999999999995</v>
      </c>
      <c r="BI358" s="21" t="s">
        <v>18</v>
      </c>
      <c r="BJ358" s="21">
        <v>11.28</v>
      </c>
      <c r="BK358" s="21">
        <v>11.35</v>
      </c>
      <c r="BL358" s="21">
        <v>13.055999999999999</v>
      </c>
      <c r="BM358" s="21">
        <v>40.799999999999997</v>
      </c>
      <c r="BN358" s="21">
        <v>0.85740000000000005</v>
      </c>
      <c r="BO358" s="21" t="s">
        <v>18</v>
      </c>
      <c r="BP358" s="21">
        <v>11.28</v>
      </c>
      <c r="BQ358" s="21">
        <v>11.36</v>
      </c>
      <c r="BR358" s="21">
        <v>12.611000000000001</v>
      </c>
      <c r="BS358" s="21">
        <v>39.408999999999999</v>
      </c>
      <c r="BT358" s="21">
        <v>0.86619999999999997</v>
      </c>
      <c r="BU358" s="21" t="s">
        <v>18</v>
      </c>
      <c r="BV358" s="21">
        <v>11.28</v>
      </c>
      <c r="BW358" s="21">
        <v>11.35</v>
      </c>
      <c r="BX358" s="21">
        <v>12.414</v>
      </c>
      <c r="BY358" s="21">
        <v>38.792999999999999</v>
      </c>
      <c r="BZ358" s="21">
        <v>0.85550000000000004</v>
      </c>
      <c r="CA358" s="21" t="s">
        <v>18</v>
      </c>
    </row>
    <row r="359" spans="1:79" x14ac:dyDescent="0.2">
      <c r="A359" s="21" t="s">
        <v>171</v>
      </c>
      <c r="B359" s="21">
        <v>340</v>
      </c>
      <c r="C359" s="21">
        <v>350</v>
      </c>
      <c r="D359" s="21" t="s">
        <v>75</v>
      </c>
      <c r="E359" s="21">
        <v>6.78</v>
      </c>
      <c r="F359" s="21">
        <v>2</v>
      </c>
      <c r="G359" s="21">
        <v>9</v>
      </c>
      <c r="H359" s="21">
        <v>7.01</v>
      </c>
      <c r="I359" s="21">
        <v>7.08</v>
      </c>
      <c r="J359" s="21">
        <v>1.3169999999999999</v>
      </c>
      <c r="K359" s="21">
        <v>14.635</v>
      </c>
      <c r="L359" s="21">
        <v>0.89459999999999995</v>
      </c>
      <c r="M359" s="21" t="s">
        <v>18</v>
      </c>
      <c r="N359" s="21">
        <v>7.01</v>
      </c>
      <c r="O359" s="21">
        <v>7.08</v>
      </c>
      <c r="P359" s="21">
        <v>1.2230000000000001</v>
      </c>
      <c r="Q359" s="21">
        <v>13.587999999999999</v>
      </c>
      <c r="R359" s="21">
        <v>0.88029999999999997</v>
      </c>
      <c r="S359" s="21" t="s">
        <v>18</v>
      </c>
      <c r="T359" s="21">
        <v>7.01</v>
      </c>
      <c r="U359" s="21">
        <v>7.08</v>
      </c>
      <c r="V359" s="21">
        <v>1.246</v>
      </c>
      <c r="W359" s="21">
        <v>13.842000000000001</v>
      </c>
      <c r="X359" s="21">
        <v>0.88639999999999997</v>
      </c>
      <c r="Y359" s="21" t="s">
        <v>18</v>
      </c>
      <c r="Z359" s="21">
        <v>7.01</v>
      </c>
      <c r="AA359" s="21">
        <v>7.08</v>
      </c>
      <c r="AB359" s="21">
        <v>1.98</v>
      </c>
      <c r="AC359" s="21">
        <v>21.998999999999999</v>
      </c>
      <c r="AD359" s="21">
        <v>0.84440000000000004</v>
      </c>
      <c r="AE359" s="21" t="s">
        <v>18</v>
      </c>
      <c r="AF359" s="21">
        <v>7.01</v>
      </c>
      <c r="AG359" s="21">
        <v>7.09</v>
      </c>
      <c r="AH359" s="21">
        <v>2.0750000000000002</v>
      </c>
      <c r="AI359" s="21">
        <v>23.056999999999999</v>
      </c>
      <c r="AJ359" s="21">
        <v>0.87860000000000005</v>
      </c>
      <c r="AK359" s="21" t="s">
        <v>18</v>
      </c>
      <c r="AL359" s="21">
        <v>7.01</v>
      </c>
      <c r="AM359" s="21">
        <v>7.08</v>
      </c>
      <c r="AN359" s="21">
        <v>1.911</v>
      </c>
      <c r="AO359" s="21">
        <v>21.231999999999999</v>
      </c>
      <c r="AP359" s="21">
        <v>0.85399999999999998</v>
      </c>
      <c r="AQ359" s="21" t="s">
        <v>18</v>
      </c>
      <c r="AR359" s="21">
        <v>7.01</v>
      </c>
      <c r="AS359" s="21">
        <v>7.08</v>
      </c>
      <c r="AT359" s="21">
        <v>2.266</v>
      </c>
      <c r="AU359" s="21">
        <v>25.178999999999998</v>
      </c>
      <c r="AV359" s="21">
        <v>0.84519999999999995</v>
      </c>
      <c r="AW359" s="21" t="s">
        <v>18</v>
      </c>
      <c r="AX359" s="21">
        <v>7.01</v>
      </c>
      <c r="AY359" s="21">
        <v>7.08</v>
      </c>
      <c r="AZ359" s="21">
        <v>2.3410000000000002</v>
      </c>
      <c r="BA359" s="21">
        <v>26.015999999999998</v>
      </c>
      <c r="BB359" s="21">
        <v>0.89629999999999999</v>
      </c>
      <c r="BC359" s="21" t="s">
        <v>18</v>
      </c>
      <c r="BD359" s="21">
        <v>7.01</v>
      </c>
      <c r="BE359" s="21">
        <v>7.09</v>
      </c>
      <c r="BF359" s="21">
        <v>2.1819999999999999</v>
      </c>
      <c r="BG359" s="21">
        <v>24.245000000000001</v>
      </c>
      <c r="BH359" s="21">
        <v>0.86009999999999998</v>
      </c>
      <c r="BI359" s="21" t="s">
        <v>18</v>
      </c>
      <c r="BJ359" s="21">
        <v>7.01</v>
      </c>
      <c r="BK359" s="21">
        <v>7.08</v>
      </c>
      <c r="BL359" s="21">
        <v>2.3860000000000001</v>
      </c>
      <c r="BM359" s="21">
        <v>26.513000000000002</v>
      </c>
      <c r="BN359" s="21">
        <v>0.87029999999999996</v>
      </c>
      <c r="BO359" s="21" t="s">
        <v>18</v>
      </c>
      <c r="BP359" s="21">
        <v>7.01</v>
      </c>
      <c r="BQ359" s="21">
        <v>7.09</v>
      </c>
      <c r="BR359" s="21">
        <v>2.3959999999999999</v>
      </c>
      <c r="BS359" s="21">
        <v>26.622</v>
      </c>
      <c r="BT359" s="21">
        <v>0.88160000000000005</v>
      </c>
      <c r="BU359" s="21" t="s">
        <v>18</v>
      </c>
      <c r="BV359" s="21">
        <v>7.01</v>
      </c>
      <c r="BW359" s="21">
        <v>7.08</v>
      </c>
      <c r="BX359" s="21">
        <v>2.3940000000000001</v>
      </c>
      <c r="BY359" s="21">
        <v>26.596</v>
      </c>
      <c r="BZ359" s="21">
        <v>0.87690000000000001</v>
      </c>
      <c r="CA359" s="21" t="s">
        <v>18</v>
      </c>
    </row>
    <row r="360" spans="1:79" x14ac:dyDescent="0.2">
      <c r="A360" s="21" t="s">
        <v>171</v>
      </c>
      <c r="B360" s="21">
        <v>355</v>
      </c>
      <c r="C360" s="21">
        <v>369</v>
      </c>
      <c r="D360" s="21" t="s">
        <v>76</v>
      </c>
      <c r="E360" s="21">
        <v>8.99</v>
      </c>
      <c r="F360" s="21">
        <v>4</v>
      </c>
      <c r="G360" s="21">
        <v>13</v>
      </c>
      <c r="H360" s="21">
        <v>8.99</v>
      </c>
      <c r="I360" s="21">
        <v>9.06</v>
      </c>
      <c r="J360" s="21">
        <v>0.19900000000000001</v>
      </c>
      <c r="K360" s="21">
        <v>1.5289999999999999</v>
      </c>
      <c r="L360" s="21">
        <v>0.78979999999999995</v>
      </c>
      <c r="M360" s="21" t="s">
        <v>18</v>
      </c>
      <c r="N360" s="21">
        <v>8.99</v>
      </c>
      <c r="O360" s="21">
        <v>9.06</v>
      </c>
      <c r="P360" s="21">
        <v>0.216</v>
      </c>
      <c r="Q360" s="21">
        <v>1.665</v>
      </c>
      <c r="R360" s="21">
        <v>0.80530000000000002</v>
      </c>
      <c r="S360" s="21" t="s">
        <v>18</v>
      </c>
      <c r="T360" s="21">
        <v>8.99</v>
      </c>
      <c r="U360" s="21">
        <v>9.06</v>
      </c>
      <c r="V360" s="21">
        <v>0.29699999999999999</v>
      </c>
      <c r="W360" s="21">
        <v>2.282</v>
      </c>
      <c r="X360" s="21">
        <v>0.80320000000000003</v>
      </c>
      <c r="Y360" s="21" t="s">
        <v>18</v>
      </c>
      <c r="Z360" s="21">
        <v>8.99</v>
      </c>
      <c r="AA360" s="21">
        <v>9.0500000000000007</v>
      </c>
      <c r="AB360" s="21">
        <v>0.78800000000000003</v>
      </c>
      <c r="AC360" s="21">
        <v>6.0650000000000004</v>
      </c>
      <c r="AD360" s="21">
        <v>0.7752</v>
      </c>
      <c r="AE360" s="21" t="s">
        <v>18</v>
      </c>
      <c r="AF360" s="21">
        <v>8.99</v>
      </c>
      <c r="AG360" s="21">
        <v>9.06</v>
      </c>
      <c r="AH360" s="21">
        <v>0.77</v>
      </c>
      <c r="AI360" s="21">
        <v>5.92</v>
      </c>
      <c r="AJ360" s="21">
        <v>0.78959999999999997</v>
      </c>
      <c r="AK360" s="21" t="s">
        <v>18</v>
      </c>
      <c r="AL360" s="21">
        <v>8.99</v>
      </c>
      <c r="AM360" s="21">
        <v>9.0500000000000007</v>
      </c>
      <c r="AN360" s="21">
        <v>0.73699999999999999</v>
      </c>
      <c r="AO360" s="21">
        <v>5.6680000000000001</v>
      </c>
      <c r="AP360" s="21">
        <v>0.79139999999999999</v>
      </c>
      <c r="AQ360" s="21" t="s">
        <v>18</v>
      </c>
      <c r="AR360" s="21">
        <v>8.99</v>
      </c>
      <c r="AS360" s="21">
        <v>9.0500000000000007</v>
      </c>
      <c r="AT360" s="21">
        <v>0.95199999999999996</v>
      </c>
      <c r="AU360" s="21">
        <v>7.3239999999999998</v>
      </c>
      <c r="AV360" s="21">
        <v>0.77929999999999999</v>
      </c>
      <c r="AW360" s="21" t="s">
        <v>18</v>
      </c>
      <c r="AX360" s="21">
        <v>8.99</v>
      </c>
      <c r="AY360" s="21">
        <v>9.0500000000000007</v>
      </c>
      <c r="AZ360" s="21">
        <v>0.90100000000000002</v>
      </c>
      <c r="BA360" s="21">
        <v>6.9290000000000003</v>
      </c>
      <c r="BB360" s="21">
        <v>0.73409999999999997</v>
      </c>
      <c r="BC360" s="21" t="s">
        <v>18</v>
      </c>
      <c r="BD360" s="21">
        <v>8.99</v>
      </c>
      <c r="BE360" s="21">
        <v>9.06</v>
      </c>
      <c r="BF360" s="21">
        <v>0.91400000000000003</v>
      </c>
      <c r="BG360" s="21">
        <v>7.0289999999999999</v>
      </c>
      <c r="BH360" s="21">
        <v>0.80230000000000001</v>
      </c>
      <c r="BI360" s="21" t="s">
        <v>18</v>
      </c>
      <c r="BJ360" s="21">
        <v>8.99</v>
      </c>
      <c r="BK360" s="21">
        <v>9.0500000000000007</v>
      </c>
      <c r="BL360" s="21">
        <v>1.004</v>
      </c>
      <c r="BM360" s="21">
        <v>7.7210000000000001</v>
      </c>
      <c r="BN360" s="21">
        <v>0.77559999999999996</v>
      </c>
      <c r="BO360" s="21" t="s">
        <v>18</v>
      </c>
      <c r="BP360" s="21">
        <v>8.99</v>
      </c>
      <c r="BQ360" s="21">
        <v>9.06</v>
      </c>
      <c r="BR360" s="21">
        <v>0.995</v>
      </c>
      <c r="BS360" s="21">
        <v>7.6520000000000001</v>
      </c>
      <c r="BT360" s="21">
        <v>0.75460000000000005</v>
      </c>
      <c r="BU360" s="21" t="s">
        <v>18</v>
      </c>
      <c r="BV360" s="21">
        <v>8.99</v>
      </c>
      <c r="BW360" s="21">
        <v>9.0500000000000007</v>
      </c>
      <c r="BX360" s="21">
        <v>1.097</v>
      </c>
      <c r="BY360" s="21">
        <v>8.4350000000000005</v>
      </c>
      <c r="BZ360" s="21">
        <v>0.80249999999999999</v>
      </c>
      <c r="CA360" s="21" t="s">
        <v>18</v>
      </c>
    </row>
    <row r="361" spans="1:79" x14ac:dyDescent="0.2">
      <c r="A361" s="21" t="s">
        <v>171</v>
      </c>
      <c r="B361" s="21">
        <v>355</v>
      </c>
      <c r="C361" s="21">
        <v>379</v>
      </c>
      <c r="D361" s="21" t="s">
        <v>77</v>
      </c>
      <c r="E361" s="21">
        <v>10.5</v>
      </c>
      <c r="F361" s="21">
        <v>4</v>
      </c>
      <c r="G361" s="21">
        <v>21</v>
      </c>
      <c r="H361" s="21">
        <v>10.47</v>
      </c>
      <c r="I361" s="21">
        <v>10.55</v>
      </c>
      <c r="J361" s="21">
        <v>2.7919999999999998</v>
      </c>
      <c r="K361" s="21">
        <v>13.295999999999999</v>
      </c>
      <c r="L361" s="21">
        <v>0.79349999999999998</v>
      </c>
      <c r="M361" s="21" t="s">
        <v>18</v>
      </c>
      <c r="N361" s="21">
        <v>10.47</v>
      </c>
      <c r="O361" s="21">
        <v>10.55</v>
      </c>
      <c r="P361" s="21">
        <v>2.536</v>
      </c>
      <c r="Q361" s="21">
        <v>12.076000000000001</v>
      </c>
      <c r="R361" s="21">
        <v>0.71030000000000004</v>
      </c>
      <c r="S361" s="21" t="s">
        <v>18</v>
      </c>
      <c r="T361" s="21">
        <v>10.47</v>
      </c>
      <c r="U361" s="21">
        <v>10.55</v>
      </c>
      <c r="V361" s="21">
        <v>2.6179999999999999</v>
      </c>
      <c r="W361" s="21">
        <v>12.465999999999999</v>
      </c>
      <c r="X361" s="21">
        <v>0.76949999999999996</v>
      </c>
      <c r="Y361" s="21" t="s">
        <v>18</v>
      </c>
      <c r="Z361" s="21">
        <v>10.46</v>
      </c>
      <c r="AA361" s="21">
        <v>10.55</v>
      </c>
      <c r="AB361" s="21">
        <v>3.9380000000000002</v>
      </c>
      <c r="AC361" s="21">
        <v>18.754000000000001</v>
      </c>
      <c r="AD361" s="21">
        <v>0.85799999999999998</v>
      </c>
      <c r="AE361" s="21" t="s">
        <v>18</v>
      </c>
      <c r="AF361" s="21">
        <v>10.47</v>
      </c>
      <c r="AG361" s="21">
        <v>10.55</v>
      </c>
      <c r="AH361" s="21">
        <v>3.9670000000000001</v>
      </c>
      <c r="AI361" s="21">
        <v>18.888000000000002</v>
      </c>
      <c r="AJ361" s="21">
        <v>0.80649999999999999</v>
      </c>
      <c r="AK361" s="21" t="s">
        <v>18</v>
      </c>
      <c r="AL361" s="21">
        <v>10.46</v>
      </c>
      <c r="AM361" s="21">
        <v>10.55</v>
      </c>
      <c r="AN361" s="21">
        <v>3.802</v>
      </c>
      <c r="AO361" s="21">
        <v>18.106999999999999</v>
      </c>
      <c r="AP361" s="21">
        <v>0.81459999999999999</v>
      </c>
      <c r="AQ361" s="21" t="s">
        <v>18</v>
      </c>
      <c r="AR361" s="21">
        <v>10.46</v>
      </c>
      <c r="AS361" s="21">
        <v>10.55</v>
      </c>
      <c r="AT361" s="21">
        <v>4.5389999999999997</v>
      </c>
      <c r="AU361" s="21">
        <v>21.616</v>
      </c>
      <c r="AV361" s="21">
        <v>0.84109999999999996</v>
      </c>
      <c r="AW361" s="21" t="s">
        <v>18</v>
      </c>
      <c r="AX361" s="21">
        <v>10.46</v>
      </c>
      <c r="AY361" s="21">
        <v>10.55</v>
      </c>
      <c r="AZ361" s="21">
        <v>4.3890000000000002</v>
      </c>
      <c r="BA361" s="21">
        <v>20.899000000000001</v>
      </c>
      <c r="BB361" s="21">
        <v>0.77500000000000002</v>
      </c>
      <c r="BC361" s="21" t="s">
        <v>18</v>
      </c>
      <c r="BD361" s="21">
        <v>10.47</v>
      </c>
      <c r="BE361" s="21">
        <v>10.55</v>
      </c>
      <c r="BF361" s="21">
        <v>4.4379999999999997</v>
      </c>
      <c r="BG361" s="21">
        <v>21.135000000000002</v>
      </c>
      <c r="BH361" s="21">
        <v>0.83620000000000005</v>
      </c>
      <c r="BI361" s="21" t="s">
        <v>18</v>
      </c>
      <c r="BJ361" s="21">
        <v>10.46</v>
      </c>
      <c r="BK361" s="21">
        <v>10.55</v>
      </c>
      <c r="BL361" s="21">
        <v>5.3890000000000002</v>
      </c>
      <c r="BM361" s="21">
        <v>25.661000000000001</v>
      </c>
      <c r="BN361" s="21">
        <v>0.81069999999999998</v>
      </c>
      <c r="BO361" s="21" t="s">
        <v>18</v>
      </c>
      <c r="BP361" s="21">
        <v>10.47</v>
      </c>
      <c r="BQ361" s="21">
        <v>10.55</v>
      </c>
      <c r="BR361" s="21">
        <v>5.2629999999999999</v>
      </c>
      <c r="BS361" s="21">
        <v>25.062999999999999</v>
      </c>
      <c r="BT361" s="21">
        <v>0.78300000000000003</v>
      </c>
      <c r="BU361" s="21" t="s">
        <v>18</v>
      </c>
      <c r="BV361" s="21">
        <v>10.46</v>
      </c>
      <c r="BW361" s="21">
        <v>10.55</v>
      </c>
      <c r="BX361" s="21">
        <v>5.3739999999999997</v>
      </c>
      <c r="BY361" s="21">
        <v>25.59</v>
      </c>
      <c r="BZ361" s="21">
        <v>0.76580000000000004</v>
      </c>
      <c r="CA361" s="21" t="s">
        <v>18</v>
      </c>
    </row>
    <row r="362" spans="1:79" x14ac:dyDescent="0.2">
      <c r="A362" s="21" t="s">
        <v>171</v>
      </c>
      <c r="B362" s="21">
        <v>355</v>
      </c>
      <c r="C362" s="21">
        <v>381</v>
      </c>
      <c r="D362" s="21" t="s">
        <v>78</v>
      </c>
      <c r="E362" s="21">
        <v>10.77</v>
      </c>
      <c r="F362" s="21">
        <v>4</v>
      </c>
      <c r="G362" s="21">
        <v>23</v>
      </c>
      <c r="H362" s="21">
        <v>10.81</v>
      </c>
      <c r="I362" s="21">
        <v>10.89</v>
      </c>
      <c r="J362" s="21">
        <v>2.6349999999999998</v>
      </c>
      <c r="K362" s="21">
        <v>11.456</v>
      </c>
      <c r="L362" s="21">
        <v>0.74060000000000004</v>
      </c>
      <c r="M362" s="21" t="s">
        <v>18</v>
      </c>
      <c r="N362" s="21">
        <v>10.81</v>
      </c>
      <c r="O362" s="21">
        <v>10.89</v>
      </c>
      <c r="P362" s="21">
        <v>2.4670000000000001</v>
      </c>
      <c r="Q362" s="21">
        <v>10.727</v>
      </c>
      <c r="R362" s="21">
        <v>0.7228</v>
      </c>
      <c r="S362" s="21" t="s">
        <v>18</v>
      </c>
      <c r="T362" s="21">
        <v>10.81</v>
      </c>
      <c r="U362" s="21">
        <v>10.89</v>
      </c>
      <c r="V362" s="21">
        <v>2.552</v>
      </c>
      <c r="W362" s="21">
        <v>11.095000000000001</v>
      </c>
      <c r="X362" s="21">
        <v>0.73540000000000005</v>
      </c>
      <c r="Y362" s="21" t="s">
        <v>18</v>
      </c>
      <c r="Z362" s="21">
        <v>10.81</v>
      </c>
      <c r="AA362" s="21">
        <v>10.88</v>
      </c>
      <c r="AB362" s="21">
        <v>4.3319999999999999</v>
      </c>
      <c r="AC362" s="21">
        <v>18.835999999999999</v>
      </c>
      <c r="AD362" s="21">
        <v>0.77300000000000002</v>
      </c>
      <c r="AE362" s="21" t="s">
        <v>18</v>
      </c>
      <c r="AF362" s="21">
        <v>10.81</v>
      </c>
      <c r="AG362" s="21">
        <v>10.88</v>
      </c>
      <c r="AH362" s="21">
        <v>4.3040000000000003</v>
      </c>
      <c r="AI362" s="21">
        <v>18.712</v>
      </c>
      <c r="AJ362" s="21">
        <v>0.74519999999999997</v>
      </c>
      <c r="AK362" s="21" t="s">
        <v>18</v>
      </c>
      <c r="AL362" s="21">
        <v>10.81</v>
      </c>
      <c r="AM362" s="21">
        <v>10.88</v>
      </c>
      <c r="AN362" s="21">
        <v>4.2</v>
      </c>
      <c r="AO362" s="21">
        <v>18.263000000000002</v>
      </c>
      <c r="AP362" s="21">
        <v>0.75480000000000003</v>
      </c>
      <c r="AQ362" s="21" t="s">
        <v>18</v>
      </c>
      <c r="AR362" s="21">
        <v>10.81</v>
      </c>
      <c r="AS362" s="21">
        <v>10.88</v>
      </c>
      <c r="AT362" s="21">
        <v>5.234</v>
      </c>
      <c r="AU362" s="21">
        <v>22.756</v>
      </c>
      <c r="AV362" s="21">
        <v>0.75060000000000004</v>
      </c>
      <c r="AW362" s="21" t="s">
        <v>18</v>
      </c>
      <c r="AX362" s="21">
        <v>10.81</v>
      </c>
      <c r="AY362" s="21">
        <v>10.88</v>
      </c>
      <c r="AZ362" s="21">
        <v>5.2210000000000001</v>
      </c>
      <c r="BA362" s="21">
        <v>22.698</v>
      </c>
      <c r="BB362" s="21">
        <v>0.71619999999999995</v>
      </c>
      <c r="BC362" s="21" t="s">
        <v>18</v>
      </c>
      <c r="BD362" s="21">
        <v>10.81</v>
      </c>
      <c r="BE362" s="21">
        <v>10.89</v>
      </c>
      <c r="BF362" s="21">
        <v>5.1479999999999997</v>
      </c>
      <c r="BG362" s="21">
        <v>22.384</v>
      </c>
      <c r="BH362" s="21">
        <v>0.74099999999999999</v>
      </c>
      <c r="BI362" s="21" t="s">
        <v>18</v>
      </c>
      <c r="BJ362" s="21">
        <v>10.81</v>
      </c>
      <c r="BK362" s="21">
        <v>10.88</v>
      </c>
      <c r="BL362" s="21">
        <v>5.9409999999999998</v>
      </c>
      <c r="BM362" s="21">
        <v>25.832000000000001</v>
      </c>
      <c r="BN362" s="21">
        <v>0.74239999999999995</v>
      </c>
      <c r="BO362" s="21" t="s">
        <v>18</v>
      </c>
      <c r="BP362" s="21">
        <v>10.81</v>
      </c>
      <c r="BQ362" s="21">
        <v>10.89</v>
      </c>
      <c r="BR362" s="21">
        <v>6.1310000000000002</v>
      </c>
      <c r="BS362" s="21">
        <v>26.655999999999999</v>
      </c>
      <c r="BT362" s="21">
        <v>0.72629999999999995</v>
      </c>
      <c r="BU362" s="21" t="s">
        <v>18</v>
      </c>
      <c r="BV362" s="21">
        <v>10.81</v>
      </c>
      <c r="BW362" s="21">
        <v>10.88</v>
      </c>
      <c r="BX362" s="21">
        <v>6.165</v>
      </c>
      <c r="BY362" s="21">
        <v>26.806000000000001</v>
      </c>
      <c r="BZ362" s="21">
        <v>0.71160000000000001</v>
      </c>
      <c r="CA362" s="21" t="s">
        <v>18</v>
      </c>
    </row>
    <row r="363" spans="1:79" s="14" customFormat="1" x14ac:dyDescent="0.2">
      <c r="A363" s="21" t="s">
        <v>171</v>
      </c>
      <c r="B363" s="21">
        <v>370</v>
      </c>
      <c r="C363" s="21">
        <v>381</v>
      </c>
      <c r="D363" s="21" t="s">
        <v>79</v>
      </c>
      <c r="E363" s="21">
        <v>10.11</v>
      </c>
      <c r="F363" s="21">
        <v>2</v>
      </c>
      <c r="G363" s="21">
        <v>9</v>
      </c>
      <c r="H363" s="21">
        <v>10.220000000000001</v>
      </c>
      <c r="I363" s="21">
        <v>10.3</v>
      </c>
      <c r="J363" s="21">
        <v>3.5470000000000002</v>
      </c>
      <c r="K363" s="21">
        <v>39.405999999999999</v>
      </c>
      <c r="L363" s="21">
        <v>0.79069999999999996</v>
      </c>
      <c r="M363" s="21" t="s">
        <v>18</v>
      </c>
      <c r="N363" s="21">
        <v>10.220000000000001</v>
      </c>
      <c r="O363" s="21">
        <v>10.3</v>
      </c>
      <c r="P363" s="21">
        <v>3.4580000000000002</v>
      </c>
      <c r="Q363" s="21">
        <v>38.417000000000002</v>
      </c>
      <c r="R363" s="21">
        <v>0.78590000000000004</v>
      </c>
      <c r="S363" s="21" t="s">
        <v>18</v>
      </c>
      <c r="T363" s="21">
        <v>10.220000000000001</v>
      </c>
      <c r="U363" s="21">
        <v>10.3</v>
      </c>
      <c r="V363" s="21">
        <v>3.4590000000000001</v>
      </c>
      <c r="W363" s="21">
        <v>38.433999999999997</v>
      </c>
      <c r="X363" s="21">
        <v>0.79020000000000001</v>
      </c>
      <c r="Y363" s="21" t="s">
        <v>18</v>
      </c>
      <c r="Z363" s="21">
        <v>10.220000000000001</v>
      </c>
      <c r="AA363" s="21">
        <v>10.29</v>
      </c>
      <c r="AB363" s="21">
        <v>4.8029999999999999</v>
      </c>
      <c r="AC363" s="21">
        <v>53.362000000000002</v>
      </c>
      <c r="AD363" s="21">
        <v>0.77949999999999997</v>
      </c>
      <c r="AE363" s="21" t="s">
        <v>18</v>
      </c>
      <c r="AF363" s="21">
        <v>10.23</v>
      </c>
      <c r="AG363" s="21">
        <v>10.29</v>
      </c>
      <c r="AH363" s="21">
        <v>4.8499999999999996</v>
      </c>
      <c r="AI363" s="21">
        <v>53.884</v>
      </c>
      <c r="AJ363" s="21">
        <v>0.80069999999999997</v>
      </c>
      <c r="AK363" s="21" t="s">
        <v>18</v>
      </c>
      <c r="AL363" s="21">
        <v>10.220000000000001</v>
      </c>
      <c r="AM363" s="21">
        <v>10.3</v>
      </c>
      <c r="AN363" s="21">
        <v>4.7750000000000004</v>
      </c>
      <c r="AO363" s="21">
        <v>53.052</v>
      </c>
      <c r="AP363" s="21">
        <v>0.7954</v>
      </c>
      <c r="AQ363" s="21" t="s">
        <v>18</v>
      </c>
      <c r="AR363" s="21">
        <v>10.119999999999999</v>
      </c>
      <c r="AS363" s="21">
        <v>10.19</v>
      </c>
      <c r="AT363" s="21">
        <v>5.5190000000000001</v>
      </c>
      <c r="AU363" s="21">
        <v>61.320999999999998</v>
      </c>
      <c r="AV363" s="21">
        <v>0.74870000000000003</v>
      </c>
      <c r="AW363" s="21" t="s">
        <v>18</v>
      </c>
      <c r="AX363" s="21">
        <v>10.220000000000001</v>
      </c>
      <c r="AY363" s="21">
        <v>10.29</v>
      </c>
      <c r="AZ363" s="21">
        <v>5.3719999999999999</v>
      </c>
      <c r="BA363" s="21">
        <v>59.688000000000002</v>
      </c>
      <c r="BB363" s="21">
        <v>0.78949999999999998</v>
      </c>
      <c r="BC363" s="21" t="s">
        <v>18</v>
      </c>
      <c r="BD363" s="21">
        <v>10.23</v>
      </c>
      <c r="BE363" s="21">
        <v>10.3</v>
      </c>
      <c r="BF363" s="21">
        <v>5.4180000000000001</v>
      </c>
      <c r="BG363" s="21">
        <v>60.195</v>
      </c>
      <c r="BH363" s="21">
        <v>0.78939999999999999</v>
      </c>
      <c r="BI363" s="21" t="s">
        <v>18</v>
      </c>
      <c r="BJ363" s="21">
        <v>10.220000000000001</v>
      </c>
      <c r="BK363" s="21">
        <v>10.29</v>
      </c>
      <c r="BL363" s="21">
        <v>6.032</v>
      </c>
      <c r="BM363" s="21">
        <v>67.018000000000001</v>
      </c>
      <c r="BN363" s="21">
        <v>0.7893</v>
      </c>
      <c r="BO363" s="21" t="s">
        <v>18</v>
      </c>
      <c r="BP363" s="21">
        <v>10.23</v>
      </c>
      <c r="BQ363" s="21">
        <v>10.3</v>
      </c>
      <c r="BR363" s="21">
        <v>5.9980000000000002</v>
      </c>
      <c r="BS363" s="21">
        <v>66.643000000000001</v>
      </c>
      <c r="BT363" s="21">
        <v>0.79049999999999998</v>
      </c>
      <c r="BU363" s="21" t="s">
        <v>18</v>
      </c>
      <c r="BV363" s="21">
        <v>10.220000000000001</v>
      </c>
      <c r="BW363" s="21">
        <v>10.29</v>
      </c>
      <c r="BX363" s="21">
        <v>5.9569999999999999</v>
      </c>
      <c r="BY363" s="21">
        <v>66.192999999999998</v>
      </c>
      <c r="BZ363" s="21">
        <v>0.80389999999999995</v>
      </c>
      <c r="CA363" s="21" t="s">
        <v>18</v>
      </c>
    </row>
    <row r="364" spans="1:79" x14ac:dyDescent="0.2">
      <c r="A364" s="21" t="s">
        <v>171</v>
      </c>
      <c r="B364" s="21">
        <v>382</v>
      </c>
      <c r="C364" s="21">
        <v>394</v>
      </c>
      <c r="D364" s="21" t="s">
        <v>80</v>
      </c>
      <c r="E364" s="21">
        <v>9.1999999999999993</v>
      </c>
      <c r="F364" s="21">
        <v>2</v>
      </c>
      <c r="G364" s="21">
        <v>11</v>
      </c>
      <c r="H364" s="21">
        <v>9.34</v>
      </c>
      <c r="I364" s="21">
        <v>9.4499999999999993</v>
      </c>
      <c r="J364" s="21">
        <v>1.294</v>
      </c>
      <c r="K364" s="21">
        <v>11.762</v>
      </c>
      <c r="L364" s="21">
        <v>0.91220000000000001</v>
      </c>
      <c r="M364" s="21" t="s">
        <v>18</v>
      </c>
      <c r="N364" s="21">
        <v>9.34</v>
      </c>
      <c r="O364" s="21">
        <v>9.4499999999999993</v>
      </c>
      <c r="P364" s="21">
        <v>1.2470000000000001</v>
      </c>
      <c r="Q364" s="21">
        <v>11.334</v>
      </c>
      <c r="R364" s="21">
        <v>0.91400000000000003</v>
      </c>
      <c r="S364" s="21" t="s">
        <v>18</v>
      </c>
      <c r="T364" s="21">
        <v>9.34</v>
      </c>
      <c r="U364" s="21">
        <v>9.4499999999999993</v>
      </c>
      <c r="V364" s="21">
        <v>1.2869999999999999</v>
      </c>
      <c r="W364" s="21">
        <v>11.704000000000001</v>
      </c>
      <c r="X364" s="21">
        <v>0.91290000000000004</v>
      </c>
      <c r="Y364" s="21" t="s">
        <v>18</v>
      </c>
      <c r="Z364" s="21">
        <v>9.34</v>
      </c>
      <c r="AA364" s="21">
        <v>9.4499999999999993</v>
      </c>
      <c r="AB364" s="21">
        <v>2.0979999999999999</v>
      </c>
      <c r="AC364" s="21">
        <v>19.073</v>
      </c>
      <c r="AD364" s="21">
        <v>0.89570000000000005</v>
      </c>
      <c r="AE364" s="21" t="s">
        <v>18</v>
      </c>
      <c r="AF364" s="21">
        <v>9.35</v>
      </c>
      <c r="AG364" s="21">
        <v>9.4499999999999993</v>
      </c>
      <c r="AH364" s="21">
        <v>2.069</v>
      </c>
      <c r="AI364" s="21">
        <v>18.809999999999999</v>
      </c>
      <c r="AJ364" s="21">
        <v>0.89570000000000005</v>
      </c>
      <c r="AK364" s="21" t="s">
        <v>18</v>
      </c>
      <c r="AL364" s="21">
        <v>9.34</v>
      </c>
      <c r="AM364" s="21">
        <v>9.4499999999999993</v>
      </c>
      <c r="AN364" s="21">
        <v>2.0430000000000001</v>
      </c>
      <c r="AO364" s="21">
        <v>18.57</v>
      </c>
      <c r="AP364" s="21">
        <v>0.89439999999999997</v>
      </c>
      <c r="AQ364" s="21" t="s">
        <v>18</v>
      </c>
      <c r="AR364" s="21">
        <v>9.34</v>
      </c>
      <c r="AS364" s="21">
        <v>9.4499999999999993</v>
      </c>
      <c r="AT364" s="21">
        <v>2.3759999999999999</v>
      </c>
      <c r="AU364" s="21">
        <v>21.599</v>
      </c>
      <c r="AV364" s="21">
        <v>0.89629999999999999</v>
      </c>
      <c r="AW364" s="21" t="s">
        <v>18</v>
      </c>
      <c r="AX364" s="21">
        <v>9.34</v>
      </c>
      <c r="AY364" s="21">
        <v>9.4499999999999993</v>
      </c>
      <c r="AZ364" s="21">
        <v>2.3380000000000001</v>
      </c>
      <c r="BA364" s="21">
        <v>21.251000000000001</v>
      </c>
      <c r="BB364" s="21">
        <v>0.89590000000000003</v>
      </c>
      <c r="BC364" s="21" t="s">
        <v>18</v>
      </c>
      <c r="BD364" s="21">
        <v>9.35</v>
      </c>
      <c r="BE364" s="21">
        <v>9.4499999999999993</v>
      </c>
      <c r="BF364" s="21">
        <v>2.294</v>
      </c>
      <c r="BG364" s="21">
        <v>20.853999999999999</v>
      </c>
      <c r="BH364" s="21">
        <v>0.88890000000000002</v>
      </c>
      <c r="BI364" s="21" t="s">
        <v>18</v>
      </c>
      <c r="BJ364" s="21">
        <v>9.34</v>
      </c>
      <c r="BK364" s="21">
        <v>9.4499999999999993</v>
      </c>
      <c r="BL364" s="21">
        <v>3.29</v>
      </c>
      <c r="BM364" s="21">
        <v>29.908999999999999</v>
      </c>
      <c r="BN364" s="21">
        <v>0.89229999999999998</v>
      </c>
      <c r="BO364" s="21" t="s">
        <v>18</v>
      </c>
      <c r="BP364" s="21">
        <v>9.35</v>
      </c>
      <c r="BQ364" s="21">
        <v>9.4499999999999993</v>
      </c>
      <c r="BR364" s="21">
        <v>3.206</v>
      </c>
      <c r="BS364" s="21">
        <v>29.15</v>
      </c>
      <c r="BT364" s="21">
        <v>0.88360000000000005</v>
      </c>
      <c r="BU364" s="21" t="s">
        <v>18</v>
      </c>
      <c r="BV364" s="21">
        <v>9.34</v>
      </c>
      <c r="BW364" s="21">
        <v>9.4499999999999993</v>
      </c>
      <c r="BX364" s="21">
        <v>3.2010000000000001</v>
      </c>
      <c r="BY364" s="21">
        <v>29.099</v>
      </c>
      <c r="BZ364" s="21">
        <v>0.88119999999999998</v>
      </c>
      <c r="CA364" s="21" t="s">
        <v>18</v>
      </c>
    </row>
    <row r="365" spans="1:79" x14ac:dyDescent="0.2">
      <c r="A365" s="21" t="s">
        <v>171</v>
      </c>
      <c r="B365" s="21">
        <v>383</v>
      </c>
      <c r="C365" s="21">
        <v>394</v>
      </c>
      <c r="D365" s="21" t="s">
        <v>81</v>
      </c>
      <c r="E365" s="21">
        <v>7.96</v>
      </c>
      <c r="F365" s="21">
        <v>2</v>
      </c>
      <c r="G365" s="21">
        <v>10</v>
      </c>
      <c r="H365" s="21">
        <v>8.19</v>
      </c>
      <c r="I365" s="21">
        <v>8.27</v>
      </c>
      <c r="J365" s="21">
        <v>1.3280000000000001</v>
      </c>
      <c r="K365" s="21">
        <v>13.284000000000001</v>
      </c>
      <c r="L365" s="21">
        <v>0.91610000000000003</v>
      </c>
      <c r="M365" s="21" t="s">
        <v>18</v>
      </c>
      <c r="N365" s="21">
        <v>8.19</v>
      </c>
      <c r="O365" s="21">
        <v>8.2799999999999994</v>
      </c>
      <c r="P365" s="21">
        <v>1.252</v>
      </c>
      <c r="Q365" s="21">
        <v>12.518000000000001</v>
      </c>
      <c r="R365" s="21">
        <v>0.93369999999999997</v>
      </c>
      <c r="S365" s="21" t="s">
        <v>17</v>
      </c>
      <c r="T365" s="21">
        <v>8.19</v>
      </c>
      <c r="U365" s="21">
        <v>8.2799999999999994</v>
      </c>
      <c r="V365" s="21">
        <v>1.292</v>
      </c>
      <c r="W365" s="21">
        <v>12.920999999999999</v>
      </c>
      <c r="X365" s="21">
        <v>0.9375</v>
      </c>
      <c r="Y365" s="21" t="s">
        <v>17</v>
      </c>
      <c r="Z365" s="21">
        <v>8.19</v>
      </c>
      <c r="AA365" s="21">
        <v>8.27</v>
      </c>
      <c r="AB365" s="21">
        <v>2.0499999999999998</v>
      </c>
      <c r="AC365" s="21">
        <v>20.495999999999999</v>
      </c>
      <c r="AD365" s="21">
        <v>0.91930000000000001</v>
      </c>
      <c r="AE365" s="21" t="s">
        <v>18</v>
      </c>
      <c r="AF365" s="21">
        <v>8.19</v>
      </c>
      <c r="AG365" s="21">
        <v>8.2799999999999994</v>
      </c>
      <c r="AH365" s="21">
        <v>2.0979999999999999</v>
      </c>
      <c r="AI365" s="21">
        <v>20.977</v>
      </c>
      <c r="AJ365" s="21">
        <v>0.91949999999999998</v>
      </c>
      <c r="AK365" s="21" t="s">
        <v>17</v>
      </c>
      <c r="AL365" s="21">
        <v>8.19</v>
      </c>
      <c r="AM365" s="21">
        <v>8.27</v>
      </c>
      <c r="AN365" s="21">
        <v>2.028</v>
      </c>
      <c r="AO365" s="21">
        <v>20.283999999999999</v>
      </c>
      <c r="AP365" s="21">
        <v>0.92510000000000003</v>
      </c>
      <c r="AQ365" s="21" t="s">
        <v>17</v>
      </c>
      <c r="AR365" s="21">
        <v>8.19</v>
      </c>
      <c r="AS365" s="21">
        <v>8.27</v>
      </c>
      <c r="AT365" s="21">
        <v>2.4329999999999998</v>
      </c>
      <c r="AU365" s="21">
        <v>24.326000000000001</v>
      </c>
      <c r="AV365" s="21">
        <v>0.90939999999999999</v>
      </c>
      <c r="AW365" s="21" t="s">
        <v>18</v>
      </c>
      <c r="AX365" s="21">
        <v>8.19</v>
      </c>
      <c r="AY365" s="21">
        <v>8.27</v>
      </c>
      <c r="AZ365" s="21">
        <v>2.383</v>
      </c>
      <c r="BA365" s="21">
        <v>23.826000000000001</v>
      </c>
      <c r="BB365" s="21">
        <v>0.93130000000000002</v>
      </c>
      <c r="BC365" s="21" t="s">
        <v>17</v>
      </c>
      <c r="BD365" s="21">
        <v>8.1999999999999993</v>
      </c>
      <c r="BE365" s="21">
        <v>8.2799999999999994</v>
      </c>
      <c r="BF365" s="21">
        <v>2.2610000000000001</v>
      </c>
      <c r="BG365" s="21">
        <v>22.609000000000002</v>
      </c>
      <c r="BH365" s="21">
        <v>0.90239999999999998</v>
      </c>
      <c r="BI365" s="21" t="s">
        <v>18</v>
      </c>
      <c r="BJ365" s="21">
        <v>8.1999999999999993</v>
      </c>
      <c r="BK365" s="21">
        <v>8.2799999999999994</v>
      </c>
      <c r="BL365" s="21">
        <v>3.2480000000000002</v>
      </c>
      <c r="BM365" s="21">
        <v>32.484000000000002</v>
      </c>
      <c r="BN365" s="21">
        <v>0.91080000000000005</v>
      </c>
      <c r="BO365" s="21" t="s">
        <v>18</v>
      </c>
      <c r="BP365" s="21">
        <v>8.1999999999999993</v>
      </c>
      <c r="BQ365" s="21">
        <v>8.2799999999999994</v>
      </c>
      <c r="BR365" s="21">
        <v>3.2440000000000002</v>
      </c>
      <c r="BS365" s="21">
        <v>32.441000000000003</v>
      </c>
      <c r="BT365" s="21">
        <v>0.92430000000000001</v>
      </c>
      <c r="BU365" s="21" t="s">
        <v>17</v>
      </c>
      <c r="BV365" s="21">
        <v>8.19</v>
      </c>
      <c r="BW365" s="21">
        <v>8.27</v>
      </c>
      <c r="BX365" s="21">
        <v>3.2149999999999999</v>
      </c>
      <c r="BY365" s="21">
        <v>32.155000000000001</v>
      </c>
      <c r="BZ365" s="21">
        <v>0.92300000000000004</v>
      </c>
      <c r="CA365" s="21" t="s">
        <v>17</v>
      </c>
    </row>
    <row r="366" spans="1:79" x14ac:dyDescent="0.2">
      <c r="A366" s="21" t="s">
        <v>171</v>
      </c>
      <c r="B366" s="21">
        <v>395</v>
      </c>
      <c r="C366" s="21">
        <v>407</v>
      </c>
      <c r="D366" s="21" t="s">
        <v>82</v>
      </c>
      <c r="E366" s="21">
        <v>5.57</v>
      </c>
      <c r="F366" s="21">
        <v>3</v>
      </c>
      <c r="G366" s="21">
        <v>9</v>
      </c>
      <c r="H366" s="21">
        <v>5.93</v>
      </c>
      <c r="I366" s="21">
        <v>6.01</v>
      </c>
      <c r="J366" s="21">
        <v>0.98699999999999999</v>
      </c>
      <c r="K366" s="21">
        <v>10.97</v>
      </c>
      <c r="L366" s="21">
        <v>0.91810000000000003</v>
      </c>
      <c r="M366" s="21" t="s">
        <v>17</v>
      </c>
      <c r="N366" s="21">
        <v>5.93</v>
      </c>
      <c r="O366" s="21">
        <v>6.01</v>
      </c>
      <c r="P366" s="21">
        <v>0.88100000000000001</v>
      </c>
      <c r="Q366" s="21">
        <v>9.7870000000000008</v>
      </c>
      <c r="R366" s="21">
        <v>0.92190000000000005</v>
      </c>
      <c r="S366" s="21" t="s">
        <v>17</v>
      </c>
      <c r="T366" s="21">
        <v>5.93</v>
      </c>
      <c r="U366" s="21">
        <v>6.01</v>
      </c>
      <c r="V366" s="21">
        <v>0.81100000000000005</v>
      </c>
      <c r="W366" s="21">
        <v>9.016</v>
      </c>
      <c r="X366" s="21">
        <v>0.92589999999999995</v>
      </c>
      <c r="Y366" s="21" t="s">
        <v>17</v>
      </c>
      <c r="Z366" s="21">
        <v>5.93</v>
      </c>
      <c r="AA366" s="21">
        <v>6.01</v>
      </c>
      <c r="AB366" s="21">
        <v>1.9079999999999999</v>
      </c>
      <c r="AC366" s="21">
        <v>21.198</v>
      </c>
      <c r="AD366" s="21">
        <v>0.92869999999999997</v>
      </c>
      <c r="AE366" s="21" t="s">
        <v>17</v>
      </c>
      <c r="AF366" s="21">
        <v>5.93</v>
      </c>
      <c r="AG366" s="21">
        <v>6.01</v>
      </c>
      <c r="AH366" s="21">
        <v>1.962</v>
      </c>
      <c r="AI366" s="21">
        <v>21.802</v>
      </c>
      <c r="AJ366" s="21">
        <v>0.93049999999999999</v>
      </c>
      <c r="AK366" s="21" t="s">
        <v>17</v>
      </c>
      <c r="AL366" s="21">
        <v>5.93</v>
      </c>
      <c r="AM366" s="21">
        <v>6.01</v>
      </c>
      <c r="AN366" s="21">
        <v>1.8560000000000001</v>
      </c>
      <c r="AO366" s="21">
        <v>20.625</v>
      </c>
      <c r="AP366" s="21">
        <v>0.93149999999999999</v>
      </c>
      <c r="AQ366" s="21" t="s">
        <v>17</v>
      </c>
      <c r="AR366" s="21">
        <v>5.93</v>
      </c>
      <c r="AS366" s="21">
        <v>6.01</v>
      </c>
      <c r="AT366" s="21">
        <v>2.7160000000000002</v>
      </c>
      <c r="AU366" s="21">
        <v>30.173999999999999</v>
      </c>
      <c r="AV366" s="21">
        <v>0.92789999999999995</v>
      </c>
      <c r="AW366" s="21" t="s">
        <v>17</v>
      </c>
      <c r="AX366" s="21">
        <v>5.93</v>
      </c>
      <c r="AY366" s="21">
        <v>6.01</v>
      </c>
      <c r="AZ366" s="21">
        <v>2.6930000000000001</v>
      </c>
      <c r="BA366" s="21">
        <v>29.922000000000001</v>
      </c>
      <c r="BB366" s="21">
        <v>0.93899999999999995</v>
      </c>
      <c r="BC366" s="21" t="s">
        <v>17</v>
      </c>
      <c r="BD366" s="21">
        <v>5.93</v>
      </c>
      <c r="BE366" s="21">
        <v>6.01</v>
      </c>
      <c r="BF366" s="21">
        <v>2.5910000000000002</v>
      </c>
      <c r="BG366" s="21">
        <v>28.789000000000001</v>
      </c>
      <c r="BH366" s="21">
        <v>0.92259999999999998</v>
      </c>
      <c r="BI366" s="21" t="s">
        <v>17</v>
      </c>
      <c r="BJ366" s="21">
        <v>5.93</v>
      </c>
      <c r="BK366" s="21">
        <v>6.01</v>
      </c>
      <c r="BL366" s="21">
        <v>3.335</v>
      </c>
      <c r="BM366" s="21">
        <v>37.06</v>
      </c>
      <c r="BN366" s="21">
        <v>0.91249999999999998</v>
      </c>
      <c r="BO366" s="21" t="s">
        <v>17</v>
      </c>
      <c r="BP366" s="21">
        <v>5.93</v>
      </c>
      <c r="BQ366" s="21">
        <v>6.01</v>
      </c>
      <c r="BR366" s="21">
        <v>3.3530000000000002</v>
      </c>
      <c r="BS366" s="21">
        <v>37.252000000000002</v>
      </c>
      <c r="BT366" s="21">
        <v>0.92910000000000004</v>
      </c>
      <c r="BU366" s="21" t="s">
        <v>17</v>
      </c>
      <c r="BV366" s="21">
        <v>5.93</v>
      </c>
      <c r="BW366" s="21">
        <v>6.01</v>
      </c>
      <c r="BX366" s="21">
        <v>3.2869999999999999</v>
      </c>
      <c r="BY366" s="21">
        <v>36.518000000000001</v>
      </c>
      <c r="BZ366" s="21">
        <v>0.92969999999999997</v>
      </c>
      <c r="CA366" s="21" t="s">
        <v>17</v>
      </c>
    </row>
    <row r="367" spans="1:79" x14ac:dyDescent="0.2">
      <c r="A367" s="21" t="s">
        <v>171</v>
      </c>
      <c r="B367" s="21">
        <v>414</v>
      </c>
      <c r="C367" s="21">
        <v>428</v>
      </c>
      <c r="D367" s="21" t="s">
        <v>83</v>
      </c>
      <c r="E367" s="21">
        <v>10.7</v>
      </c>
      <c r="F367" s="21">
        <v>3</v>
      </c>
      <c r="G367" s="21">
        <v>12</v>
      </c>
      <c r="H367" s="21">
        <v>10.89</v>
      </c>
      <c r="I367" s="21">
        <v>10.96</v>
      </c>
      <c r="J367" s="21">
        <v>0.89100000000000001</v>
      </c>
      <c r="K367" s="21">
        <v>7.4279999999999999</v>
      </c>
      <c r="L367" s="21">
        <v>0.82909999999999995</v>
      </c>
      <c r="M367" s="21" t="s">
        <v>18</v>
      </c>
      <c r="N367" s="21">
        <v>10.89</v>
      </c>
      <c r="O367" s="21">
        <v>10.96</v>
      </c>
      <c r="P367" s="21">
        <v>0.84</v>
      </c>
      <c r="Q367" s="21">
        <v>7</v>
      </c>
      <c r="R367" s="21">
        <v>0.81189999999999996</v>
      </c>
      <c r="S367" s="21" t="s">
        <v>18</v>
      </c>
      <c r="T367" s="21">
        <v>10.89</v>
      </c>
      <c r="U367" s="21">
        <v>10.96</v>
      </c>
      <c r="V367" s="21">
        <v>0.879</v>
      </c>
      <c r="W367" s="21">
        <v>7.3239999999999998</v>
      </c>
      <c r="X367" s="21">
        <v>0.80869999999999997</v>
      </c>
      <c r="Y367" s="21" t="s">
        <v>18</v>
      </c>
      <c r="Z367" s="21">
        <v>10.89</v>
      </c>
      <c r="AA367" s="21">
        <v>10.96</v>
      </c>
      <c r="AB367" s="21">
        <v>1.522</v>
      </c>
      <c r="AC367" s="21">
        <v>12.680999999999999</v>
      </c>
      <c r="AD367" s="21">
        <v>0.81059999999999999</v>
      </c>
      <c r="AE367" s="21" t="s">
        <v>18</v>
      </c>
      <c r="AF367" s="21">
        <v>10.89</v>
      </c>
      <c r="AG367" s="21">
        <v>10.96</v>
      </c>
      <c r="AH367" s="21">
        <v>1.583</v>
      </c>
      <c r="AI367" s="21">
        <v>13.189</v>
      </c>
      <c r="AJ367" s="21">
        <v>0.83720000000000006</v>
      </c>
      <c r="AK367" s="21" t="s">
        <v>18</v>
      </c>
      <c r="AL367" s="21">
        <v>10.89</v>
      </c>
      <c r="AM367" s="21">
        <v>10.96</v>
      </c>
      <c r="AN367" s="21">
        <v>1.508</v>
      </c>
      <c r="AO367" s="21">
        <v>12.565</v>
      </c>
      <c r="AP367" s="21">
        <v>0.82450000000000001</v>
      </c>
      <c r="AQ367" s="21" t="s">
        <v>18</v>
      </c>
      <c r="AR367" s="21">
        <v>10.89</v>
      </c>
      <c r="AS367" s="21">
        <v>10.96</v>
      </c>
      <c r="AT367" s="21">
        <v>2.4889999999999999</v>
      </c>
      <c r="AU367" s="21">
        <v>20.741</v>
      </c>
      <c r="AV367" s="21">
        <v>0.80089999999999995</v>
      </c>
      <c r="AW367" s="21" t="s">
        <v>18</v>
      </c>
      <c r="AX367" s="21">
        <v>10.89</v>
      </c>
      <c r="AY367" s="21">
        <v>10.96</v>
      </c>
      <c r="AZ367" s="21">
        <v>2.3769999999999998</v>
      </c>
      <c r="BA367" s="21">
        <v>19.809999999999999</v>
      </c>
      <c r="BB367" s="21">
        <v>0.79700000000000004</v>
      </c>
      <c r="BC367" s="21" t="s">
        <v>18</v>
      </c>
      <c r="BD367" s="21">
        <v>10.9</v>
      </c>
      <c r="BE367" s="21">
        <v>10.96</v>
      </c>
      <c r="BF367" s="21">
        <v>2.3220000000000001</v>
      </c>
      <c r="BG367" s="21">
        <v>19.349</v>
      </c>
      <c r="BH367" s="21">
        <v>0.80489999999999995</v>
      </c>
      <c r="BI367" s="21" t="s">
        <v>18</v>
      </c>
      <c r="BJ367" s="21">
        <v>10.89</v>
      </c>
      <c r="BK367" s="21">
        <v>10.96</v>
      </c>
      <c r="BL367" s="21">
        <v>3.5329999999999999</v>
      </c>
      <c r="BM367" s="21">
        <v>29.443000000000001</v>
      </c>
      <c r="BN367" s="21">
        <v>0.75429999999999997</v>
      </c>
      <c r="BO367" s="21" t="s">
        <v>18</v>
      </c>
      <c r="BP367" s="21">
        <v>10.9</v>
      </c>
      <c r="BQ367" s="21">
        <v>10.96</v>
      </c>
      <c r="BR367" s="21">
        <v>3.55</v>
      </c>
      <c r="BS367" s="21">
        <v>29.585999999999999</v>
      </c>
      <c r="BT367" s="21">
        <v>0.76800000000000002</v>
      </c>
      <c r="BU367" s="21" t="s">
        <v>18</v>
      </c>
      <c r="BV367" s="21">
        <v>10.89</v>
      </c>
      <c r="BW367" s="21">
        <v>10.96</v>
      </c>
      <c r="BX367" s="21">
        <v>3.5880000000000001</v>
      </c>
      <c r="BY367" s="21">
        <v>29.898</v>
      </c>
      <c r="BZ367" s="21">
        <v>0.75290000000000001</v>
      </c>
      <c r="CA367" s="21" t="s">
        <v>18</v>
      </c>
    </row>
    <row r="368" spans="1:79" x14ac:dyDescent="0.2">
      <c r="A368" s="21" t="s">
        <v>171</v>
      </c>
      <c r="B368" s="21">
        <v>417</v>
      </c>
      <c r="C368" s="21">
        <v>431</v>
      </c>
      <c r="D368" s="21" t="s">
        <v>84</v>
      </c>
      <c r="E368" s="21">
        <v>10.61</v>
      </c>
      <c r="F368" s="21">
        <v>4</v>
      </c>
      <c r="G368" s="21">
        <v>12</v>
      </c>
      <c r="H368" s="21">
        <v>10.84</v>
      </c>
      <c r="I368" s="21">
        <v>10.92</v>
      </c>
      <c r="J368" s="21">
        <v>0.14699999999999999</v>
      </c>
      <c r="K368" s="21">
        <v>1.222</v>
      </c>
      <c r="L368" s="21">
        <v>0.8569</v>
      </c>
      <c r="M368" s="21" t="s">
        <v>18</v>
      </c>
      <c r="N368" s="21">
        <v>10.84</v>
      </c>
      <c r="O368" s="21">
        <v>10.92</v>
      </c>
      <c r="P368" s="21">
        <v>0.224</v>
      </c>
      <c r="Q368" s="21">
        <v>1.863</v>
      </c>
      <c r="R368" s="21">
        <v>0.8669</v>
      </c>
      <c r="S368" s="21" t="s">
        <v>18</v>
      </c>
      <c r="T368" s="21">
        <v>10.84</v>
      </c>
      <c r="U368" s="21">
        <v>10.92</v>
      </c>
      <c r="V368" s="21">
        <v>0.23899999999999999</v>
      </c>
      <c r="W368" s="21">
        <v>1.99</v>
      </c>
      <c r="X368" s="21">
        <v>0.81130000000000002</v>
      </c>
      <c r="Y368" s="21" t="s">
        <v>18</v>
      </c>
      <c r="Z368" s="21">
        <v>10.84</v>
      </c>
      <c r="AA368" s="21">
        <v>10.92</v>
      </c>
      <c r="AB368" s="21">
        <v>0.91200000000000003</v>
      </c>
      <c r="AC368" s="21">
        <v>7.5979999999999999</v>
      </c>
      <c r="AD368" s="21">
        <v>0.8579</v>
      </c>
      <c r="AE368" s="21" t="s">
        <v>18</v>
      </c>
      <c r="AF368" s="21">
        <v>10.84</v>
      </c>
      <c r="AG368" s="21">
        <v>10.92</v>
      </c>
      <c r="AH368" s="21">
        <v>0.88</v>
      </c>
      <c r="AI368" s="21">
        <v>7.3339999999999996</v>
      </c>
      <c r="AJ368" s="21">
        <v>0.89029999999999998</v>
      </c>
      <c r="AK368" s="21" t="s">
        <v>18</v>
      </c>
      <c r="AL368" s="21">
        <v>10.84</v>
      </c>
      <c r="AM368" s="21">
        <v>10.92</v>
      </c>
      <c r="AN368" s="21">
        <v>0.82599999999999996</v>
      </c>
      <c r="AO368" s="21">
        <v>6.883</v>
      </c>
      <c r="AP368" s="21">
        <v>0.88139999999999996</v>
      </c>
      <c r="AQ368" s="21" t="s">
        <v>18</v>
      </c>
      <c r="AR368" s="21">
        <v>10.84</v>
      </c>
      <c r="AS368" s="21">
        <v>10.92</v>
      </c>
      <c r="AT368" s="21">
        <v>1.2629999999999999</v>
      </c>
      <c r="AU368" s="21">
        <v>10.522</v>
      </c>
      <c r="AV368" s="21">
        <v>0.86450000000000005</v>
      </c>
      <c r="AW368" s="21" t="s">
        <v>18</v>
      </c>
      <c r="AX368" s="21">
        <v>10.84</v>
      </c>
      <c r="AY368" s="21">
        <v>10.92</v>
      </c>
      <c r="AZ368" s="21">
        <v>1.288</v>
      </c>
      <c r="BA368" s="21">
        <v>10.737</v>
      </c>
      <c r="BB368" s="21">
        <v>0.89839999999999998</v>
      </c>
      <c r="BC368" s="21" t="s">
        <v>18</v>
      </c>
      <c r="BD368" s="21">
        <v>10.85</v>
      </c>
      <c r="BE368" s="21">
        <v>10.92</v>
      </c>
      <c r="BF368" s="21">
        <v>1.3360000000000001</v>
      </c>
      <c r="BG368" s="21">
        <v>11.131</v>
      </c>
      <c r="BH368" s="21">
        <v>0.83860000000000001</v>
      </c>
      <c r="BI368" s="21" t="s">
        <v>18</v>
      </c>
      <c r="BJ368" s="21">
        <v>10.84</v>
      </c>
      <c r="BK368" s="21">
        <v>10.92</v>
      </c>
      <c r="BL368" s="21">
        <v>2.0630000000000002</v>
      </c>
      <c r="BM368" s="21">
        <v>17.189</v>
      </c>
      <c r="BN368" s="21">
        <v>0.87170000000000003</v>
      </c>
      <c r="BO368" s="21" t="s">
        <v>18</v>
      </c>
      <c r="BP368" s="21">
        <v>10.85</v>
      </c>
      <c r="BQ368" s="21">
        <v>10.92</v>
      </c>
      <c r="BR368" s="21">
        <v>1.95</v>
      </c>
      <c r="BS368" s="21">
        <v>16.25</v>
      </c>
      <c r="BT368" s="21">
        <v>0.86760000000000004</v>
      </c>
      <c r="BU368" s="21" t="s">
        <v>18</v>
      </c>
      <c r="BV368" s="21">
        <v>10.84</v>
      </c>
      <c r="BW368" s="21">
        <v>10.92</v>
      </c>
      <c r="BX368" s="21">
        <v>1.9570000000000001</v>
      </c>
      <c r="BY368" s="21">
        <v>16.312000000000001</v>
      </c>
      <c r="BZ368" s="21">
        <v>0.86760000000000004</v>
      </c>
      <c r="CA368" s="21" t="s">
        <v>18</v>
      </c>
    </row>
    <row r="369" spans="1:79" s="14" customFormat="1" x14ac:dyDescent="0.2">
      <c r="A369" s="21" t="s">
        <v>171</v>
      </c>
      <c r="B369" s="21">
        <v>432</v>
      </c>
      <c r="C369" s="21">
        <v>441</v>
      </c>
      <c r="D369" s="21" t="s">
        <v>85</v>
      </c>
      <c r="E369" s="21">
        <v>9.16</v>
      </c>
      <c r="F369" s="21">
        <v>1</v>
      </c>
      <c r="G369" s="21">
        <v>7</v>
      </c>
      <c r="H369" s="21">
        <v>9.2799999999999994</v>
      </c>
      <c r="I369" s="21">
        <v>9.35</v>
      </c>
      <c r="J369" s="21">
        <v>3.2330000000000001</v>
      </c>
      <c r="K369" s="21">
        <v>46.186</v>
      </c>
      <c r="L369" s="21">
        <v>0.75319999999999998</v>
      </c>
      <c r="M369" s="21" t="s">
        <v>18</v>
      </c>
      <c r="N369" s="21">
        <v>9.2799999999999994</v>
      </c>
      <c r="O369" s="21">
        <v>9.35</v>
      </c>
      <c r="P369" s="21">
        <v>3.1219999999999999</v>
      </c>
      <c r="Q369" s="21">
        <v>44.594999999999999</v>
      </c>
      <c r="R369" s="21">
        <v>0.7732</v>
      </c>
      <c r="S369" s="21" t="s">
        <v>18</v>
      </c>
      <c r="T369" s="21">
        <v>9.31</v>
      </c>
      <c r="U369" s="21">
        <v>9.3800000000000008</v>
      </c>
      <c r="V369" s="21">
        <v>3.0670000000000002</v>
      </c>
      <c r="W369" s="21">
        <v>43.813000000000002</v>
      </c>
      <c r="X369" s="21">
        <v>0.75680000000000003</v>
      </c>
      <c r="Y369" s="21" t="s">
        <v>18</v>
      </c>
      <c r="Z369" s="21">
        <v>9.2799999999999994</v>
      </c>
      <c r="AA369" s="21">
        <v>9.35</v>
      </c>
      <c r="AB369" s="21">
        <v>3.69</v>
      </c>
      <c r="AC369" s="21">
        <v>52.712000000000003</v>
      </c>
      <c r="AD369" s="21">
        <v>0.74890000000000001</v>
      </c>
      <c r="AE369" s="21" t="s">
        <v>18</v>
      </c>
      <c r="AF369" s="21">
        <v>9.2899999999999991</v>
      </c>
      <c r="AG369" s="21">
        <v>9.35</v>
      </c>
      <c r="AH369" s="21">
        <v>3.6469999999999998</v>
      </c>
      <c r="AI369" s="21">
        <v>52.1</v>
      </c>
      <c r="AJ369" s="21">
        <v>0.70179999999999998</v>
      </c>
      <c r="AK369" s="21" t="s">
        <v>18</v>
      </c>
      <c r="AL369" s="21">
        <v>9.2799999999999994</v>
      </c>
      <c r="AM369" s="21">
        <v>9.35</v>
      </c>
      <c r="AN369" s="21">
        <v>3.6739999999999999</v>
      </c>
      <c r="AO369" s="21">
        <v>52.49</v>
      </c>
      <c r="AP369" s="21">
        <v>0.76270000000000004</v>
      </c>
      <c r="AQ369" s="21" t="s">
        <v>18</v>
      </c>
      <c r="AR369" s="21">
        <v>9.2799999999999994</v>
      </c>
      <c r="AS369" s="21">
        <v>9.35</v>
      </c>
      <c r="AT369" s="21">
        <v>3.9750000000000001</v>
      </c>
      <c r="AU369" s="21">
        <v>56.784999999999997</v>
      </c>
      <c r="AV369" s="21">
        <v>0.73760000000000003</v>
      </c>
      <c r="AW369" s="21" t="s">
        <v>18</v>
      </c>
      <c r="AX369" s="21">
        <v>9.31</v>
      </c>
      <c r="AY369" s="21">
        <v>9.39</v>
      </c>
      <c r="AZ369" s="21">
        <v>3.835</v>
      </c>
      <c r="BA369" s="21">
        <v>54.783000000000001</v>
      </c>
      <c r="BB369" s="21">
        <v>0.69810000000000005</v>
      </c>
      <c r="BC369" s="21" t="s">
        <v>18</v>
      </c>
      <c r="BD369" s="21">
        <v>9.2899999999999991</v>
      </c>
      <c r="BE369" s="21">
        <v>9.35</v>
      </c>
      <c r="BF369" s="21">
        <v>4.0179999999999998</v>
      </c>
      <c r="BG369" s="21">
        <v>57.395000000000003</v>
      </c>
      <c r="BH369" s="21">
        <v>0.73119999999999996</v>
      </c>
      <c r="BI369" s="21" t="s">
        <v>18</v>
      </c>
      <c r="BJ369" s="21">
        <v>9.2899999999999991</v>
      </c>
      <c r="BK369" s="21">
        <v>9.36</v>
      </c>
      <c r="BL369" s="21">
        <v>4.968</v>
      </c>
      <c r="BM369" s="21">
        <v>70.966999999999999</v>
      </c>
      <c r="BN369" s="21">
        <v>0.65359999999999996</v>
      </c>
      <c r="BO369" s="21" t="s">
        <v>18</v>
      </c>
      <c r="BP369" s="21">
        <v>9.3699999999999992</v>
      </c>
      <c r="BQ369" s="21">
        <v>9.44</v>
      </c>
      <c r="BR369" s="21">
        <v>4.8890000000000002</v>
      </c>
      <c r="BS369" s="21">
        <v>69.835999999999999</v>
      </c>
      <c r="BT369" s="21">
        <v>0.61539999999999995</v>
      </c>
      <c r="BU369" s="21" t="s">
        <v>18</v>
      </c>
      <c r="BV369" s="21">
        <v>9.34</v>
      </c>
      <c r="BW369" s="21">
        <v>9.41</v>
      </c>
      <c r="BX369" s="21">
        <v>4.8899999999999997</v>
      </c>
      <c r="BY369" s="21">
        <v>69.852000000000004</v>
      </c>
      <c r="BZ369" s="21">
        <v>0.57709999999999995</v>
      </c>
      <c r="CA369" s="21" t="s">
        <v>18</v>
      </c>
    </row>
    <row r="370" spans="1:79" x14ac:dyDescent="0.2">
      <c r="A370" s="21" t="s">
        <v>171</v>
      </c>
      <c r="B370" s="21">
        <v>463</v>
      </c>
      <c r="C370" s="21">
        <v>468</v>
      </c>
      <c r="D370" s="21" t="s">
        <v>86</v>
      </c>
      <c r="E370" s="21">
        <v>13.46</v>
      </c>
      <c r="F370" s="21">
        <v>2</v>
      </c>
      <c r="G370" s="21">
        <v>4</v>
      </c>
      <c r="H370" s="21">
        <v>13.64</v>
      </c>
      <c r="I370" s="21">
        <v>13.72</v>
      </c>
      <c r="J370" s="21">
        <v>0.06</v>
      </c>
      <c r="K370" s="21">
        <v>1.4930000000000001</v>
      </c>
      <c r="L370" s="21">
        <v>0.82730000000000004</v>
      </c>
      <c r="M370" s="21" t="s">
        <v>18</v>
      </c>
      <c r="N370" s="21">
        <v>13.64</v>
      </c>
      <c r="O370" s="21">
        <v>13.71</v>
      </c>
      <c r="P370" s="21">
        <v>0.189</v>
      </c>
      <c r="Q370" s="21">
        <v>4.7130000000000001</v>
      </c>
      <c r="R370" s="21">
        <v>0.77049999999999996</v>
      </c>
      <c r="S370" s="21" t="s">
        <v>18</v>
      </c>
      <c r="T370" s="21">
        <v>13.64</v>
      </c>
      <c r="U370" s="21">
        <v>13.71</v>
      </c>
      <c r="V370" s="21">
        <v>0.109</v>
      </c>
      <c r="W370" s="21">
        <v>2.7250000000000001</v>
      </c>
      <c r="X370" s="21">
        <v>0.79920000000000002</v>
      </c>
      <c r="Y370" s="21" t="s">
        <v>18</v>
      </c>
      <c r="Z370" s="21">
        <v>13.64</v>
      </c>
      <c r="AA370" s="21">
        <v>13.72</v>
      </c>
      <c r="AB370" s="21">
        <v>9.1999999999999998E-2</v>
      </c>
      <c r="AC370" s="21">
        <v>2.3029999999999999</v>
      </c>
      <c r="AD370" s="21">
        <v>0.87080000000000002</v>
      </c>
      <c r="AE370" s="21" t="s">
        <v>18</v>
      </c>
      <c r="AF370" s="21">
        <v>13.64</v>
      </c>
      <c r="AG370" s="21">
        <v>13.71</v>
      </c>
      <c r="AH370" s="21">
        <v>0.17199999999999999</v>
      </c>
      <c r="AI370" s="21">
        <v>4.3070000000000004</v>
      </c>
      <c r="AJ370" s="21">
        <v>0.87680000000000002</v>
      </c>
      <c r="AK370" s="21" t="s">
        <v>18</v>
      </c>
      <c r="AL370" s="21">
        <v>13.63</v>
      </c>
      <c r="AM370" s="21">
        <v>13.71</v>
      </c>
      <c r="AN370" s="21">
        <v>0.10100000000000001</v>
      </c>
      <c r="AO370" s="21">
        <v>2.5150000000000001</v>
      </c>
      <c r="AP370" s="21">
        <v>0.88190000000000002</v>
      </c>
      <c r="AQ370" s="21" t="s">
        <v>18</v>
      </c>
      <c r="AR370" s="21">
        <v>13.63</v>
      </c>
      <c r="AS370" s="21">
        <v>13.71</v>
      </c>
      <c r="AT370" s="21">
        <v>0.23200000000000001</v>
      </c>
      <c r="AU370" s="21">
        <v>5.806</v>
      </c>
      <c r="AV370" s="21">
        <v>0.87060000000000004</v>
      </c>
      <c r="AW370" s="21" t="s">
        <v>18</v>
      </c>
      <c r="AX370" s="21">
        <v>13.64</v>
      </c>
      <c r="AY370" s="21">
        <v>13.72</v>
      </c>
      <c r="AZ370" s="21">
        <v>0.34399999999999997</v>
      </c>
      <c r="BA370" s="21">
        <v>8.5969999999999995</v>
      </c>
      <c r="BB370" s="21">
        <v>0.85850000000000004</v>
      </c>
      <c r="BC370" s="21" t="s">
        <v>18</v>
      </c>
      <c r="BD370" s="21">
        <v>13.64</v>
      </c>
      <c r="BE370" s="21">
        <v>13.72</v>
      </c>
      <c r="BF370" s="21">
        <v>0.30499999999999999</v>
      </c>
      <c r="BG370" s="21">
        <v>7.6130000000000004</v>
      </c>
      <c r="BH370" s="21">
        <v>0.8679</v>
      </c>
      <c r="BI370" s="21" t="s">
        <v>18</v>
      </c>
      <c r="BJ370" s="21">
        <v>13.63</v>
      </c>
      <c r="BK370" s="21">
        <v>13.71</v>
      </c>
      <c r="BL370" s="21">
        <v>0.91500000000000004</v>
      </c>
      <c r="BM370" s="21">
        <v>22.882999999999999</v>
      </c>
      <c r="BN370" s="21">
        <v>0.84209999999999996</v>
      </c>
      <c r="BO370" s="21" t="s">
        <v>18</v>
      </c>
      <c r="BP370" s="21">
        <v>13.64</v>
      </c>
      <c r="BQ370" s="21">
        <v>13.72</v>
      </c>
      <c r="BR370" s="21">
        <v>0.9</v>
      </c>
      <c r="BS370" s="21">
        <v>22.503</v>
      </c>
      <c r="BT370" s="21">
        <v>0.85</v>
      </c>
      <c r="BU370" s="21" t="s">
        <v>18</v>
      </c>
      <c r="BV370" s="21">
        <v>13.63</v>
      </c>
      <c r="BW370" s="21">
        <v>13.71</v>
      </c>
      <c r="BX370" s="21">
        <v>0.89800000000000002</v>
      </c>
      <c r="BY370" s="21">
        <v>22.457000000000001</v>
      </c>
      <c r="BZ370" s="21">
        <v>0.86629999999999996</v>
      </c>
      <c r="CA370" s="21" t="s">
        <v>18</v>
      </c>
    </row>
    <row r="371" spans="1:79" x14ac:dyDescent="0.2">
      <c r="A371" s="21" t="s">
        <v>171</v>
      </c>
      <c r="B371" s="21">
        <v>467</v>
      </c>
      <c r="C371" s="21">
        <v>479</v>
      </c>
      <c r="D371" s="21" t="s">
        <v>87</v>
      </c>
      <c r="E371" s="21">
        <v>9</v>
      </c>
      <c r="F371" s="21">
        <v>4</v>
      </c>
      <c r="G371" s="21">
        <v>11</v>
      </c>
      <c r="H371" s="21">
        <v>9.27</v>
      </c>
      <c r="I371" s="21">
        <v>9.34</v>
      </c>
      <c r="J371" s="21">
        <v>0.32900000000000001</v>
      </c>
      <c r="K371" s="21">
        <v>2.9889999999999999</v>
      </c>
      <c r="L371" s="21">
        <v>0.94069999999999998</v>
      </c>
      <c r="M371" s="21" t="s">
        <v>17</v>
      </c>
      <c r="N371" s="21">
        <v>9.27</v>
      </c>
      <c r="O371" s="21">
        <v>9.34</v>
      </c>
      <c r="P371" s="21">
        <v>0.36699999999999999</v>
      </c>
      <c r="Q371" s="21">
        <v>3.3359999999999999</v>
      </c>
      <c r="R371" s="21">
        <v>0.91269999999999996</v>
      </c>
      <c r="S371" s="21" t="s">
        <v>17</v>
      </c>
      <c r="T371" s="21">
        <v>9.27</v>
      </c>
      <c r="U371" s="21">
        <v>9.34</v>
      </c>
      <c r="V371" s="21">
        <v>0.32300000000000001</v>
      </c>
      <c r="W371" s="21">
        <v>2.9369999999999998</v>
      </c>
      <c r="X371" s="21">
        <v>0.92630000000000001</v>
      </c>
      <c r="Y371" s="21" t="s">
        <v>17</v>
      </c>
      <c r="Z371" s="21">
        <v>9.26</v>
      </c>
      <c r="AA371" s="21">
        <v>9.34</v>
      </c>
      <c r="AB371" s="21">
        <v>1.0489999999999999</v>
      </c>
      <c r="AC371" s="21">
        <v>9.5399999999999991</v>
      </c>
      <c r="AD371" s="21">
        <v>0.91579999999999995</v>
      </c>
      <c r="AE371" s="21" t="s">
        <v>17</v>
      </c>
      <c r="AF371" s="21">
        <v>9.27</v>
      </c>
      <c r="AG371" s="21">
        <v>9.35</v>
      </c>
      <c r="AH371" s="21">
        <v>1.0629999999999999</v>
      </c>
      <c r="AI371" s="21">
        <v>9.66</v>
      </c>
      <c r="AJ371" s="21">
        <v>0.93159999999999998</v>
      </c>
      <c r="AK371" s="21" t="s">
        <v>17</v>
      </c>
      <c r="AL371" s="21">
        <v>9.26</v>
      </c>
      <c r="AM371" s="21">
        <v>9.34</v>
      </c>
      <c r="AN371" s="21">
        <v>1.0660000000000001</v>
      </c>
      <c r="AO371" s="21">
        <v>9.6920000000000002</v>
      </c>
      <c r="AP371" s="21">
        <v>0.9234</v>
      </c>
      <c r="AQ371" s="21" t="s">
        <v>17</v>
      </c>
      <c r="AR371" s="21">
        <v>9.26</v>
      </c>
      <c r="AS371" s="21">
        <v>9.34</v>
      </c>
      <c r="AT371" s="21">
        <v>1.3959999999999999</v>
      </c>
      <c r="AU371" s="21">
        <v>12.691000000000001</v>
      </c>
      <c r="AV371" s="21">
        <v>0.92490000000000006</v>
      </c>
      <c r="AW371" s="21" t="s">
        <v>17</v>
      </c>
      <c r="AX371" s="21">
        <v>9.26</v>
      </c>
      <c r="AY371" s="21">
        <v>9.34</v>
      </c>
      <c r="AZ371" s="21">
        <v>1.373</v>
      </c>
      <c r="BA371" s="21">
        <v>12.478</v>
      </c>
      <c r="BB371" s="21">
        <v>0.92300000000000004</v>
      </c>
      <c r="BC371" s="21" t="s">
        <v>17</v>
      </c>
      <c r="BD371" s="21">
        <v>9.27</v>
      </c>
      <c r="BE371" s="21">
        <v>9.35</v>
      </c>
      <c r="BF371" s="21">
        <v>1.3169999999999999</v>
      </c>
      <c r="BG371" s="21">
        <v>11.972</v>
      </c>
      <c r="BH371" s="21">
        <v>0.91549999999999998</v>
      </c>
      <c r="BI371" s="21" t="s">
        <v>18</v>
      </c>
      <c r="BJ371" s="21">
        <v>9.26</v>
      </c>
      <c r="BK371" s="21">
        <v>9.34</v>
      </c>
      <c r="BL371" s="21">
        <v>1.7090000000000001</v>
      </c>
      <c r="BM371" s="21">
        <v>15.541</v>
      </c>
      <c r="BN371" s="21">
        <v>0.91749999999999998</v>
      </c>
      <c r="BO371" s="21" t="s">
        <v>17</v>
      </c>
      <c r="BP371" s="21">
        <v>9.27</v>
      </c>
      <c r="BQ371" s="21">
        <v>9.35</v>
      </c>
      <c r="BR371" s="21">
        <v>1.806</v>
      </c>
      <c r="BS371" s="21">
        <v>16.417000000000002</v>
      </c>
      <c r="BT371" s="21">
        <v>0.92330000000000001</v>
      </c>
      <c r="BU371" s="21" t="s">
        <v>18</v>
      </c>
      <c r="BV371" s="21">
        <v>9.26</v>
      </c>
      <c r="BW371" s="21">
        <v>9.34</v>
      </c>
      <c r="BX371" s="21">
        <v>1.732</v>
      </c>
      <c r="BY371" s="21">
        <v>15.749000000000001</v>
      </c>
      <c r="BZ371" s="21">
        <v>0.92249999999999999</v>
      </c>
      <c r="CA371" s="21" t="s">
        <v>17</v>
      </c>
    </row>
    <row r="372" spans="1:79" x14ac:dyDescent="0.2">
      <c r="A372" s="21" t="s">
        <v>171</v>
      </c>
      <c r="B372" s="21">
        <v>467</v>
      </c>
      <c r="C372" s="21">
        <v>480</v>
      </c>
      <c r="D372" s="21" t="s">
        <v>88</v>
      </c>
      <c r="E372" s="21">
        <v>9.59</v>
      </c>
      <c r="F372" s="21">
        <v>4</v>
      </c>
      <c r="G372" s="21">
        <v>12</v>
      </c>
      <c r="H372" s="21">
        <v>9.73</v>
      </c>
      <c r="I372" s="21">
        <v>9.8000000000000007</v>
      </c>
      <c r="J372" s="21">
        <v>0.35799999999999998</v>
      </c>
      <c r="K372" s="21">
        <v>2.9849999999999999</v>
      </c>
      <c r="L372" s="21">
        <v>0.87150000000000005</v>
      </c>
      <c r="M372" s="21" t="s">
        <v>18</v>
      </c>
      <c r="N372" s="21">
        <v>9.73</v>
      </c>
      <c r="O372" s="21">
        <v>9.8000000000000007</v>
      </c>
      <c r="P372" s="21">
        <v>0.34599999999999997</v>
      </c>
      <c r="Q372" s="21">
        <v>2.8849999999999998</v>
      </c>
      <c r="R372" s="21">
        <v>0.86570000000000003</v>
      </c>
      <c r="S372" s="21" t="s">
        <v>18</v>
      </c>
      <c r="T372" s="21">
        <v>9.73</v>
      </c>
      <c r="U372" s="21">
        <v>9.8000000000000007</v>
      </c>
      <c r="V372" s="21">
        <v>0.42899999999999999</v>
      </c>
      <c r="W372" s="21">
        <v>3.5790000000000002</v>
      </c>
      <c r="X372" s="21">
        <v>0.87019999999999997</v>
      </c>
      <c r="Y372" s="21" t="s">
        <v>18</v>
      </c>
      <c r="Z372" s="21">
        <v>9.7200000000000006</v>
      </c>
      <c r="AA372" s="21">
        <v>9.8000000000000007</v>
      </c>
      <c r="AB372" s="21">
        <v>0.93899999999999995</v>
      </c>
      <c r="AC372" s="21">
        <v>7.8250000000000002</v>
      </c>
      <c r="AD372" s="21">
        <v>0.84689999999999999</v>
      </c>
      <c r="AE372" s="21" t="s">
        <v>18</v>
      </c>
      <c r="AF372" s="21">
        <v>9.73</v>
      </c>
      <c r="AG372" s="21">
        <v>9.81</v>
      </c>
      <c r="AH372" s="21">
        <v>1.036</v>
      </c>
      <c r="AI372" s="21">
        <v>8.6329999999999991</v>
      </c>
      <c r="AJ372" s="21">
        <v>0.88770000000000004</v>
      </c>
      <c r="AK372" s="21" t="s">
        <v>18</v>
      </c>
      <c r="AL372" s="21">
        <v>9.7200000000000006</v>
      </c>
      <c r="AM372" s="21">
        <v>9.8000000000000007</v>
      </c>
      <c r="AN372" s="21">
        <v>1.05</v>
      </c>
      <c r="AO372" s="21">
        <v>8.7479999999999993</v>
      </c>
      <c r="AP372" s="21">
        <v>0.87390000000000001</v>
      </c>
      <c r="AQ372" s="21" t="s">
        <v>18</v>
      </c>
      <c r="AR372" s="21">
        <v>9.7200000000000006</v>
      </c>
      <c r="AS372" s="21">
        <v>9.8000000000000007</v>
      </c>
      <c r="AT372" s="21">
        <v>1.39</v>
      </c>
      <c r="AU372" s="21">
        <v>11.582000000000001</v>
      </c>
      <c r="AV372" s="21">
        <v>0.87480000000000002</v>
      </c>
      <c r="AW372" s="21" t="s">
        <v>18</v>
      </c>
      <c r="AX372" s="21">
        <v>9.7200000000000006</v>
      </c>
      <c r="AY372" s="21">
        <v>9.8000000000000007</v>
      </c>
      <c r="AZ372" s="21">
        <v>1.3160000000000001</v>
      </c>
      <c r="BA372" s="21">
        <v>10.965</v>
      </c>
      <c r="BB372" s="21">
        <v>0.87160000000000004</v>
      </c>
      <c r="BC372" s="21" t="s">
        <v>18</v>
      </c>
      <c r="BD372" s="21">
        <v>9.73</v>
      </c>
      <c r="BE372" s="21">
        <v>9.81</v>
      </c>
      <c r="BF372" s="21">
        <v>1.252</v>
      </c>
      <c r="BG372" s="21">
        <v>10.433</v>
      </c>
      <c r="BH372" s="21">
        <v>0.87309999999999999</v>
      </c>
      <c r="BI372" s="21" t="s">
        <v>18</v>
      </c>
      <c r="BJ372" s="21">
        <v>9.7200000000000006</v>
      </c>
      <c r="BK372" s="21">
        <v>9.8000000000000007</v>
      </c>
      <c r="BL372" s="21">
        <v>1.7290000000000001</v>
      </c>
      <c r="BM372" s="21">
        <v>14.41</v>
      </c>
      <c r="BN372" s="21">
        <v>0.85929999999999995</v>
      </c>
      <c r="BO372" s="21" t="s">
        <v>18</v>
      </c>
      <c r="BP372" s="21">
        <v>9.73</v>
      </c>
      <c r="BQ372" s="21">
        <v>9.81</v>
      </c>
      <c r="BR372" s="21">
        <v>1.6120000000000001</v>
      </c>
      <c r="BS372" s="21">
        <v>13.43</v>
      </c>
      <c r="BT372" s="21">
        <v>0.86060000000000003</v>
      </c>
      <c r="BU372" s="21" t="s">
        <v>18</v>
      </c>
      <c r="BV372" s="21">
        <v>9.7200000000000006</v>
      </c>
      <c r="BW372" s="21">
        <v>9.8000000000000007</v>
      </c>
      <c r="BX372" s="21">
        <v>1.655</v>
      </c>
      <c r="BY372" s="21">
        <v>13.79</v>
      </c>
      <c r="BZ372" s="21">
        <v>0.86719999999999997</v>
      </c>
      <c r="CA372" s="21" t="s">
        <v>18</v>
      </c>
    </row>
    <row r="373" spans="1:79" x14ac:dyDescent="0.2">
      <c r="A373" s="21" t="s">
        <v>171</v>
      </c>
      <c r="B373" s="21">
        <v>467</v>
      </c>
      <c r="C373" s="21">
        <v>484</v>
      </c>
      <c r="D373" s="21" t="s">
        <v>89</v>
      </c>
      <c r="E373" s="21">
        <v>10.56</v>
      </c>
      <c r="F373" s="21">
        <v>4</v>
      </c>
      <c r="G373" s="21">
        <v>16</v>
      </c>
      <c r="H373" s="21">
        <v>10.72</v>
      </c>
      <c r="I373" s="21">
        <v>10.8</v>
      </c>
      <c r="J373" s="21">
        <v>0.71299999999999997</v>
      </c>
      <c r="K373" s="21">
        <v>4.4589999999999996</v>
      </c>
      <c r="L373" s="21">
        <v>0.83479999999999999</v>
      </c>
      <c r="M373" s="21" t="s">
        <v>18</v>
      </c>
      <c r="N373" s="21">
        <v>10.72</v>
      </c>
      <c r="O373" s="21">
        <v>10.8</v>
      </c>
      <c r="P373" s="21">
        <v>0.60499999999999998</v>
      </c>
      <c r="Q373" s="21">
        <v>3.782</v>
      </c>
      <c r="R373" s="21">
        <v>0.80210000000000004</v>
      </c>
      <c r="S373" s="21" t="s">
        <v>18</v>
      </c>
      <c r="T373" s="21">
        <v>10.72</v>
      </c>
      <c r="U373" s="21">
        <v>10.8</v>
      </c>
      <c r="V373" s="21">
        <v>0.66100000000000003</v>
      </c>
      <c r="W373" s="21">
        <v>4.13</v>
      </c>
      <c r="X373" s="21">
        <v>0.81940000000000002</v>
      </c>
      <c r="Y373" s="21" t="s">
        <v>18</v>
      </c>
      <c r="Z373" s="21">
        <v>10.71</v>
      </c>
      <c r="AA373" s="21">
        <v>10.8</v>
      </c>
      <c r="AB373" s="21">
        <v>2.14</v>
      </c>
      <c r="AC373" s="21">
        <v>13.374000000000001</v>
      </c>
      <c r="AD373" s="21">
        <v>0.84330000000000005</v>
      </c>
      <c r="AE373" s="21" t="s">
        <v>18</v>
      </c>
      <c r="AF373" s="21">
        <v>10.71</v>
      </c>
      <c r="AG373" s="21">
        <v>10.8</v>
      </c>
      <c r="AH373" s="21">
        <v>2.1930000000000001</v>
      </c>
      <c r="AI373" s="21">
        <v>13.704000000000001</v>
      </c>
      <c r="AJ373" s="21">
        <v>0.83709999999999996</v>
      </c>
      <c r="AK373" s="21" t="s">
        <v>18</v>
      </c>
      <c r="AL373" s="21">
        <v>10.71</v>
      </c>
      <c r="AM373" s="21">
        <v>10.8</v>
      </c>
      <c r="AN373" s="21">
        <v>2.133</v>
      </c>
      <c r="AO373" s="21">
        <v>13.331</v>
      </c>
      <c r="AP373" s="21">
        <v>0.83299999999999996</v>
      </c>
      <c r="AQ373" s="21" t="s">
        <v>18</v>
      </c>
      <c r="AR373" s="21">
        <v>10.72</v>
      </c>
      <c r="AS373" s="21">
        <v>10.8</v>
      </c>
      <c r="AT373" s="21">
        <v>2.7010000000000001</v>
      </c>
      <c r="AU373" s="21">
        <v>16.882999999999999</v>
      </c>
      <c r="AV373" s="21">
        <v>0.84189999999999998</v>
      </c>
      <c r="AW373" s="21" t="s">
        <v>18</v>
      </c>
      <c r="AX373" s="21">
        <v>10.71</v>
      </c>
      <c r="AY373" s="21">
        <v>10.8</v>
      </c>
      <c r="AZ373" s="21">
        <v>2.7839999999999998</v>
      </c>
      <c r="BA373" s="21">
        <v>17.399000000000001</v>
      </c>
      <c r="BB373" s="21">
        <v>0.8165</v>
      </c>
      <c r="BC373" s="21" t="s">
        <v>18</v>
      </c>
      <c r="BD373" s="21">
        <v>10.72</v>
      </c>
      <c r="BE373" s="21">
        <v>10.81</v>
      </c>
      <c r="BF373" s="21">
        <v>2.665</v>
      </c>
      <c r="BG373" s="21">
        <v>16.658000000000001</v>
      </c>
      <c r="BH373" s="21">
        <v>0.82789999999999997</v>
      </c>
      <c r="BI373" s="21" t="s">
        <v>18</v>
      </c>
      <c r="BJ373" s="21">
        <v>10.71</v>
      </c>
      <c r="BK373" s="21">
        <v>10.8</v>
      </c>
      <c r="BL373" s="21">
        <v>3.2909999999999999</v>
      </c>
      <c r="BM373" s="21">
        <v>20.568000000000001</v>
      </c>
      <c r="BN373" s="21">
        <v>0.8105</v>
      </c>
      <c r="BO373" s="21" t="s">
        <v>18</v>
      </c>
      <c r="BP373" s="21">
        <v>10.72</v>
      </c>
      <c r="BQ373" s="21">
        <v>10.81</v>
      </c>
      <c r="BR373" s="21">
        <v>3.246</v>
      </c>
      <c r="BS373" s="21">
        <v>20.288</v>
      </c>
      <c r="BT373" s="21">
        <v>0.81640000000000001</v>
      </c>
      <c r="BU373" s="21" t="s">
        <v>18</v>
      </c>
      <c r="BV373" s="21">
        <v>10.71</v>
      </c>
      <c r="BW373" s="21">
        <v>10.8</v>
      </c>
      <c r="BX373" s="21">
        <v>3.1949999999999998</v>
      </c>
      <c r="BY373" s="21">
        <v>19.971</v>
      </c>
      <c r="BZ373" s="21">
        <v>0.80669999999999997</v>
      </c>
      <c r="CA373" s="21" t="s">
        <v>18</v>
      </c>
    </row>
    <row r="374" spans="1:79" x14ac:dyDescent="0.2">
      <c r="A374" s="21" t="s">
        <v>171</v>
      </c>
      <c r="B374" s="21">
        <v>485</v>
      </c>
      <c r="C374" s="21">
        <v>497</v>
      </c>
      <c r="D374" s="21" t="s">
        <v>180</v>
      </c>
      <c r="E374" s="21">
        <v>9.7200000000000006</v>
      </c>
      <c r="F374" s="21">
        <v>2</v>
      </c>
      <c r="G374" s="21">
        <v>11</v>
      </c>
      <c r="H374" s="21">
        <v>10.050000000000001</v>
      </c>
      <c r="I374" s="21">
        <v>10.130000000000001</v>
      </c>
      <c r="J374" s="21">
        <v>5.7160000000000002</v>
      </c>
      <c r="K374" s="21">
        <v>51.966999999999999</v>
      </c>
      <c r="L374" s="21">
        <v>0.70230000000000004</v>
      </c>
      <c r="M374" s="21" t="s">
        <v>18</v>
      </c>
      <c r="N374" s="21">
        <v>9.98</v>
      </c>
      <c r="O374" s="21">
        <v>10.06</v>
      </c>
      <c r="P374" s="21">
        <v>5.5659999999999998</v>
      </c>
      <c r="Q374" s="21">
        <v>50.601999999999997</v>
      </c>
      <c r="R374" s="21">
        <v>0.70930000000000004</v>
      </c>
      <c r="S374" s="21" t="s">
        <v>18</v>
      </c>
      <c r="T374" s="21">
        <v>9.98</v>
      </c>
      <c r="U374" s="21">
        <v>10.06</v>
      </c>
      <c r="V374" s="21">
        <v>5.633</v>
      </c>
      <c r="W374" s="21">
        <v>51.212000000000003</v>
      </c>
      <c r="X374" s="21">
        <v>0.70689999999999997</v>
      </c>
      <c r="Y374" s="21" t="s">
        <v>18</v>
      </c>
      <c r="Z374" s="21">
        <v>9.98</v>
      </c>
      <c r="AA374" s="21">
        <v>10.06</v>
      </c>
      <c r="AB374" s="21">
        <v>6.3170000000000002</v>
      </c>
      <c r="AC374" s="21">
        <v>57.430999999999997</v>
      </c>
      <c r="AD374" s="21">
        <v>0.74790000000000001</v>
      </c>
      <c r="AE374" s="21" t="s">
        <v>18</v>
      </c>
      <c r="AF374" s="21">
        <v>9.98</v>
      </c>
      <c r="AG374" s="21">
        <v>10.07</v>
      </c>
      <c r="AH374" s="21">
        <v>6.2140000000000004</v>
      </c>
      <c r="AI374" s="21">
        <v>56.49</v>
      </c>
      <c r="AJ374" s="21">
        <v>0.71899999999999997</v>
      </c>
      <c r="AK374" s="21" t="s">
        <v>18</v>
      </c>
      <c r="AL374" s="21">
        <v>10.039999999999999</v>
      </c>
      <c r="AM374" s="21">
        <v>10.119999999999999</v>
      </c>
      <c r="AN374" s="21">
        <v>6.2039999999999997</v>
      </c>
      <c r="AO374" s="21">
        <v>56.402000000000001</v>
      </c>
      <c r="AP374" s="21">
        <v>0.7258</v>
      </c>
      <c r="AQ374" s="21" t="s">
        <v>18</v>
      </c>
      <c r="AR374" s="21">
        <v>9.9700000000000006</v>
      </c>
      <c r="AS374" s="21">
        <v>10.050000000000001</v>
      </c>
      <c r="AT374" s="21">
        <v>6.774</v>
      </c>
      <c r="AU374" s="21">
        <v>61.582999999999998</v>
      </c>
      <c r="AV374" s="21">
        <v>0.72419999999999995</v>
      </c>
      <c r="AW374" s="21" t="s">
        <v>18</v>
      </c>
      <c r="AX374" s="21">
        <v>10.029999999999999</v>
      </c>
      <c r="AY374" s="21">
        <v>10.130000000000001</v>
      </c>
      <c r="AZ374" s="21">
        <v>6.7619999999999996</v>
      </c>
      <c r="BA374" s="21">
        <v>61.473999999999997</v>
      </c>
      <c r="BB374" s="21">
        <v>0.71399999999999997</v>
      </c>
      <c r="BC374" s="21" t="s">
        <v>18</v>
      </c>
      <c r="BD374" s="21">
        <v>9.98</v>
      </c>
      <c r="BE374" s="21">
        <v>10.07</v>
      </c>
      <c r="BF374" s="21">
        <v>6.55</v>
      </c>
      <c r="BG374" s="21">
        <v>59.545000000000002</v>
      </c>
      <c r="BH374" s="21">
        <v>0.74490000000000001</v>
      </c>
      <c r="BI374" s="21" t="s">
        <v>18</v>
      </c>
      <c r="BJ374" s="21">
        <v>10.01</v>
      </c>
      <c r="BK374" s="21">
        <v>10.1</v>
      </c>
      <c r="BL374" s="21">
        <v>6.7140000000000004</v>
      </c>
      <c r="BM374" s="21">
        <v>61.039000000000001</v>
      </c>
      <c r="BN374" s="21">
        <v>0.71050000000000002</v>
      </c>
      <c r="BO374" s="21" t="s">
        <v>18</v>
      </c>
      <c r="BP374" s="21">
        <v>9.98</v>
      </c>
      <c r="BQ374" s="21">
        <v>10.07</v>
      </c>
      <c r="BR374" s="21">
        <v>6.7190000000000003</v>
      </c>
      <c r="BS374" s="21">
        <v>61.082000000000001</v>
      </c>
      <c r="BT374" s="21">
        <v>0.73240000000000005</v>
      </c>
      <c r="BU374" s="21" t="s">
        <v>18</v>
      </c>
      <c r="BV374" s="21">
        <v>9.98</v>
      </c>
      <c r="BW374" s="21">
        <v>10.06</v>
      </c>
      <c r="BX374" s="21">
        <v>6.6539999999999999</v>
      </c>
      <c r="BY374" s="21">
        <v>60.493000000000002</v>
      </c>
      <c r="BZ374" s="21">
        <v>0.73099999999999998</v>
      </c>
      <c r="CA374" s="21" t="s">
        <v>18</v>
      </c>
    </row>
    <row r="375" spans="1:79" x14ac:dyDescent="0.2">
      <c r="A375" s="21" t="s">
        <v>171</v>
      </c>
      <c r="B375" s="21">
        <v>498</v>
      </c>
      <c r="C375" s="21">
        <v>513</v>
      </c>
      <c r="D375" s="21" t="s">
        <v>90</v>
      </c>
      <c r="E375" s="21">
        <v>5.28</v>
      </c>
      <c r="F375" s="21">
        <v>2</v>
      </c>
      <c r="G375" s="21">
        <v>13</v>
      </c>
      <c r="H375" s="21">
        <v>5.44</v>
      </c>
      <c r="I375" s="21">
        <v>5.52</v>
      </c>
      <c r="J375" s="21">
        <v>2.9790000000000001</v>
      </c>
      <c r="K375" s="21">
        <v>22.917000000000002</v>
      </c>
      <c r="L375" s="21">
        <v>0.84299999999999997</v>
      </c>
      <c r="M375" s="21" t="s">
        <v>18</v>
      </c>
      <c r="N375" s="21">
        <v>5.44</v>
      </c>
      <c r="O375" s="21">
        <v>5.52</v>
      </c>
      <c r="P375" s="21">
        <v>2.92</v>
      </c>
      <c r="Q375" s="21">
        <v>22.460999999999999</v>
      </c>
      <c r="R375" s="21">
        <v>0.81840000000000002</v>
      </c>
      <c r="S375" s="21" t="s">
        <v>18</v>
      </c>
      <c r="T375" s="21">
        <v>5.44</v>
      </c>
      <c r="U375" s="21">
        <v>5.52</v>
      </c>
      <c r="V375" s="21">
        <v>2.907</v>
      </c>
      <c r="W375" s="21">
        <v>22.358000000000001</v>
      </c>
      <c r="X375" s="21">
        <v>0.82410000000000005</v>
      </c>
      <c r="Y375" s="21" t="s">
        <v>18</v>
      </c>
      <c r="Z375" s="21">
        <v>5.44</v>
      </c>
      <c r="AA375" s="21">
        <v>5.52</v>
      </c>
      <c r="AB375" s="21">
        <v>4.5999999999999996</v>
      </c>
      <c r="AC375" s="21">
        <v>35.381999999999998</v>
      </c>
      <c r="AD375" s="21">
        <v>0.84440000000000004</v>
      </c>
      <c r="AE375" s="21" t="s">
        <v>18</v>
      </c>
      <c r="AF375" s="21">
        <v>5.49</v>
      </c>
      <c r="AG375" s="21">
        <v>5.56</v>
      </c>
      <c r="AH375" s="21">
        <v>4.6260000000000003</v>
      </c>
      <c r="AI375" s="21">
        <v>35.582999999999998</v>
      </c>
      <c r="AJ375" s="21">
        <v>0.85509999999999997</v>
      </c>
      <c r="AK375" s="21" t="s">
        <v>18</v>
      </c>
      <c r="AL375" s="21">
        <v>5.44</v>
      </c>
      <c r="AM375" s="21">
        <v>5.52</v>
      </c>
      <c r="AN375" s="21">
        <v>4.4080000000000004</v>
      </c>
      <c r="AO375" s="21">
        <v>33.908999999999999</v>
      </c>
      <c r="AP375" s="21">
        <v>0.8488</v>
      </c>
      <c r="AQ375" s="21" t="s">
        <v>18</v>
      </c>
      <c r="AR375" s="21">
        <v>5.44</v>
      </c>
      <c r="AS375" s="21">
        <v>5.52</v>
      </c>
      <c r="AT375" s="21">
        <v>5.8639999999999999</v>
      </c>
      <c r="AU375" s="21">
        <v>45.107999999999997</v>
      </c>
      <c r="AV375" s="21">
        <v>0.82889999999999997</v>
      </c>
      <c r="AW375" s="21" t="s">
        <v>18</v>
      </c>
      <c r="AX375" s="21">
        <v>5.44</v>
      </c>
      <c r="AY375" s="21">
        <v>5.52</v>
      </c>
      <c r="AZ375" s="21">
        <v>6.0060000000000002</v>
      </c>
      <c r="BA375" s="21">
        <v>46.201000000000001</v>
      </c>
      <c r="BB375" s="21">
        <v>0.83720000000000006</v>
      </c>
      <c r="BC375" s="21" t="s">
        <v>18</v>
      </c>
      <c r="BD375" s="21">
        <v>5.38</v>
      </c>
      <c r="BE375" s="21">
        <v>5.45</v>
      </c>
      <c r="BF375" s="21">
        <v>5.8719999999999999</v>
      </c>
      <c r="BG375" s="21">
        <v>45.173000000000002</v>
      </c>
      <c r="BH375" s="21">
        <v>0.81159999999999999</v>
      </c>
      <c r="BI375" s="21" t="s">
        <v>18</v>
      </c>
      <c r="BJ375" s="21">
        <v>5.43</v>
      </c>
      <c r="BK375" s="21">
        <v>5.52</v>
      </c>
      <c r="BL375" s="21">
        <v>7.8259999999999996</v>
      </c>
      <c r="BM375" s="21">
        <v>60.201000000000001</v>
      </c>
      <c r="BN375" s="21">
        <v>0.81289999999999996</v>
      </c>
      <c r="BO375" s="21" t="s">
        <v>18</v>
      </c>
      <c r="BP375" s="21">
        <v>5.43</v>
      </c>
      <c r="BQ375" s="21">
        <v>5.52</v>
      </c>
      <c r="BR375" s="21">
        <v>7.7279999999999998</v>
      </c>
      <c r="BS375" s="21">
        <v>59.448</v>
      </c>
      <c r="BT375" s="21">
        <v>0.80549999999999999</v>
      </c>
      <c r="BU375" s="21" t="s">
        <v>18</v>
      </c>
      <c r="BV375" s="21">
        <v>5.44</v>
      </c>
      <c r="BW375" s="21">
        <v>5.52</v>
      </c>
      <c r="BX375" s="21">
        <v>7.5759999999999996</v>
      </c>
      <c r="BY375" s="21">
        <v>58.277999999999999</v>
      </c>
      <c r="BZ375" s="21">
        <v>0.82289999999999996</v>
      </c>
      <c r="CA375" s="21" t="s">
        <v>18</v>
      </c>
    </row>
    <row r="376" spans="1:79" x14ac:dyDescent="0.2">
      <c r="A376" s="21" t="s">
        <v>171</v>
      </c>
      <c r="B376" s="21">
        <v>498</v>
      </c>
      <c r="C376" s="21">
        <v>514</v>
      </c>
      <c r="D376" s="21" t="s">
        <v>91</v>
      </c>
      <c r="E376" s="21">
        <v>6.42</v>
      </c>
      <c r="F376" s="21">
        <v>3</v>
      </c>
      <c r="G376" s="21">
        <v>14</v>
      </c>
      <c r="H376" s="21">
        <v>6.62</v>
      </c>
      <c r="I376" s="21">
        <v>6.69</v>
      </c>
      <c r="J376" s="21">
        <v>2.8650000000000002</v>
      </c>
      <c r="K376" s="21">
        <v>20.460999999999999</v>
      </c>
      <c r="L376" s="21">
        <v>0.74019999999999997</v>
      </c>
      <c r="M376" s="21" t="s">
        <v>18</v>
      </c>
      <c r="N376" s="21">
        <v>6.62</v>
      </c>
      <c r="O376" s="21">
        <v>6.69</v>
      </c>
      <c r="P376" s="21">
        <v>2.7519999999999998</v>
      </c>
      <c r="Q376" s="21">
        <v>19.66</v>
      </c>
      <c r="R376" s="21">
        <v>0.73770000000000002</v>
      </c>
      <c r="S376" s="21" t="s">
        <v>18</v>
      </c>
      <c r="T376" s="21">
        <v>6.62</v>
      </c>
      <c r="U376" s="21">
        <v>6.69</v>
      </c>
      <c r="V376" s="21">
        <v>2.9319999999999999</v>
      </c>
      <c r="W376" s="21">
        <v>20.942</v>
      </c>
      <c r="X376" s="21">
        <v>0.74609999999999999</v>
      </c>
      <c r="Y376" s="21" t="s">
        <v>18</v>
      </c>
      <c r="Z376" s="21">
        <v>6.62</v>
      </c>
      <c r="AA376" s="21">
        <v>6.69</v>
      </c>
      <c r="AB376" s="21">
        <v>4.8369999999999997</v>
      </c>
      <c r="AC376" s="21">
        <v>34.549999999999997</v>
      </c>
      <c r="AD376" s="21">
        <v>0.68489999999999995</v>
      </c>
      <c r="AE376" s="21" t="s">
        <v>18</v>
      </c>
      <c r="AF376" s="21">
        <v>6.68</v>
      </c>
      <c r="AG376" s="21">
        <v>6.76</v>
      </c>
      <c r="AH376" s="21">
        <v>4.891</v>
      </c>
      <c r="AI376" s="21">
        <v>34.935000000000002</v>
      </c>
      <c r="AJ376" s="21">
        <v>0.68820000000000003</v>
      </c>
      <c r="AK376" s="21" t="s">
        <v>18</v>
      </c>
      <c r="AL376" s="21">
        <v>6.62</v>
      </c>
      <c r="AM376" s="21">
        <v>6.69</v>
      </c>
      <c r="AN376" s="21">
        <v>4.6820000000000004</v>
      </c>
      <c r="AO376" s="21">
        <v>33.441000000000003</v>
      </c>
      <c r="AP376" s="21">
        <v>0.73129999999999995</v>
      </c>
      <c r="AQ376" s="21" t="s">
        <v>18</v>
      </c>
      <c r="AR376" s="21">
        <v>6.62</v>
      </c>
      <c r="AS376" s="21">
        <v>6.69</v>
      </c>
      <c r="AT376" s="21">
        <v>6.4989999999999997</v>
      </c>
      <c r="AU376" s="21">
        <v>46.420999999999999</v>
      </c>
      <c r="AV376" s="21">
        <v>0.6825</v>
      </c>
      <c r="AW376" s="21" t="s">
        <v>18</v>
      </c>
      <c r="AX376" s="21">
        <v>6.62</v>
      </c>
      <c r="AY376" s="21">
        <v>6.69</v>
      </c>
      <c r="AZ376" s="21">
        <v>6.4530000000000003</v>
      </c>
      <c r="BA376" s="21">
        <v>46.094000000000001</v>
      </c>
      <c r="BB376" s="21">
        <v>0.68100000000000005</v>
      </c>
      <c r="BC376" s="21" t="s">
        <v>18</v>
      </c>
      <c r="BD376" s="21">
        <v>6.58</v>
      </c>
      <c r="BE376" s="21">
        <v>6.66</v>
      </c>
      <c r="BF376" s="21">
        <v>6.2370000000000001</v>
      </c>
      <c r="BG376" s="21">
        <v>44.551000000000002</v>
      </c>
      <c r="BH376" s="21">
        <v>0.69699999999999995</v>
      </c>
      <c r="BI376" s="21" t="s">
        <v>18</v>
      </c>
      <c r="BJ376" s="21">
        <v>6.62</v>
      </c>
      <c r="BK376" s="21">
        <v>6.69</v>
      </c>
      <c r="BL376" s="21">
        <v>8.0579999999999998</v>
      </c>
      <c r="BM376" s="21">
        <v>57.558999999999997</v>
      </c>
      <c r="BN376" s="21">
        <v>0.71130000000000004</v>
      </c>
      <c r="BO376" s="21" t="s">
        <v>18</v>
      </c>
      <c r="BP376" s="21">
        <v>6.62</v>
      </c>
      <c r="BQ376" s="21">
        <v>6.69</v>
      </c>
      <c r="BR376" s="21">
        <v>7.9790000000000001</v>
      </c>
      <c r="BS376" s="21">
        <v>56.994</v>
      </c>
      <c r="BT376" s="21">
        <v>0.69089999999999996</v>
      </c>
      <c r="BU376" s="21" t="s">
        <v>18</v>
      </c>
      <c r="BV376" s="21">
        <v>6.62</v>
      </c>
      <c r="BW376" s="21">
        <v>6.69</v>
      </c>
      <c r="BX376" s="21">
        <v>8.1159999999999997</v>
      </c>
      <c r="BY376" s="21">
        <v>57.972000000000001</v>
      </c>
      <c r="BZ376" s="21">
        <v>0.7107</v>
      </c>
      <c r="CA376" s="21" t="s">
        <v>18</v>
      </c>
    </row>
    <row r="377" spans="1:79" x14ac:dyDescent="0.2">
      <c r="A377" s="21" t="s">
        <v>171</v>
      </c>
      <c r="B377" s="21">
        <v>498</v>
      </c>
      <c r="C377" s="21">
        <v>515</v>
      </c>
      <c r="D377" s="21" t="s">
        <v>92</v>
      </c>
      <c r="E377" s="21">
        <v>6.15</v>
      </c>
      <c r="F377" s="21">
        <v>3</v>
      </c>
      <c r="G377" s="21">
        <v>15</v>
      </c>
      <c r="H377" s="21">
        <v>6.43</v>
      </c>
      <c r="I377" s="21">
        <v>6.51</v>
      </c>
      <c r="J377" s="21">
        <v>2.9449999999999998</v>
      </c>
      <c r="K377" s="21">
        <v>19.631</v>
      </c>
      <c r="L377" s="21">
        <v>0.90149999999999997</v>
      </c>
      <c r="M377" s="21" t="s">
        <v>17</v>
      </c>
      <c r="N377" s="21">
        <v>6.44</v>
      </c>
      <c r="O377" s="21">
        <v>6.51</v>
      </c>
      <c r="P377" s="21">
        <v>2.6589999999999998</v>
      </c>
      <c r="Q377" s="21">
        <v>17.725000000000001</v>
      </c>
      <c r="R377" s="21">
        <v>0.87739999999999996</v>
      </c>
      <c r="S377" s="21" t="s">
        <v>17</v>
      </c>
      <c r="T377" s="21">
        <v>6.44</v>
      </c>
      <c r="U377" s="21">
        <v>6.51</v>
      </c>
      <c r="V377" s="21">
        <v>2.774</v>
      </c>
      <c r="W377" s="21">
        <v>18.492999999999999</v>
      </c>
      <c r="X377" s="21">
        <v>0.87839999999999996</v>
      </c>
      <c r="Y377" s="21" t="s">
        <v>18</v>
      </c>
      <c r="Z377" s="21">
        <v>6.44</v>
      </c>
      <c r="AA377" s="21">
        <v>6.51</v>
      </c>
      <c r="AB377" s="21">
        <v>4.6890000000000001</v>
      </c>
      <c r="AC377" s="21">
        <v>31.262</v>
      </c>
      <c r="AD377" s="21">
        <v>0.80669999999999997</v>
      </c>
      <c r="AE377" s="21" t="s">
        <v>18</v>
      </c>
      <c r="AF377" s="21">
        <v>6.44</v>
      </c>
      <c r="AG377" s="21">
        <v>6.51</v>
      </c>
      <c r="AH377" s="21">
        <v>4.8479999999999999</v>
      </c>
      <c r="AI377" s="21">
        <v>32.319000000000003</v>
      </c>
      <c r="AJ377" s="21">
        <v>0.87739999999999996</v>
      </c>
      <c r="AK377" s="21" t="s">
        <v>17</v>
      </c>
      <c r="AL377" s="21">
        <v>6.44</v>
      </c>
      <c r="AM377" s="21">
        <v>6.51</v>
      </c>
      <c r="AN377" s="21">
        <v>4.5359999999999996</v>
      </c>
      <c r="AO377" s="21">
        <v>30.236999999999998</v>
      </c>
      <c r="AP377" s="21">
        <v>0.85250000000000004</v>
      </c>
      <c r="AQ377" s="21" t="s">
        <v>18</v>
      </c>
      <c r="AR377" s="21">
        <v>6.44</v>
      </c>
      <c r="AS377" s="21">
        <v>6.51</v>
      </c>
      <c r="AT377" s="21">
        <v>5.9329999999999998</v>
      </c>
      <c r="AU377" s="21">
        <v>39.554000000000002</v>
      </c>
      <c r="AV377" s="21">
        <v>0.83630000000000004</v>
      </c>
      <c r="AW377" s="21" t="s">
        <v>18</v>
      </c>
      <c r="AX377" s="21">
        <v>6.44</v>
      </c>
      <c r="AY377" s="21">
        <v>6.51</v>
      </c>
      <c r="AZ377" s="21">
        <v>6.0640000000000001</v>
      </c>
      <c r="BA377" s="21">
        <v>40.423999999999999</v>
      </c>
      <c r="BB377" s="21">
        <v>0.91779999999999995</v>
      </c>
      <c r="BC377" s="21" t="s">
        <v>17</v>
      </c>
      <c r="BD377" s="21">
        <v>6.44</v>
      </c>
      <c r="BE377" s="21">
        <v>6.52</v>
      </c>
      <c r="BF377" s="21">
        <v>5.7190000000000003</v>
      </c>
      <c r="BG377" s="21">
        <v>38.127000000000002</v>
      </c>
      <c r="BH377" s="21">
        <v>0.80179999999999996</v>
      </c>
      <c r="BI377" s="21" t="s">
        <v>18</v>
      </c>
      <c r="BJ377" s="21">
        <v>6.43</v>
      </c>
      <c r="BK377" s="21">
        <v>6.51</v>
      </c>
      <c r="BL377" s="21">
        <v>7.7469999999999999</v>
      </c>
      <c r="BM377" s="21">
        <v>51.643999999999998</v>
      </c>
      <c r="BN377" s="21">
        <v>0.86380000000000001</v>
      </c>
      <c r="BO377" s="21" t="s">
        <v>18</v>
      </c>
      <c r="BP377" s="21">
        <v>6.43</v>
      </c>
      <c r="BQ377" s="21">
        <v>6.51</v>
      </c>
      <c r="BR377" s="21">
        <v>7.8369999999999997</v>
      </c>
      <c r="BS377" s="21">
        <v>52.249000000000002</v>
      </c>
      <c r="BT377" s="21">
        <v>0.89549999999999996</v>
      </c>
      <c r="BU377" s="21" t="s">
        <v>17</v>
      </c>
      <c r="BV377" s="21">
        <v>6.43</v>
      </c>
      <c r="BW377" s="21">
        <v>6.51</v>
      </c>
      <c r="BX377" s="21">
        <v>7.6959999999999997</v>
      </c>
      <c r="BY377" s="21">
        <v>51.305999999999997</v>
      </c>
      <c r="BZ377" s="21">
        <v>0.87280000000000002</v>
      </c>
      <c r="CA377" s="21" t="s">
        <v>18</v>
      </c>
    </row>
    <row r="378" spans="1:79" x14ac:dyDescent="0.2">
      <c r="A378" s="21" t="s">
        <v>171</v>
      </c>
      <c r="B378" s="21">
        <v>498</v>
      </c>
      <c r="C378" s="21">
        <v>517</v>
      </c>
      <c r="D378" s="21" t="s">
        <v>93</v>
      </c>
      <c r="E378" s="21">
        <v>7.37</v>
      </c>
      <c r="F378" s="21">
        <v>3</v>
      </c>
      <c r="G378" s="21">
        <v>17</v>
      </c>
      <c r="H378" s="21">
        <v>7.46</v>
      </c>
      <c r="I378" s="21">
        <v>7.54</v>
      </c>
      <c r="J378" s="21">
        <v>2.706</v>
      </c>
      <c r="K378" s="21">
        <v>15.919</v>
      </c>
      <c r="L378" s="21">
        <v>0.85760000000000003</v>
      </c>
      <c r="M378" s="21" t="s">
        <v>18</v>
      </c>
      <c r="N378" s="21">
        <v>7.46</v>
      </c>
      <c r="O378" s="21">
        <v>7.54</v>
      </c>
      <c r="P378" s="21">
        <v>2.5259999999999998</v>
      </c>
      <c r="Q378" s="21">
        <v>14.858000000000001</v>
      </c>
      <c r="R378" s="21">
        <v>0.86709999999999998</v>
      </c>
      <c r="S378" s="21" t="s">
        <v>18</v>
      </c>
      <c r="T378" s="21">
        <v>7.46</v>
      </c>
      <c r="U378" s="21">
        <v>7.54</v>
      </c>
      <c r="V378" s="21">
        <v>2.677</v>
      </c>
      <c r="W378" s="21">
        <v>15.746</v>
      </c>
      <c r="X378" s="21">
        <v>0.87929999999999997</v>
      </c>
      <c r="Y378" s="21" t="s">
        <v>18</v>
      </c>
      <c r="Z378" s="21">
        <v>7.46</v>
      </c>
      <c r="AA378" s="21">
        <v>7.53</v>
      </c>
      <c r="AB378" s="21">
        <v>4.5170000000000003</v>
      </c>
      <c r="AC378" s="21">
        <v>26.568999999999999</v>
      </c>
      <c r="AD378" s="21">
        <v>0.88139999999999996</v>
      </c>
      <c r="AE378" s="21" t="s">
        <v>18</v>
      </c>
      <c r="AF378" s="21">
        <v>7.46</v>
      </c>
      <c r="AG378" s="21">
        <v>7.54</v>
      </c>
      <c r="AH378" s="21">
        <v>4.694</v>
      </c>
      <c r="AI378" s="21">
        <v>27.609000000000002</v>
      </c>
      <c r="AJ378" s="21">
        <v>0.87270000000000003</v>
      </c>
      <c r="AK378" s="21" t="s">
        <v>18</v>
      </c>
      <c r="AL378" s="21">
        <v>7.46</v>
      </c>
      <c r="AM378" s="21">
        <v>7.53</v>
      </c>
      <c r="AN378" s="21">
        <v>4.5199999999999996</v>
      </c>
      <c r="AO378" s="21">
        <v>26.588000000000001</v>
      </c>
      <c r="AP378" s="21">
        <v>0.88080000000000003</v>
      </c>
      <c r="AQ378" s="21" t="s">
        <v>18</v>
      </c>
      <c r="AR378" s="21">
        <v>7.46</v>
      </c>
      <c r="AS378" s="21">
        <v>7.54</v>
      </c>
      <c r="AT378" s="21">
        <v>5.9640000000000004</v>
      </c>
      <c r="AU378" s="21">
        <v>35.081000000000003</v>
      </c>
      <c r="AV378" s="21">
        <v>0.87360000000000004</v>
      </c>
      <c r="AW378" s="21" t="s">
        <v>18</v>
      </c>
      <c r="AX378" s="21">
        <v>7.46</v>
      </c>
      <c r="AY378" s="21">
        <v>7.53</v>
      </c>
      <c r="AZ378" s="21">
        <v>6.0549999999999997</v>
      </c>
      <c r="BA378" s="21">
        <v>35.616999999999997</v>
      </c>
      <c r="BB378" s="21">
        <v>0.83179999999999998</v>
      </c>
      <c r="BC378" s="21" t="s">
        <v>18</v>
      </c>
      <c r="BD378" s="21">
        <v>7.47</v>
      </c>
      <c r="BE378" s="21">
        <v>7.54</v>
      </c>
      <c r="BF378" s="21">
        <v>5.79</v>
      </c>
      <c r="BG378" s="21">
        <v>34.06</v>
      </c>
      <c r="BH378" s="21">
        <v>0.87580000000000002</v>
      </c>
      <c r="BI378" s="21" t="s">
        <v>18</v>
      </c>
      <c r="BJ378" s="21">
        <v>7.46</v>
      </c>
      <c r="BK378" s="21">
        <v>7.53</v>
      </c>
      <c r="BL378" s="21">
        <v>7.7249999999999996</v>
      </c>
      <c r="BM378" s="21">
        <v>45.442999999999998</v>
      </c>
      <c r="BN378" s="21">
        <v>0.87639999999999996</v>
      </c>
      <c r="BO378" s="21" t="s">
        <v>18</v>
      </c>
      <c r="BP378" s="21">
        <v>7.47</v>
      </c>
      <c r="BQ378" s="21">
        <v>7.54</v>
      </c>
      <c r="BR378" s="21">
        <v>7.7009999999999996</v>
      </c>
      <c r="BS378" s="21">
        <v>45.298999999999999</v>
      </c>
      <c r="BT378" s="21">
        <v>0.86780000000000002</v>
      </c>
      <c r="BU378" s="21" t="s">
        <v>18</v>
      </c>
      <c r="BV378" s="21">
        <v>7.46</v>
      </c>
      <c r="BW378" s="21">
        <v>7.53</v>
      </c>
      <c r="BX378" s="21">
        <v>7.6589999999999998</v>
      </c>
      <c r="BY378" s="21">
        <v>45.05</v>
      </c>
      <c r="BZ378" s="21">
        <v>0.84989999999999999</v>
      </c>
      <c r="CA378" s="21" t="s">
        <v>18</v>
      </c>
    </row>
    <row r="379" spans="1:79" x14ac:dyDescent="0.2">
      <c r="A379" s="21" t="s">
        <v>171</v>
      </c>
      <c r="B379" s="21">
        <v>500</v>
      </c>
      <c r="C379" s="21">
        <v>515</v>
      </c>
      <c r="D379" s="21" t="s">
        <v>94</v>
      </c>
      <c r="E379" s="21">
        <v>6.05</v>
      </c>
      <c r="F379" s="21">
        <v>3</v>
      </c>
      <c r="G379" s="21">
        <v>13</v>
      </c>
      <c r="H379" s="21">
        <v>6.19</v>
      </c>
      <c r="I379" s="21">
        <v>6.27</v>
      </c>
      <c r="J379" s="21">
        <v>2.4849999999999999</v>
      </c>
      <c r="K379" s="21">
        <v>19.116</v>
      </c>
      <c r="L379" s="21">
        <v>0.70009999999999994</v>
      </c>
      <c r="M379" s="21" t="s">
        <v>18</v>
      </c>
      <c r="N379" s="21">
        <v>6.19</v>
      </c>
      <c r="O379" s="21">
        <v>6.27</v>
      </c>
      <c r="P379" s="21">
        <v>2.3719999999999999</v>
      </c>
      <c r="Q379" s="21">
        <v>18.247</v>
      </c>
      <c r="R379" s="21">
        <v>0.71879999999999999</v>
      </c>
      <c r="S379" s="21" t="s">
        <v>18</v>
      </c>
      <c r="T379" s="21">
        <v>6.19</v>
      </c>
      <c r="U379" s="21">
        <v>6.27</v>
      </c>
      <c r="V379" s="21">
        <v>2.3889999999999998</v>
      </c>
      <c r="W379" s="21">
        <v>18.373999999999999</v>
      </c>
      <c r="X379" s="21">
        <v>0.73880000000000001</v>
      </c>
      <c r="Y379" s="21" t="s">
        <v>18</v>
      </c>
      <c r="Z379" s="21">
        <v>6.19</v>
      </c>
      <c r="AA379" s="21">
        <v>6.27</v>
      </c>
      <c r="AB379" s="21">
        <v>4.2359999999999998</v>
      </c>
      <c r="AC379" s="21">
        <v>32.585999999999999</v>
      </c>
      <c r="AD379" s="21">
        <v>0.78249999999999997</v>
      </c>
      <c r="AE379" s="21" t="s">
        <v>18</v>
      </c>
      <c r="AF379" s="21">
        <v>6.2</v>
      </c>
      <c r="AG379" s="21">
        <v>6.27</v>
      </c>
      <c r="AH379" s="21">
        <v>4.2690000000000001</v>
      </c>
      <c r="AI379" s="21">
        <v>32.840000000000003</v>
      </c>
      <c r="AJ379" s="21">
        <v>0.77029999999999998</v>
      </c>
      <c r="AK379" s="21" t="s">
        <v>18</v>
      </c>
      <c r="AL379" s="21">
        <v>6.19</v>
      </c>
      <c r="AM379" s="21">
        <v>6.27</v>
      </c>
      <c r="AN379" s="21">
        <v>4.1150000000000002</v>
      </c>
      <c r="AO379" s="21">
        <v>31.654</v>
      </c>
      <c r="AP379" s="21">
        <v>0.77810000000000001</v>
      </c>
      <c r="AQ379" s="21" t="s">
        <v>18</v>
      </c>
      <c r="AR379" s="21">
        <v>6.19</v>
      </c>
      <c r="AS379" s="21">
        <v>6.27</v>
      </c>
      <c r="AT379" s="21">
        <v>5.6029999999999998</v>
      </c>
      <c r="AU379" s="21">
        <v>43.097000000000001</v>
      </c>
      <c r="AV379" s="21">
        <v>0.77210000000000001</v>
      </c>
      <c r="AW379" s="21" t="s">
        <v>18</v>
      </c>
      <c r="AX379" s="21">
        <v>6.19</v>
      </c>
      <c r="AY379" s="21">
        <v>6.27</v>
      </c>
      <c r="AZ379" s="21">
        <v>5.7729999999999997</v>
      </c>
      <c r="BA379" s="21">
        <v>44.405999999999999</v>
      </c>
      <c r="BB379" s="21">
        <v>0.73560000000000003</v>
      </c>
      <c r="BC379" s="21" t="s">
        <v>18</v>
      </c>
      <c r="BD379" s="21">
        <v>6.19</v>
      </c>
      <c r="BE379" s="21">
        <v>6.27</v>
      </c>
      <c r="BF379" s="21">
        <v>5.4279999999999999</v>
      </c>
      <c r="BG379" s="21">
        <v>41.753</v>
      </c>
      <c r="BH379" s="21">
        <v>0.75360000000000005</v>
      </c>
      <c r="BI379" s="21" t="s">
        <v>18</v>
      </c>
      <c r="BJ379" s="21">
        <v>6.19</v>
      </c>
      <c r="BK379" s="21">
        <v>6.27</v>
      </c>
      <c r="BL379" s="21">
        <v>7.3769999999999998</v>
      </c>
      <c r="BM379" s="21">
        <v>56.749000000000002</v>
      </c>
      <c r="BN379" s="21">
        <v>0.7349</v>
      </c>
      <c r="BO379" s="21" t="s">
        <v>18</v>
      </c>
      <c r="BP379" s="21">
        <v>6.19</v>
      </c>
      <c r="BQ379" s="21">
        <v>6.27</v>
      </c>
      <c r="BR379" s="21">
        <v>7.27</v>
      </c>
      <c r="BS379" s="21">
        <v>55.924999999999997</v>
      </c>
      <c r="BT379" s="21">
        <v>0.75290000000000001</v>
      </c>
      <c r="BU379" s="21" t="s">
        <v>18</v>
      </c>
      <c r="BV379" s="21">
        <v>6.19</v>
      </c>
      <c r="BW379" s="21">
        <v>6.27</v>
      </c>
      <c r="BX379" s="21">
        <v>7.31</v>
      </c>
      <c r="BY379" s="21">
        <v>56.23</v>
      </c>
      <c r="BZ379" s="21">
        <v>0.74050000000000005</v>
      </c>
      <c r="CA379" s="21" t="s">
        <v>18</v>
      </c>
    </row>
    <row r="380" spans="1:79" x14ac:dyDescent="0.2">
      <c r="A380" s="21" t="s">
        <v>171</v>
      </c>
      <c r="B380" s="21">
        <v>520</v>
      </c>
      <c r="C380" s="21">
        <v>551</v>
      </c>
      <c r="D380" s="21" t="s">
        <v>95</v>
      </c>
      <c r="E380" s="21">
        <v>8.94</v>
      </c>
      <c r="F380" s="21">
        <v>4</v>
      </c>
      <c r="G380" s="21">
        <v>24</v>
      </c>
      <c r="H380" s="21">
        <v>9.0299999999999994</v>
      </c>
      <c r="I380" s="21">
        <v>9.11</v>
      </c>
      <c r="J380" s="21">
        <v>10.138</v>
      </c>
      <c r="K380" s="21">
        <v>42.241</v>
      </c>
      <c r="L380" s="21">
        <v>0.70679999999999998</v>
      </c>
      <c r="M380" s="21" t="s">
        <v>18</v>
      </c>
      <c r="N380" s="21">
        <v>9.0299999999999994</v>
      </c>
      <c r="O380" s="21">
        <v>9.11</v>
      </c>
      <c r="P380" s="21">
        <v>9.6709999999999994</v>
      </c>
      <c r="Q380" s="21">
        <v>40.298000000000002</v>
      </c>
      <c r="R380" s="21">
        <v>0.70369999999999999</v>
      </c>
      <c r="S380" s="21" t="s">
        <v>18</v>
      </c>
      <c r="T380" s="21">
        <v>9.0299999999999994</v>
      </c>
      <c r="U380" s="21">
        <v>9.11</v>
      </c>
      <c r="V380" s="21">
        <v>9.6959999999999997</v>
      </c>
      <c r="W380" s="21">
        <v>40.398000000000003</v>
      </c>
      <c r="X380" s="21">
        <v>0.71130000000000004</v>
      </c>
      <c r="Y380" s="21" t="s">
        <v>18</v>
      </c>
      <c r="Z380" s="21">
        <v>9.0299999999999994</v>
      </c>
      <c r="AA380" s="21">
        <v>9.1</v>
      </c>
      <c r="AB380" s="21">
        <v>11.083</v>
      </c>
      <c r="AC380" s="21">
        <v>46.18</v>
      </c>
      <c r="AD380" s="21">
        <v>0.68940000000000001</v>
      </c>
      <c r="AE380" s="21" t="s">
        <v>18</v>
      </c>
      <c r="AF380" s="21">
        <v>9.0299999999999994</v>
      </c>
      <c r="AG380" s="21">
        <v>9.11</v>
      </c>
      <c r="AH380" s="21">
        <v>11.053000000000001</v>
      </c>
      <c r="AI380" s="21">
        <v>46.052</v>
      </c>
      <c r="AJ380" s="21">
        <v>0.67659999999999998</v>
      </c>
      <c r="AK380" s="21" t="s">
        <v>18</v>
      </c>
      <c r="AL380" s="21">
        <v>8.9499999999999993</v>
      </c>
      <c r="AM380" s="21">
        <v>9.0299999999999994</v>
      </c>
      <c r="AN380" s="21">
        <v>10.587999999999999</v>
      </c>
      <c r="AO380" s="21">
        <v>44.118000000000002</v>
      </c>
      <c r="AP380" s="21">
        <v>0.65759999999999996</v>
      </c>
      <c r="AQ380" s="21" t="s">
        <v>18</v>
      </c>
      <c r="AR380" s="21">
        <v>9.0299999999999994</v>
      </c>
      <c r="AS380" s="21">
        <v>9.1</v>
      </c>
      <c r="AT380" s="21">
        <v>10.778</v>
      </c>
      <c r="AU380" s="21">
        <v>44.908000000000001</v>
      </c>
      <c r="AV380" s="21">
        <v>0.67369999999999997</v>
      </c>
      <c r="AW380" s="21" t="s">
        <v>18</v>
      </c>
      <c r="AX380" s="21">
        <v>9.0299999999999994</v>
      </c>
      <c r="AY380" s="21">
        <v>9.1</v>
      </c>
      <c r="AZ380" s="21">
        <v>11.071999999999999</v>
      </c>
      <c r="BA380" s="21">
        <v>46.134</v>
      </c>
      <c r="BB380" s="21">
        <v>0.66180000000000005</v>
      </c>
      <c r="BC380" s="21" t="s">
        <v>18</v>
      </c>
      <c r="BD380" s="21">
        <v>9.0299999999999994</v>
      </c>
      <c r="BE380" s="21">
        <v>9.11</v>
      </c>
      <c r="BF380" s="21">
        <v>10.592000000000001</v>
      </c>
      <c r="BG380" s="21">
        <v>44.134</v>
      </c>
      <c r="BH380" s="21">
        <v>0.68630000000000002</v>
      </c>
      <c r="BI380" s="21" t="s">
        <v>18</v>
      </c>
      <c r="BJ380" s="21">
        <v>9.0299999999999994</v>
      </c>
      <c r="BK380" s="21">
        <v>9.1</v>
      </c>
      <c r="BL380" s="21">
        <v>11.878</v>
      </c>
      <c r="BM380" s="21">
        <v>49.49</v>
      </c>
      <c r="BN380" s="21">
        <v>0.69510000000000005</v>
      </c>
      <c r="BO380" s="21" t="s">
        <v>18</v>
      </c>
      <c r="BP380" s="21">
        <v>9.0399999999999991</v>
      </c>
      <c r="BQ380" s="21">
        <v>9.11</v>
      </c>
      <c r="BR380" s="21">
        <v>11.711</v>
      </c>
      <c r="BS380" s="21">
        <v>48.795999999999999</v>
      </c>
      <c r="BT380" s="21">
        <v>0.6855</v>
      </c>
      <c r="BU380" s="21" t="s">
        <v>18</v>
      </c>
      <c r="BV380" s="21">
        <v>9.0299999999999994</v>
      </c>
      <c r="BW380" s="21">
        <v>9.1</v>
      </c>
      <c r="BX380" s="21">
        <v>12.254</v>
      </c>
      <c r="BY380" s="21">
        <v>51.058999999999997</v>
      </c>
      <c r="BZ380" s="21">
        <v>0.71060000000000001</v>
      </c>
      <c r="CA380" s="21" t="s">
        <v>18</v>
      </c>
    </row>
    <row r="381" spans="1:79" x14ac:dyDescent="0.2">
      <c r="A381" s="21" t="s">
        <v>171</v>
      </c>
      <c r="B381" s="21">
        <v>557</v>
      </c>
      <c r="C381" s="21">
        <v>592</v>
      </c>
      <c r="D381" s="21" t="s">
        <v>96</v>
      </c>
      <c r="E381" s="21">
        <v>11.09</v>
      </c>
      <c r="F381" s="21">
        <v>5</v>
      </c>
      <c r="G381" s="21">
        <v>30</v>
      </c>
      <c r="H381" s="21">
        <v>11.18</v>
      </c>
      <c r="I381" s="21">
        <v>11.25</v>
      </c>
      <c r="J381" s="21">
        <v>10.654999999999999</v>
      </c>
      <c r="K381" s="21">
        <v>35.515999999999998</v>
      </c>
      <c r="L381" s="21">
        <v>0.6865</v>
      </c>
      <c r="M381" s="21" t="s">
        <v>18</v>
      </c>
      <c r="N381" s="21">
        <v>11.17</v>
      </c>
      <c r="O381" s="21">
        <v>11.25</v>
      </c>
      <c r="P381" s="21">
        <v>10.651</v>
      </c>
      <c r="Q381" s="21">
        <v>35.503</v>
      </c>
      <c r="R381" s="21">
        <v>0.72350000000000003</v>
      </c>
      <c r="S381" s="21" t="s">
        <v>18</v>
      </c>
      <c r="T381" s="21">
        <v>11.15</v>
      </c>
      <c r="U381" s="21">
        <v>11.22</v>
      </c>
      <c r="V381" s="21">
        <v>10.962</v>
      </c>
      <c r="W381" s="21">
        <v>36.54</v>
      </c>
      <c r="X381" s="21">
        <v>0.62960000000000005</v>
      </c>
      <c r="Y381" s="21" t="s">
        <v>18</v>
      </c>
      <c r="Z381" s="21">
        <v>11.1</v>
      </c>
      <c r="AA381" s="21">
        <v>11.18</v>
      </c>
      <c r="AB381" s="21">
        <v>14.875</v>
      </c>
      <c r="AC381" s="21">
        <v>49.582999999999998</v>
      </c>
      <c r="AD381" s="21">
        <v>0.74529999999999996</v>
      </c>
      <c r="AE381" s="21" t="s">
        <v>18</v>
      </c>
      <c r="AF381" s="21">
        <v>11.14</v>
      </c>
      <c r="AG381" s="21">
        <v>11.22</v>
      </c>
      <c r="AH381" s="21">
        <v>15.032999999999999</v>
      </c>
      <c r="AI381" s="21">
        <v>50.109000000000002</v>
      </c>
      <c r="AJ381" s="21">
        <v>0.73340000000000005</v>
      </c>
      <c r="AK381" s="21" t="s">
        <v>18</v>
      </c>
      <c r="AL381" s="21">
        <v>11.13</v>
      </c>
      <c r="AM381" s="21">
        <v>11.21</v>
      </c>
      <c r="AN381" s="21">
        <v>14.749000000000001</v>
      </c>
      <c r="AO381" s="21">
        <v>49.162999999999997</v>
      </c>
      <c r="AP381" s="21">
        <v>0.7218</v>
      </c>
      <c r="AQ381" s="21" t="s">
        <v>18</v>
      </c>
      <c r="AR381" s="21">
        <v>11.12</v>
      </c>
      <c r="AS381" s="21">
        <v>11.19</v>
      </c>
      <c r="AT381" s="21">
        <v>17.748999999999999</v>
      </c>
      <c r="AU381" s="21">
        <v>59.164999999999999</v>
      </c>
      <c r="AV381" s="21">
        <v>0.73119999999999996</v>
      </c>
      <c r="AW381" s="21" t="s">
        <v>18</v>
      </c>
      <c r="AX381" s="21">
        <v>11.12</v>
      </c>
      <c r="AY381" s="21">
        <v>11.19</v>
      </c>
      <c r="AZ381" s="21">
        <v>17.568999999999999</v>
      </c>
      <c r="BA381" s="21">
        <v>58.561999999999998</v>
      </c>
      <c r="BB381" s="21">
        <v>0.72550000000000003</v>
      </c>
      <c r="BC381" s="21" t="s">
        <v>18</v>
      </c>
      <c r="BD381" s="21">
        <v>11.12</v>
      </c>
      <c r="BE381" s="21">
        <v>11.2</v>
      </c>
      <c r="BF381" s="21">
        <v>17.398</v>
      </c>
      <c r="BG381" s="21">
        <v>57.994</v>
      </c>
      <c r="BH381" s="21">
        <v>0.68789999999999996</v>
      </c>
      <c r="BI381" s="21" t="s">
        <v>18</v>
      </c>
      <c r="BJ381" s="21">
        <v>11.12</v>
      </c>
      <c r="BK381" s="21">
        <v>11.19</v>
      </c>
      <c r="BL381" s="21">
        <v>20.318000000000001</v>
      </c>
      <c r="BM381" s="21">
        <v>67.727999999999994</v>
      </c>
      <c r="BN381" s="21">
        <v>0.75009999999999999</v>
      </c>
      <c r="BO381" s="21" t="s">
        <v>18</v>
      </c>
      <c r="BP381" s="21">
        <v>11.12</v>
      </c>
      <c r="BQ381" s="21">
        <v>11.2</v>
      </c>
      <c r="BR381" s="21">
        <v>20.41</v>
      </c>
      <c r="BS381" s="21">
        <v>68.034000000000006</v>
      </c>
      <c r="BT381" s="21">
        <v>0.74750000000000005</v>
      </c>
      <c r="BU381" s="21" t="s">
        <v>18</v>
      </c>
      <c r="BV381" s="21">
        <v>11.12</v>
      </c>
      <c r="BW381" s="21">
        <v>11.19</v>
      </c>
      <c r="BX381" s="21">
        <v>20.254999999999999</v>
      </c>
      <c r="BY381" s="21">
        <v>67.516999999999996</v>
      </c>
      <c r="BZ381" s="21">
        <v>0.76170000000000004</v>
      </c>
      <c r="CA381" s="21" t="s">
        <v>18</v>
      </c>
    </row>
    <row r="382" spans="1:79" x14ac:dyDescent="0.2">
      <c r="A382" s="21" t="s">
        <v>171</v>
      </c>
      <c r="B382" s="21">
        <v>558</v>
      </c>
      <c r="C382" s="21">
        <v>573</v>
      </c>
      <c r="D382" s="21" t="s">
        <v>97</v>
      </c>
      <c r="E382" s="21">
        <v>10.45</v>
      </c>
      <c r="F382" s="21">
        <v>2</v>
      </c>
      <c r="G382" s="21">
        <v>12</v>
      </c>
      <c r="H382" s="21">
        <v>10.65</v>
      </c>
      <c r="I382" s="21">
        <v>10.72</v>
      </c>
      <c r="J382" s="21">
        <v>5.6779999999999999</v>
      </c>
      <c r="K382" s="21">
        <v>47.314</v>
      </c>
      <c r="L382" s="21">
        <v>0.77859999999999996</v>
      </c>
      <c r="M382" s="21" t="s">
        <v>18</v>
      </c>
      <c r="N382" s="21">
        <v>10.65</v>
      </c>
      <c r="O382" s="21">
        <v>10.72</v>
      </c>
      <c r="P382" s="21">
        <v>5.6070000000000002</v>
      </c>
      <c r="Q382" s="21">
        <v>46.720999999999997</v>
      </c>
      <c r="R382" s="21">
        <v>0.78110000000000002</v>
      </c>
      <c r="S382" s="21" t="s">
        <v>18</v>
      </c>
      <c r="T382" s="21">
        <v>10.65</v>
      </c>
      <c r="U382" s="21">
        <v>10.72</v>
      </c>
      <c r="V382" s="21">
        <v>5.6520000000000001</v>
      </c>
      <c r="W382" s="21">
        <v>47.097000000000001</v>
      </c>
      <c r="X382" s="21">
        <v>0.79149999999999998</v>
      </c>
      <c r="Y382" s="21" t="s">
        <v>18</v>
      </c>
      <c r="Z382" s="21">
        <v>10.65</v>
      </c>
      <c r="AA382" s="21">
        <v>10.71</v>
      </c>
      <c r="AB382" s="21">
        <v>7.1150000000000002</v>
      </c>
      <c r="AC382" s="21">
        <v>59.293999999999997</v>
      </c>
      <c r="AD382" s="21">
        <v>0.76619999999999999</v>
      </c>
      <c r="AE382" s="21" t="s">
        <v>18</v>
      </c>
      <c r="AF382" s="21">
        <v>10.65</v>
      </c>
      <c r="AG382" s="21">
        <v>10.71</v>
      </c>
      <c r="AH382" s="21">
        <v>7.2439999999999998</v>
      </c>
      <c r="AI382" s="21">
        <v>60.366</v>
      </c>
      <c r="AJ382" s="21">
        <v>0.77849999999999997</v>
      </c>
      <c r="AK382" s="21" t="s">
        <v>18</v>
      </c>
      <c r="AL382" s="21">
        <v>10.65</v>
      </c>
      <c r="AM382" s="21">
        <v>10.71</v>
      </c>
      <c r="AN382" s="21">
        <v>7.01</v>
      </c>
      <c r="AO382" s="21">
        <v>58.417000000000002</v>
      </c>
      <c r="AP382" s="21">
        <v>0.77270000000000005</v>
      </c>
      <c r="AQ382" s="21" t="s">
        <v>18</v>
      </c>
      <c r="AR382" s="21">
        <v>10.65</v>
      </c>
      <c r="AS382" s="21">
        <v>10.72</v>
      </c>
      <c r="AT382" s="21">
        <v>7.7720000000000002</v>
      </c>
      <c r="AU382" s="21">
        <v>64.763999999999996</v>
      </c>
      <c r="AV382" s="21">
        <v>0.76290000000000002</v>
      </c>
      <c r="AW382" s="21" t="s">
        <v>18</v>
      </c>
      <c r="AX382" s="21">
        <v>10.65</v>
      </c>
      <c r="AY382" s="21">
        <v>10.71</v>
      </c>
      <c r="AZ382" s="21">
        <v>7.6769999999999996</v>
      </c>
      <c r="BA382" s="21">
        <v>63.970999999999997</v>
      </c>
      <c r="BB382" s="21">
        <v>0.78610000000000002</v>
      </c>
      <c r="BC382" s="21" t="s">
        <v>18</v>
      </c>
      <c r="BD382" s="21">
        <v>10.65</v>
      </c>
      <c r="BE382" s="21">
        <v>10.72</v>
      </c>
      <c r="BF382" s="21">
        <v>7.6449999999999996</v>
      </c>
      <c r="BG382" s="21">
        <v>63.707999999999998</v>
      </c>
      <c r="BH382" s="21">
        <v>0.77549999999999997</v>
      </c>
      <c r="BI382" s="21" t="s">
        <v>18</v>
      </c>
      <c r="BJ382" s="21">
        <v>10.65</v>
      </c>
      <c r="BK382" s="21">
        <v>10.71</v>
      </c>
      <c r="BL382" s="21">
        <v>8.3010000000000002</v>
      </c>
      <c r="BM382" s="21">
        <v>69.173000000000002</v>
      </c>
      <c r="BN382" s="21">
        <v>0.78420000000000001</v>
      </c>
      <c r="BO382" s="21" t="s">
        <v>18</v>
      </c>
      <c r="BP382" s="21">
        <v>10.65</v>
      </c>
      <c r="BQ382" s="21">
        <v>10.72</v>
      </c>
      <c r="BR382" s="21">
        <v>8.1440000000000001</v>
      </c>
      <c r="BS382" s="21">
        <v>67.867999999999995</v>
      </c>
      <c r="BT382" s="21">
        <v>0.79500000000000004</v>
      </c>
      <c r="BU382" s="21" t="s">
        <v>18</v>
      </c>
      <c r="BV382" s="21">
        <v>10.65</v>
      </c>
      <c r="BW382" s="21">
        <v>10.71</v>
      </c>
      <c r="BX382" s="21">
        <v>8.1289999999999996</v>
      </c>
      <c r="BY382" s="21">
        <v>67.739999999999995</v>
      </c>
      <c r="BZ382" s="21">
        <v>0.78759999999999997</v>
      </c>
      <c r="CA382" s="21" t="s">
        <v>18</v>
      </c>
    </row>
    <row r="383" spans="1:79" x14ac:dyDescent="0.2">
      <c r="A383" s="21" t="s">
        <v>171</v>
      </c>
      <c r="B383" s="21">
        <v>558</v>
      </c>
      <c r="C383" s="21">
        <v>578</v>
      </c>
      <c r="D383" s="21" t="s">
        <v>98</v>
      </c>
      <c r="E383" s="21">
        <v>13.76</v>
      </c>
      <c r="F383" s="21">
        <v>3</v>
      </c>
      <c r="G383" s="21">
        <v>17</v>
      </c>
      <c r="H383" s="21">
        <v>13.9</v>
      </c>
      <c r="I383" s="21">
        <v>13.98</v>
      </c>
      <c r="J383" s="21">
        <v>6.0940000000000003</v>
      </c>
      <c r="K383" s="21">
        <v>35.844999999999999</v>
      </c>
      <c r="L383" s="21">
        <v>0.755</v>
      </c>
      <c r="M383" s="21" t="s">
        <v>18</v>
      </c>
      <c r="N383" s="21">
        <v>13.84</v>
      </c>
      <c r="O383" s="21">
        <v>13.91</v>
      </c>
      <c r="P383" s="21">
        <v>5.8239999999999998</v>
      </c>
      <c r="Q383" s="21">
        <v>34.261000000000003</v>
      </c>
      <c r="R383" s="21">
        <v>0.73570000000000002</v>
      </c>
      <c r="S383" s="21" t="s">
        <v>18</v>
      </c>
      <c r="T383" s="21">
        <v>13.9</v>
      </c>
      <c r="U383" s="21">
        <v>13.97</v>
      </c>
      <c r="V383" s="21">
        <v>6.0830000000000002</v>
      </c>
      <c r="W383" s="21">
        <v>35.780999999999999</v>
      </c>
      <c r="X383" s="21">
        <v>0.76900000000000002</v>
      </c>
      <c r="Y383" s="21" t="s">
        <v>18</v>
      </c>
      <c r="Z383" s="21">
        <v>13.9</v>
      </c>
      <c r="AA383" s="21">
        <v>13.98</v>
      </c>
      <c r="AB383" s="21">
        <v>7.8419999999999996</v>
      </c>
      <c r="AC383" s="21">
        <v>46.128999999999998</v>
      </c>
      <c r="AD383" s="21">
        <v>0.70489999999999997</v>
      </c>
      <c r="AE383" s="21" t="s">
        <v>18</v>
      </c>
      <c r="AF383" s="21">
        <v>13.95</v>
      </c>
      <c r="AG383" s="21">
        <v>14.02</v>
      </c>
      <c r="AH383" s="21">
        <v>7.75</v>
      </c>
      <c r="AI383" s="21">
        <v>45.588999999999999</v>
      </c>
      <c r="AJ383" s="21">
        <v>0.68369999999999997</v>
      </c>
      <c r="AK383" s="21" t="s">
        <v>18</v>
      </c>
      <c r="AL383" s="21">
        <v>13.89</v>
      </c>
      <c r="AM383" s="21">
        <v>13.97</v>
      </c>
      <c r="AN383" s="21">
        <v>7.9989999999999997</v>
      </c>
      <c r="AO383" s="21">
        <v>47.051000000000002</v>
      </c>
      <c r="AP383" s="21">
        <v>0.74129999999999996</v>
      </c>
      <c r="AQ383" s="21" t="s">
        <v>18</v>
      </c>
      <c r="AR383" s="21">
        <v>13.89</v>
      </c>
      <c r="AS383" s="21">
        <v>13.97</v>
      </c>
      <c r="AT383" s="21">
        <v>8.9710000000000001</v>
      </c>
      <c r="AU383" s="21">
        <v>52.77</v>
      </c>
      <c r="AV383" s="21">
        <v>0.71189999999999998</v>
      </c>
      <c r="AW383" s="21" t="s">
        <v>18</v>
      </c>
      <c r="AX383" s="21">
        <v>13.93</v>
      </c>
      <c r="AY383" s="21">
        <v>14.01</v>
      </c>
      <c r="AZ383" s="21">
        <v>8.8979999999999997</v>
      </c>
      <c r="BA383" s="21">
        <v>52.343000000000004</v>
      </c>
      <c r="BB383" s="21">
        <v>0.75419999999999998</v>
      </c>
      <c r="BC383" s="21" t="s">
        <v>18</v>
      </c>
      <c r="BD383" s="21">
        <v>13.9</v>
      </c>
      <c r="BE383" s="21">
        <v>13.98</v>
      </c>
      <c r="BF383" s="21">
        <v>8.6989999999999998</v>
      </c>
      <c r="BG383" s="21">
        <v>51.170999999999999</v>
      </c>
      <c r="BH383" s="21">
        <v>0.73560000000000003</v>
      </c>
      <c r="BI383" s="21" t="s">
        <v>18</v>
      </c>
      <c r="BJ383" s="21">
        <v>13.89</v>
      </c>
      <c r="BK383" s="21">
        <v>13.97</v>
      </c>
      <c r="BL383" s="21">
        <v>10.244</v>
      </c>
      <c r="BM383" s="21">
        <v>60.258000000000003</v>
      </c>
      <c r="BN383" s="21">
        <v>0.73660000000000003</v>
      </c>
      <c r="BO383" s="21" t="s">
        <v>18</v>
      </c>
      <c r="BP383" s="21">
        <v>13.9</v>
      </c>
      <c r="BQ383" s="21">
        <v>13.98</v>
      </c>
      <c r="BR383" s="21">
        <v>10.052</v>
      </c>
      <c r="BS383" s="21">
        <v>59.131</v>
      </c>
      <c r="BT383" s="21">
        <v>0.75519999999999998</v>
      </c>
      <c r="BU383" s="21" t="s">
        <v>18</v>
      </c>
      <c r="BV383" s="21">
        <v>13.9</v>
      </c>
      <c r="BW383" s="21">
        <v>13.97</v>
      </c>
      <c r="BX383" s="21">
        <v>10.292999999999999</v>
      </c>
      <c r="BY383" s="21">
        <v>60.548999999999999</v>
      </c>
      <c r="BZ383" s="21">
        <v>0.76759999999999995</v>
      </c>
      <c r="CA383" s="21" t="s">
        <v>18</v>
      </c>
    </row>
    <row r="384" spans="1:79" x14ac:dyDescent="0.2">
      <c r="A384" s="21" t="s">
        <v>171</v>
      </c>
      <c r="B384" s="21">
        <v>579</v>
      </c>
      <c r="C384" s="21">
        <v>592</v>
      </c>
      <c r="D384" s="21" t="s">
        <v>99</v>
      </c>
      <c r="E384" s="21">
        <v>6.31</v>
      </c>
      <c r="F384" s="21">
        <v>4</v>
      </c>
      <c r="G384" s="21">
        <v>10</v>
      </c>
      <c r="H384" s="21">
        <v>6.49</v>
      </c>
      <c r="I384" s="21">
        <v>6.57</v>
      </c>
      <c r="J384" s="21">
        <v>3.3250000000000002</v>
      </c>
      <c r="K384" s="21">
        <v>33.252000000000002</v>
      </c>
      <c r="L384" s="21">
        <v>0.78700000000000003</v>
      </c>
      <c r="M384" s="21" t="s">
        <v>18</v>
      </c>
      <c r="N384" s="21">
        <v>6.5</v>
      </c>
      <c r="O384" s="21">
        <v>6.57</v>
      </c>
      <c r="P384" s="21">
        <v>3.1680000000000001</v>
      </c>
      <c r="Q384" s="21">
        <v>31.681000000000001</v>
      </c>
      <c r="R384" s="21">
        <v>0.78559999999999997</v>
      </c>
      <c r="S384" s="21" t="s">
        <v>18</v>
      </c>
      <c r="T384" s="21">
        <v>6.5</v>
      </c>
      <c r="U384" s="21">
        <v>6.57</v>
      </c>
      <c r="V384" s="21">
        <v>3.3540000000000001</v>
      </c>
      <c r="W384" s="21">
        <v>33.543999999999997</v>
      </c>
      <c r="X384" s="21">
        <v>0.76970000000000005</v>
      </c>
      <c r="Y384" s="21" t="s">
        <v>18</v>
      </c>
      <c r="Z384" s="21">
        <v>6.49</v>
      </c>
      <c r="AA384" s="21">
        <v>6.57</v>
      </c>
      <c r="AB384" s="21">
        <v>3.7080000000000002</v>
      </c>
      <c r="AC384" s="21">
        <v>37.08</v>
      </c>
      <c r="AD384" s="21">
        <v>0.82889999999999997</v>
      </c>
      <c r="AE384" s="21" t="s">
        <v>18</v>
      </c>
      <c r="AF384" s="21">
        <v>6.53</v>
      </c>
      <c r="AG384" s="21">
        <v>6.61</v>
      </c>
      <c r="AH384" s="21">
        <v>3.8980000000000001</v>
      </c>
      <c r="AI384" s="21">
        <v>38.981000000000002</v>
      </c>
      <c r="AJ384" s="21">
        <v>0.82899999999999996</v>
      </c>
      <c r="AK384" s="21" t="s">
        <v>18</v>
      </c>
      <c r="AL384" s="21">
        <v>6.49</v>
      </c>
      <c r="AM384" s="21">
        <v>6.57</v>
      </c>
      <c r="AN384" s="21">
        <v>3.754</v>
      </c>
      <c r="AO384" s="21">
        <v>37.536999999999999</v>
      </c>
      <c r="AP384" s="21">
        <v>0.82330000000000003</v>
      </c>
      <c r="AQ384" s="21" t="s">
        <v>18</v>
      </c>
      <c r="AR384" s="21">
        <v>6.49</v>
      </c>
      <c r="AS384" s="21">
        <v>6.57</v>
      </c>
      <c r="AT384" s="21">
        <v>4.5410000000000004</v>
      </c>
      <c r="AU384" s="21">
        <v>45.405000000000001</v>
      </c>
      <c r="AV384" s="21">
        <v>0.82769999999999999</v>
      </c>
      <c r="AW384" s="21" t="s">
        <v>18</v>
      </c>
      <c r="AX384" s="21">
        <v>6.49</v>
      </c>
      <c r="AY384" s="21">
        <v>6.57</v>
      </c>
      <c r="AZ384" s="21">
        <v>4.4790000000000001</v>
      </c>
      <c r="BA384" s="21">
        <v>44.792000000000002</v>
      </c>
      <c r="BB384" s="21">
        <v>0.80200000000000005</v>
      </c>
      <c r="BC384" s="21" t="s">
        <v>18</v>
      </c>
      <c r="BD384" s="21">
        <v>6.5</v>
      </c>
      <c r="BE384" s="21">
        <v>6.58</v>
      </c>
      <c r="BF384" s="21">
        <v>4.4039999999999999</v>
      </c>
      <c r="BG384" s="21">
        <v>44.043999999999997</v>
      </c>
      <c r="BH384" s="21">
        <v>0.84240000000000004</v>
      </c>
      <c r="BI384" s="21" t="s">
        <v>18</v>
      </c>
      <c r="BJ384" s="21">
        <v>6.49</v>
      </c>
      <c r="BK384" s="21">
        <v>6.57</v>
      </c>
      <c r="BL384" s="21">
        <v>5.2009999999999996</v>
      </c>
      <c r="BM384" s="21">
        <v>52.012999999999998</v>
      </c>
      <c r="BN384" s="21">
        <v>0.82879999999999998</v>
      </c>
      <c r="BO384" s="21" t="s">
        <v>18</v>
      </c>
      <c r="BP384" s="21">
        <v>6.49</v>
      </c>
      <c r="BQ384" s="21">
        <v>6.57</v>
      </c>
      <c r="BR384" s="21">
        <v>5.1909999999999998</v>
      </c>
      <c r="BS384" s="21">
        <v>51.911999999999999</v>
      </c>
      <c r="BT384" s="21">
        <v>0.83099999999999996</v>
      </c>
      <c r="BU384" s="21" t="s">
        <v>18</v>
      </c>
      <c r="BV384" s="21">
        <v>6.49</v>
      </c>
      <c r="BW384" s="21">
        <v>6.57</v>
      </c>
      <c r="BX384" s="21">
        <v>5.0940000000000003</v>
      </c>
      <c r="BY384" s="21">
        <v>50.941000000000003</v>
      </c>
      <c r="BZ384" s="21">
        <v>0.83050000000000002</v>
      </c>
      <c r="CA384" s="21" t="s">
        <v>18</v>
      </c>
    </row>
    <row r="385" spans="1:79" x14ac:dyDescent="0.2">
      <c r="A385" s="21" t="s">
        <v>171</v>
      </c>
      <c r="B385" s="21">
        <v>593</v>
      </c>
      <c r="C385" s="21">
        <v>601</v>
      </c>
      <c r="D385" s="21" t="s">
        <v>100</v>
      </c>
      <c r="E385" s="21">
        <v>8.89</v>
      </c>
      <c r="F385" s="21">
        <v>1</v>
      </c>
      <c r="G385" s="21">
        <v>7</v>
      </c>
      <c r="H385" s="21">
        <v>9.01</v>
      </c>
      <c r="I385" s="21">
        <v>9.08</v>
      </c>
      <c r="J385" s="21">
        <v>3.0939999999999999</v>
      </c>
      <c r="K385" s="21">
        <v>44.204000000000001</v>
      </c>
      <c r="L385" s="21">
        <v>0.59179999999999999</v>
      </c>
      <c r="M385" s="21" t="s">
        <v>18</v>
      </c>
      <c r="N385" s="21">
        <v>9.06</v>
      </c>
      <c r="O385" s="21">
        <v>9.14</v>
      </c>
      <c r="P385" s="21">
        <v>3.2440000000000002</v>
      </c>
      <c r="Q385" s="21">
        <v>46.34</v>
      </c>
      <c r="R385" s="21">
        <v>0.71240000000000003</v>
      </c>
      <c r="S385" s="21" t="s">
        <v>18</v>
      </c>
      <c r="T385" s="21">
        <v>9.06</v>
      </c>
      <c r="U385" s="21">
        <v>9.14</v>
      </c>
      <c r="V385" s="21">
        <v>3.1829999999999998</v>
      </c>
      <c r="W385" s="21">
        <v>45.478000000000002</v>
      </c>
      <c r="X385" s="21">
        <v>0.72819999999999996</v>
      </c>
      <c r="Y385" s="21" t="s">
        <v>18</v>
      </c>
      <c r="Z385" s="21">
        <v>9.06</v>
      </c>
      <c r="AA385" s="21">
        <v>9.14</v>
      </c>
      <c r="AB385" s="21">
        <v>4.1180000000000003</v>
      </c>
      <c r="AC385" s="21">
        <v>58.826999999999998</v>
      </c>
      <c r="AD385" s="21">
        <v>0.68979999999999997</v>
      </c>
      <c r="AE385" s="21" t="s">
        <v>18</v>
      </c>
      <c r="AF385" s="21">
        <v>9.07</v>
      </c>
      <c r="AG385" s="21">
        <v>9.14</v>
      </c>
      <c r="AH385" s="21">
        <v>4.1260000000000003</v>
      </c>
      <c r="AI385" s="21">
        <v>58.945999999999998</v>
      </c>
      <c r="AJ385" s="21">
        <v>0.74360000000000004</v>
      </c>
      <c r="AK385" s="21" t="s">
        <v>18</v>
      </c>
      <c r="AL385" s="21">
        <v>9.0299999999999994</v>
      </c>
      <c r="AM385" s="21">
        <v>9.1</v>
      </c>
      <c r="AN385" s="21">
        <v>4.0350000000000001</v>
      </c>
      <c r="AO385" s="21">
        <v>57.65</v>
      </c>
      <c r="AP385" s="21">
        <v>0.71650000000000003</v>
      </c>
      <c r="AQ385" s="21" t="s">
        <v>18</v>
      </c>
      <c r="AR385" s="21">
        <v>9.06</v>
      </c>
      <c r="AS385" s="21">
        <v>9.14</v>
      </c>
      <c r="AT385" s="21">
        <v>4.7949999999999999</v>
      </c>
      <c r="AU385" s="21">
        <v>68.503</v>
      </c>
      <c r="AV385" s="21">
        <v>0.70920000000000005</v>
      </c>
      <c r="AW385" s="21" t="s">
        <v>18</v>
      </c>
      <c r="AX385" s="21">
        <v>9.06</v>
      </c>
      <c r="AY385" s="21">
        <v>9.14</v>
      </c>
      <c r="AZ385" s="21">
        <v>4.7359999999999998</v>
      </c>
      <c r="BA385" s="21">
        <v>67.662000000000006</v>
      </c>
      <c r="BB385" s="21">
        <v>0.73599999999999999</v>
      </c>
      <c r="BC385" s="21" t="s">
        <v>18</v>
      </c>
      <c r="BD385" s="21">
        <v>9.07</v>
      </c>
      <c r="BE385" s="21">
        <v>9.14</v>
      </c>
      <c r="BF385" s="21">
        <v>4.7409999999999997</v>
      </c>
      <c r="BG385" s="21">
        <v>67.733999999999995</v>
      </c>
      <c r="BH385" s="21">
        <v>0.71060000000000001</v>
      </c>
      <c r="BI385" s="21" t="s">
        <v>18</v>
      </c>
      <c r="BJ385" s="21">
        <v>9.06</v>
      </c>
      <c r="BK385" s="21">
        <v>9.14</v>
      </c>
      <c r="BL385" s="21">
        <v>5.13</v>
      </c>
      <c r="BM385" s="21">
        <v>73.290000000000006</v>
      </c>
      <c r="BN385" s="21">
        <v>0.72550000000000003</v>
      </c>
      <c r="BO385" s="21" t="s">
        <v>18</v>
      </c>
      <c r="BP385" s="21">
        <v>9.07</v>
      </c>
      <c r="BQ385" s="21">
        <v>9.14</v>
      </c>
      <c r="BR385" s="21">
        <v>5.0810000000000004</v>
      </c>
      <c r="BS385" s="21">
        <v>72.582999999999998</v>
      </c>
      <c r="BT385" s="21">
        <v>0.73160000000000003</v>
      </c>
      <c r="BU385" s="21" t="s">
        <v>18</v>
      </c>
      <c r="BV385" s="21">
        <v>9.06</v>
      </c>
      <c r="BW385" s="21">
        <v>9.14</v>
      </c>
      <c r="BX385" s="21">
        <v>5.1360000000000001</v>
      </c>
      <c r="BY385" s="21">
        <v>73.367999999999995</v>
      </c>
      <c r="BZ385" s="21">
        <v>0.75</v>
      </c>
      <c r="CA385" s="21" t="s">
        <v>18</v>
      </c>
    </row>
    <row r="386" spans="1:79" x14ac:dyDescent="0.2">
      <c r="A386" s="21" t="s">
        <v>171</v>
      </c>
      <c r="B386" s="21">
        <v>593</v>
      </c>
      <c r="C386" s="21">
        <v>605</v>
      </c>
      <c r="D386" s="21" t="s">
        <v>101</v>
      </c>
      <c r="E386" s="21">
        <v>10.39</v>
      </c>
      <c r="F386" s="21">
        <v>2</v>
      </c>
      <c r="G386" s="21">
        <v>11</v>
      </c>
      <c r="H386" s="21">
        <v>10.58</v>
      </c>
      <c r="I386" s="21">
        <v>10.65</v>
      </c>
      <c r="J386" s="21">
        <v>4.6440000000000001</v>
      </c>
      <c r="K386" s="21">
        <v>42.22</v>
      </c>
      <c r="L386" s="21">
        <v>0.87990000000000002</v>
      </c>
      <c r="M386" s="21" t="s">
        <v>18</v>
      </c>
      <c r="N386" s="21">
        <v>10.57</v>
      </c>
      <c r="O386" s="21">
        <v>10.65</v>
      </c>
      <c r="P386" s="21">
        <v>4.4420000000000002</v>
      </c>
      <c r="Q386" s="21">
        <v>40.378999999999998</v>
      </c>
      <c r="R386" s="21">
        <v>0.87519999999999998</v>
      </c>
      <c r="S386" s="21" t="s">
        <v>18</v>
      </c>
      <c r="T386" s="21">
        <v>10.57</v>
      </c>
      <c r="U386" s="21">
        <v>10.65</v>
      </c>
      <c r="V386" s="21">
        <v>4.5890000000000004</v>
      </c>
      <c r="W386" s="21">
        <v>41.72</v>
      </c>
      <c r="X386" s="21">
        <v>0.83740000000000003</v>
      </c>
      <c r="Y386" s="21" t="s">
        <v>18</v>
      </c>
      <c r="Z386" s="21">
        <v>10.57</v>
      </c>
      <c r="AA386" s="21">
        <v>10.65</v>
      </c>
      <c r="AB386" s="21">
        <v>6.1429999999999998</v>
      </c>
      <c r="AC386" s="21">
        <v>55.845999999999997</v>
      </c>
      <c r="AD386" s="21">
        <v>0.82979999999999998</v>
      </c>
      <c r="AE386" s="21" t="s">
        <v>18</v>
      </c>
      <c r="AF386" s="21">
        <v>10.6</v>
      </c>
      <c r="AG386" s="21">
        <v>10.67</v>
      </c>
      <c r="AH386" s="21">
        <v>6.1120000000000001</v>
      </c>
      <c r="AI386" s="21">
        <v>55.566000000000003</v>
      </c>
      <c r="AJ386" s="21">
        <v>0.85919999999999996</v>
      </c>
      <c r="AK386" s="21" t="s">
        <v>18</v>
      </c>
      <c r="AL386" s="21">
        <v>10.57</v>
      </c>
      <c r="AM386" s="21">
        <v>10.65</v>
      </c>
      <c r="AN386" s="21">
        <v>5.9960000000000004</v>
      </c>
      <c r="AO386" s="21">
        <v>54.51</v>
      </c>
      <c r="AP386" s="21">
        <v>0.87239999999999995</v>
      </c>
      <c r="AQ386" s="21" t="s">
        <v>18</v>
      </c>
      <c r="AR386" s="21">
        <v>10.52</v>
      </c>
      <c r="AS386" s="21">
        <v>10.6</v>
      </c>
      <c r="AT386" s="21">
        <v>7.4359999999999999</v>
      </c>
      <c r="AU386" s="21">
        <v>67.603999999999999</v>
      </c>
      <c r="AV386" s="21">
        <v>0.87960000000000005</v>
      </c>
      <c r="AW386" s="21" t="s">
        <v>18</v>
      </c>
      <c r="AX386" s="21">
        <v>10.62</v>
      </c>
      <c r="AY386" s="21">
        <v>10.7</v>
      </c>
      <c r="AZ386" s="21">
        <v>7.2779999999999996</v>
      </c>
      <c r="BA386" s="21">
        <v>66.16</v>
      </c>
      <c r="BB386" s="21">
        <v>0.8609</v>
      </c>
      <c r="BC386" s="21" t="s">
        <v>18</v>
      </c>
      <c r="BD386" s="21">
        <v>10.49</v>
      </c>
      <c r="BE386" s="21">
        <v>10.56</v>
      </c>
      <c r="BF386" s="21">
        <v>7.5380000000000003</v>
      </c>
      <c r="BG386" s="21">
        <v>68.524000000000001</v>
      </c>
      <c r="BH386" s="21">
        <v>0.84819999999999995</v>
      </c>
      <c r="BI386" s="21" t="s">
        <v>18</v>
      </c>
      <c r="BJ386" s="21">
        <v>10.52</v>
      </c>
      <c r="BK386" s="21">
        <v>10.59</v>
      </c>
      <c r="BL386" s="21">
        <v>8.1940000000000008</v>
      </c>
      <c r="BM386" s="21">
        <v>74.492999999999995</v>
      </c>
      <c r="BN386" s="21">
        <v>0.8175</v>
      </c>
      <c r="BO386" s="21" t="s">
        <v>18</v>
      </c>
      <c r="BP386" s="21">
        <v>10.58</v>
      </c>
      <c r="BQ386" s="21">
        <v>10.65</v>
      </c>
      <c r="BR386" s="21">
        <v>8.2210000000000001</v>
      </c>
      <c r="BS386" s="21">
        <v>74.734999999999999</v>
      </c>
      <c r="BT386" s="21">
        <v>0.87439999999999996</v>
      </c>
      <c r="BU386" s="21" t="s">
        <v>18</v>
      </c>
      <c r="BV386" s="21">
        <v>10.57</v>
      </c>
      <c r="BW386" s="21">
        <v>10.65</v>
      </c>
      <c r="BX386" s="21">
        <v>8.1379999999999999</v>
      </c>
      <c r="BY386" s="21">
        <v>73.98</v>
      </c>
      <c r="BZ386" s="21">
        <v>0.86819999999999997</v>
      </c>
      <c r="CA386" s="21" t="s">
        <v>18</v>
      </c>
    </row>
    <row r="387" spans="1:79" x14ac:dyDescent="0.2">
      <c r="A387" s="21" t="s">
        <v>171</v>
      </c>
      <c r="B387" s="21">
        <v>593</v>
      </c>
      <c r="C387" s="21">
        <v>610</v>
      </c>
      <c r="D387" s="21" t="s">
        <v>102</v>
      </c>
      <c r="E387" s="21">
        <v>10.78</v>
      </c>
      <c r="F387" s="21">
        <v>2</v>
      </c>
      <c r="G387" s="21">
        <v>16</v>
      </c>
      <c r="H387" s="21">
        <v>10.85</v>
      </c>
      <c r="I387" s="21">
        <v>10.93</v>
      </c>
      <c r="J387" s="21">
        <v>7.23</v>
      </c>
      <c r="K387" s="21">
        <v>45.186</v>
      </c>
      <c r="L387" s="21">
        <v>0.71650000000000003</v>
      </c>
      <c r="M387" s="21" t="s">
        <v>18</v>
      </c>
      <c r="N387" s="21">
        <v>10.88</v>
      </c>
      <c r="O387" s="21">
        <v>10.94</v>
      </c>
      <c r="P387" s="21">
        <v>7.0979999999999999</v>
      </c>
      <c r="Q387" s="21">
        <v>44.365000000000002</v>
      </c>
      <c r="R387" s="21">
        <v>0.69330000000000003</v>
      </c>
      <c r="S387" s="21" t="s">
        <v>18</v>
      </c>
      <c r="T387" s="21">
        <v>10.85</v>
      </c>
      <c r="U387" s="21">
        <v>10.93</v>
      </c>
      <c r="V387" s="21">
        <v>7.0730000000000004</v>
      </c>
      <c r="W387" s="21">
        <v>44.209000000000003</v>
      </c>
      <c r="X387" s="21">
        <v>0.6421</v>
      </c>
      <c r="Y387" s="21" t="s">
        <v>18</v>
      </c>
      <c r="Z387" s="21">
        <v>10.85</v>
      </c>
      <c r="AA387" s="21">
        <v>10.92</v>
      </c>
      <c r="AB387" s="21">
        <v>8.8689999999999998</v>
      </c>
      <c r="AC387" s="21">
        <v>55.429000000000002</v>
      </c>
      <c r="AD387" s="21">
        <v>0.81200000000000006</v>
      </c>
      <c r="AE387" s="21" t="s">
        <v>18</v>
      </c>
      <c r="AF387" s="21">
        <v>10.88</v>
      </c>
      <c r="AG387" s="21">
        <v>10.95</v>
      </c>
      <c r="AH387" s="21">
        <v>9.06</v>
      </c>
      <c r="AI387" s="21">
        <v>56.622</v>
      </c>
      <c r="AJ387" s="21">
        <v>0.747</v>
      </c>
      <c r="AK387" s="21" t="s">
        <v>18</v>
      </c>
      <c r="AL387" s="21">
        <v>10.85</v>
      </c>
      <c r="AM387" s="21">
        <v>10.92</v>
      </c>
      <c r="AN387" s="21">
        <v>8.9700000000000006</v>
      </c>
      <c r="AO387" s="21">
        <v>56.061</v>
      </c>
      <c r="AP387" s="21">
        <v>0.72499999999999998</v>
      </c>
      <c r="AQ387" s="21" t="s">
        <v>18</v>
      </c>
      <c r="AR387" s="21">
        <v>10.85</v>
      </c>
      <c r="AS387" s="21">
        <v>10.92</v>
      </c>
      <c r="AT387" s="21">
        <v>10.689</v>
      </c>
      <c r="AU387" s="21">
        <v>66.807000000000002</v>
      </c>
      <c r="AV387" s="21">
        <v>0.78029999999999999</v>
      </c>
      <c r="AW387" s="21" t="s">
        <v>18</v>
      </c>
      <c r="AX387" s="21">
        <v>10.85</v>
      </c>
      <c r="AY387" s="21">
        <v>10.92</v>
      </c>
      <c r="AZ387" s="21">
        <v>10.776999999999999</v>
      </c>
      <c r="BA387" s="21">
        <v>67.352999999999994</v>
      </c>
      <c r="BB387" s="21">
        <v>0.70620000000000005</v>
      </c>
      <c r="BC387" s="21" t="s">
        <v>18</v>
      </c>
      <c r="BD387" s="21">
        <v>10.91</v>
      </c>
      <c r="BE387" s="21">
        <v>10.98</v>
      </c>
      <c r="BF387" s="21">
        <v>10.702</v>
      </c>
      <c r="BG387" s="21">
        <v>66.887</v>
      </c>
      <c r="BH387" s="21">
        <v>0.72430000000000005</v>
      </c>
      <c r="BI387" s="21" t="s">
        <v>18</v>
      </c>
      <c r="BJ387" s="21">
        <v>10.76</v>
      </c>
      <c r="BK387" s="21">
        <v>10.85</v>
      </c>
      <c r="BL387" s="21">
        <v>11.612</v>
      </c>
      <c r="BM387" s="21">
        <v>72.575000000000003</v>
      </c>
      <c r="BN387" s="21">
        <v>0.59909999999999997</v>
      </c>
      <c r="BO387" s="21" t="s">
        <v>18</v>
      </c>
      <c r="BP387" s="21">
        <v>10.86</v>
      </c>
      <c r="BQ387" s="21">
        <v>10.93</v>
      </c>
      <c r="BR387" s="21">
        <v>11.786</v>
      </c>
      <c r="BS387" s="21">
        <v>73.662000000000006</v>
      </c>
      <c r="BT387" s="21">
        <v>0.71460000000000001</v>
      </c>
      <c r="BU387" s="21" t="s">
        <v>18</v>
      </c>
      <c r="BV387" s="21">
        <v>10.85</v>
      </c>
      <c r="BW387" s="21">
        <v>10.92</v>
      </c>
      <c r="BX387" s="21">
        <v>11.807</v>
      </c>
      <c r="BY387" s="21">
        <v>73.790999999999997</v>
      </c>
      <c r="BZ387" s="21">
        <v>0.70989999999999998</v>
      </c>
      <c r="CA387" s="21" t="s">
        <v>18</v>
      </c>
    </row>
    <row r="388" spans="1:79" x14ac:dyDescent="0.2">
      <c r="A388" s="21" t="s">
        <v>171</v>
      </c>
      <c r="B388" s="21">
        <v>593</v>
      </c>
      <c r="C388" s="21">
        <v>611</v>
      </c>
      <c r="D388" s="21" t="s">
        <v>103</v>
      </c>
      <c r="E388" s="21">
        <v>12.25</v>
      </c>
      <c r="F388" s="21">
        <v>3</v>
      </c>
      <c r="G388" s="21">
        <v>17</v>
      </c>
      <c r="H388" s="21">
        <v>12.36</v>
      </c>
      <c r="I388" s="21">
        <v>12.43</v>
      </c>
      <c r="J388" s="21">
        <v>5.6180000000000003</v>
      </c>
      <c r="K388" s="21">
        <v>33.048000000000002</v>
      </c>
      <c r="L388" s="21">
        <v>0.72450000000000003</v>
      </c>
      <c r="M388" s="21" t="s">
        <v>18</v>
      </c>
      <c r="N388" s="21">
        <v>12.36</v>
      </c>
      <c r="O388" s="21">
        <v>12.43</v>
      </c>
      <c r="P388" s="21">
        <v>5.7329999999999997</v>
      </c>
      <c r="Q388" s="21">
        <v>33.725000000000001</v>
      </c>
      <c r="R388" s="21">
        <v>0.73119999999999996</v>
      </c>
      <c r="S388" s="21" t="s">
        <v>18</v>
      </c>
      <c r="T388" s="21">
        <v>12.36</v>
      </c>
      <c r="U388" s="21">
        <v>12.43</v>
      </c>
      <c r="V388" s="21">
        <v>5.5149999999999997</v>
      </c>
      <c r="W388" s="21">
        <v>32.442</v>
      </c>
      <c r="X388" s="21">
        <v>0.7046</v>
      </c>
      <c r="Y388" s="21" t="s">
        <v>18</v>
      </c>
      <c r="Z388" s="21">
        <v>12.37</v>
      </c>
      <c r="AA388" s="21">
        <v>12.43</v>
      </c>
      <c r="AB388" s="21">
        <v>7.758</v>
      </c>
      <c r="AC388" s="21">
        <v>45.633000000000003</v>
      </c>
      <c r="AD388" s="21">
        <v>0.76639999999999997</v>
      </c>
      <c r="AE388" s="21" t="s">
        <v>18</v>
      </c>
      <c r="AF388" s="21">
        <v>12.39</v>
      </c>
      <c r="AG388" s="21">
        <v>12.46</v>
      </c>
      <c r="AH388" s="21">
        <v>7.6150000000000002</v>
      </c>
      <c r="AI388" s="21">
        <v>44.795000000000002</v>
      </c>
      <c r="AJ388" s="21">
        <v>0.72019999999999995</v>
      </c>
      <c r="AK388" s="21" t="s">
        <v>18</v>
      </c>
      <c r="AL388" s="21">
        <v>12.36</v>
      </c>
      <c r="AM388" s="21">
        <v>12.43</v>
      </c>
      <c r="AN388" s="21">
        <v>7.6589999999999998</v>
      </c>
      <c r="AO388" s="21">
        <v>45.052</v>
      </c>
      <c r="AP388" s="21">
        <v>0.71930000000000005</v>
      </c>
      <c r="AQ388" s="21" t="s">
        <v>18</v>
      </c>
      <c r="AR388" s="21">
        <v>12.36</v>
      </c>
      <c r="AS388" s="21">
        <v>12.43</v>
      </c>
      <c r="AT388" s="21">
        <v>10.204000000000001</v>
      </c>
      <c r="AU388" s="21">
        <v>60.021000000000001</v>
      </c>
      <c r="AV388" s="21">
        <v>0.76100000000000001</v>
      </c>
      <c r="AW388" s="21" t="s">
        <v>18</v>
      </c>
      <c r="AX388" s="21">
        <v>12.41</v>
      </c>
      <c r="AY388" s="21">
        <v>12.48</v>
      </c>
      <c r="AZ388" s="21">
        <v>10.239000000000001</v>
      </c>
      <c r="BA388" s="21">
        <v>60.228000000000002</v>
      </c>
      <c r="BB388" s="21">
        <v>0.69399999999999995</v>
      </c>
      <c r="BC388" s="21" t="s">
        <v>18</v>
      </c>
      <c r="BD388" s="21">
        <v>12.37</v>
      </c>
      <c r="BE388" s="21">
        <v>12.43</v>
      </c>
      <c r="BF388" s="21">
        <v>9.9130000000000003</v>
      </c>
      <c r="BG388" s="21">
        <v>58.31</v>
      </c>
      <c r="BH388" s="21">
        <v>0.72799999999999998</v>
      </c>
      <c r="BI388" s="21" t="s">
        <v>18</v>
      </c>
      <c r="BJ388" s="21">
        <v>12.36</v>
      </c>
      <c r="BK388" s="21">
        <v>12.43</v>
      </c>
      <c r="BL388" s="21">
        <v>13.345000000000001</v>
      </c>
      <c r="BM388" s="21">
        <v>78.501999999999995</v>
      </c>
      <c r="BN388" s="21">
        <v>0.73829999999999996</v>
      </c>
      <c r="BO388" s="21" t="s">
        <v>18</v>
      </c>
      <c r="BP388" s="21">
        <v>12.37</v>
      </c>
      <c r="BQ388" s="21">
        <v>12.43</v>
      </c>
      <c r="BR388" s="21">
        <v>13.176</v>
      </c>
      <c r="BS388" s="21">
        <v>77.509</v>
      </c>
      <c r="BT388" s="21">
        <v>0.73950000000000005</v>
      </c>
      <c r="BU388" s="21" t="s">
        <v>18</v>
      </c>
      <c r="BV388" s="21">
        <v>12.36</v>
      </c>
      <c r="BW388" s="21">
        <v>12.43</v>
      </c>
      <c r="BX388" s="21">
        <v>12.923</v>
      </c>
      <c r="BY388" s="21">
        <v>76.016000000000005</v>
      </c>
      <c r="BZ388" s="21">
        <v>0.73519999999999996</v>
      </c>
      <c r="CA388" s="21" t="s">
        <v>18</v>
      </c>
    </row>
    <row r="389" spans="1:79" x14ac:dyDescent="0.2">
      <c r="A389" s="21" t="s">
        <v>171</v>
      </c>
      <c r="B389" s="21">
        <v>612</v>
      </c>
      <c r="C389" s="21">
        <v>622</v>
      </c>
      <c r="D389" s="21" t="s">
        <v>104</v>
      </c>
      <c r="E389" s="21">
        <v>9.2100000000000009</v>
      </c>
      <c r="F389" s="21">
        <v>3</v>
      </c>
      <c r="G389" s="21">
        <v>9</v>
      </c>
      <c r="H389" s="21">
        <v>9.41</v>
      </c>
      <c r="I389" s="21">
        <v>9.5</v>
      </c>
      <c r="J389" s="21">
        <v>5.7030000000000003</v>
      </c>
      <c r="K389" s="21">
        <v>63.363</v>
      </c>
      <c r="L389" s="21">
        <v>0.84950000000000003</v>
      </c>
      <c r="M389" s="21" t="s">
        <v>18</v>
      </c>
      <c r="N389" s="21">
        <v>9.43</v>
      </c>
      <c r="O389" s="21">
        <v>9.5299999999999994</v>
      </c>
      <c r="P389" s="21">
        <v>5.6059999999999999</v>
      </c>
      <c r="Q389" s="21">
        <v>62.286999999999999</v>
      </c>
      <c r="R389" s="21">
        <v>0.77800000000000002</v>
      </c>
      <c r="S389" s="21" t="s">
        <v>18</v>
      </c>
      <c r="T389" s="21">
        <v>9.43</v>
      </c>
      <c r="U389" s="21">
        <v>9.5299999999999994</v>
      </c>
      <c r="V389" s="21">
        <v>5.7240000000000002</v>
      </c>
      <c r="W389" s="21">
        <v>63.601999999999997</v>
      </c>
      <c r="X389" s="21">
        <v>0.81</v>
      </c>
      <c r="Y389" s="21" t="s">
        <v>18</v>
      </c>
      <c r="Z389" s="21">
        <v>9.31</v>
      </c>
      <c r="AA389" s="21">
        <v>9.39</v>
      </c>
      <c r="AB389" s="21">
        <v>5.7</v>
      </c>
      <c r="AC389" s="21">
        <v>63.335000000000001</v>
      </c>
      <c r="AD389" s="21">
        <v>0.88700000000000001</v>
      </c>
      <c r="AE389" s="21" t="s">
        <v>18</v>
      </c>
      <c r="AF389" s="21">
        <v>9.31</v>
      </c>
      <c r="AG389" s="21">
        <v>9.4</v>
      </c>
      <c r="AH389" s="21">
        <v>5.7169999999999996</v>
      </c>
      <c r="AI389" s="21">
        <v>63.526000000000003</v>
      </c>
      <c r="AJ389" s="21">
        <v>0.8659</v>
      </c>
      <c r="AK389" s="21" t="s">
        <v>18</v>
      </c>
      <c r="AL389" s="21">
        <v>9.31</v>
      </c>
      <c r="AM389" s="21">
        <v>9.39</v>
      </c>
      <c r="AN389" s="21">
        <v>5.6219999999999999</v>
      </c>
      <c r="AO389" s="21">
        <v>62.470999999999997</v>
      </c>
      <c r="AP389" s="21">
        <v>0.86450000000000005</v>
      </c>
      <c r="AQ389" s="21" t="s">
        <v>18</v>
      </c>
      <c r="AR389" s="21">
        <v>9.31</v>
      </c>
      <c r="AS389" s="21">
        <v>9.39</v>
      </c>
      <c r="AT389" s="21">
        <v>5.8319999999999999</v>
      </c>
      <c r="AU389" s="21">
        <v>64.799000000000007</v>
      </c>
      <c r="AV389" s="21">
        <v>0.89849999999999997</v>
      </c>
      <c r="AW389" s="21" t="s">
        <v>18</v>
      </c>
      <c r="AX389" s="21">
        <v>9.3000000000000007</v>
      </c>
      <c r="AY389" s="21">
        <v>9.39</v>
      </c>
      <c r="AZ389" s="21">
        <v>5.758</v>
      </c>
      <c r="BA389" s="21">
        <v>63.976999999999997</v>
      </c>
      <c r="BB389" s="21">
        <v>0.82199999999999995</v>
      </c>
      <c r="BC389" s="21" t="s">
        <v>18</v>
      </c>
      <c r="BD389" s="21">
        <v>9.31</v>
      </c>
      <c r="BE389" s="21">
        <v>9.4</v>
      </c>
      <c r="BF389" s="21">
        <v>5.6660000000000004</v>
      </c>
      <c r="BG389" s="21">
        <v>62.957999999999998</v>
      </c>
      <c r="BH389" s="21">
        <v>0.86970000000000003</v>
      </c>
      <c r="BI389" s="21" t="s">
        <v>18</v>
      </c>
      <c r="BJ389" s="21">
        <v>9.3000000000000007</v>
      </c>
      <c r="BK389" s="21">
        <v>9.39</v>
      </c>
      <c r="BL389" s="21">
        <v>5.9260000000000002</v>
      </c>
      <c r="BM389" s="21">
        <v>65.846999999999994</v>
      </c>
      <c r="BN389" s="21">
        <v>0.879</v>
      </c>
      <c r="BO389" s="21" t="s">
        <v>18</v>
      </c>
      <c r="BP389" s="21">
        <v>9.31</v>
      </c>
      <c r="BQ389" s="21">
        <v>9.4</v>
      </c>
      <c r="BR389" s="21">
        <v>5.8689999999999998</v>
      </c>
      <c r="BS389" s="21">
        <v>65.212999999999994</v>
      </c>
      <c r="BT389" s="21">
        <v>0.85950000000000004</v>
      </c>
      <c r="BU389" s="21" t="s">
        <v>18</v>
      </c>
      <c r="BV389" s="21">
        <v>9.31</v>
      </c>
      <c r="BW389" s="21">
        <v>9.39</v>
      </c>
      <c r="BX389" s="21">
        <v>5.8410000000000002</v>
      </c>
      <c r="BY389" s="21">
        <v>64.897999999999996</v>
      </c>
      <c r="BZ389" s="21">
        <v>0.8629</v>
      </c>
      <c r="CA389" s="21" t="s">
        <v>18</v>
      </c>
    </row>
    <row r="390" spans="1:79" x14ac:dyDescent="0.2">
      <c r="A390" s="21" t="s">
        <v>171</v>
      </c>
      <c r="B390" s="21">
        <v>623</v>
      </c>
      <c r="C390" s="21">
        <v>630</v>
      </c>
      <c r="D390" s="21" t="s">
        <v>105</v>
      </c>
      <c r="E390" s="21">
        <v>12.15</v>
      </c>
      <c r="F390" s="21">
        <v>1</v>
      </c>
      <c r="G390" s="21">
        <v>6</v>
      </c>
      <c r="H390" s="21">
        <v>12.26</v>
      </c>
      <c r="I390" s="21">
        <v>12.33</v>
      </c>
      <c r="J390" s="21">
        <v>2.3149999999999999</v>
      </c>
      <c r="K390" s="21">
        <v>38.584000000000003</v>
      </c>
      <c r="L390" s="21">
        <v>0.79210000000000003</v>
      </c>
      <c r="M390" s="21" t="s">
        <v>18</v>
      </c>
      <c r="N390" s="21">
        <v>12.26</v>
      </c>
      <c r="O390" s="21">
        <v>12.33</v>
      </c>
      <c r="P390" s="21">
        <v>2.359</v>
      </c>
      <c r="Q390" s="21">
        <v>39.31</v>
      </c>
      <c r="R390" s="21">
        <v>0.77690000000000003</v>
      </c>
      <c r="S390" s="21" t="s">
        <v>18</v>
      </c>
      <c r="T390" s="21">
        <v>12.26</v>
      </c>
      <c r="U390" s="21">
        <v>12.33</v>
      </c>
      <c r="V390" s="21">
        <v>2.3769999999999998</v>
      </c>
      <c r="W390" s="21">
        <v>39.613999999999997</v>
      </c>
      <c r="X390" s="21">
        <v>0.77049999999999996</v>
      </c>
      <c r="Y390" s="21" t="s">
        <v>18</v>
      </c>
      <c r="Z390" s="21">
        <v>12.27</v>
      </c>
      <c r="AA390" s="21">
        <v>12.33</v>
      </c>
      <c r="AB390" s="21">
        <v>3.3759999999999999</v>
      </c>
      <c r="AC390" s="21">
        <v>56.259</v>
      </c>
      <c r="AD390" s="21">
        <v>0.77849999999999997</v>
      </c>
      <c r="AE390" s="21" t="s">
        <v>18</v>
      </c>
      <c r="AF390" s="21">
        <v>12.26</v>
      </c>
      <c r="AG390" s="21">
        <v>12.33</v>
      </c>
      <c r="AH390" s="21">
        <v>3.3620000000000001</v>
      </c>
      <c r="AI390" s="21">
        <v>56.036999999999999</v>
      </c>
      <c r="AJ390" s="21">
        <v>0.86150000000000004</v>
      </c>
      <c r="AK390" s="21" t="s">
        <v>18</v>
      </c>
      <c r="AL390" s="21">
        <v>12.21</v>
      </c>
      <c r="AM390" s="21">
        <v>12.27</v>
      </c>
      <c r="AN390" s="21">
        <v>3.359</v>
      </c>
      <c r="AO390" s="21">
        <v>55.978000000000002</v>
      </c>
      <c r="AP390" s="21">
        <v>0.85540000000000005</v>
      </c>
      <c r="AQ390" s="21" t="s">
        <v>18</v>
      </c>
      <c r="AR390" s="21">
        <v>12.26</v>
      </c>
      <c r="AS390" s="21">
        <v>12.33</v>
      </c>
      <c r="AT390" s="21">
        <v>3.8530000000000002</v>
      </c>
      <c r="AU390" s="21">
        <v>64.215000000000003</v>
      </c>
      <c r="AV390" s="21">
        <v>0.78669999999999995</v>
      </c>
      <c r="AW390" s="21" t="s">
        <v>18</v>
      </c>
      <c r="AX390" s="21">
        <v>12.27</v>
      </c>
      <c r="AY390" s="21">
        <v>12.33</v>
      </c>
      <c r="AZ390" s="21">
        <v>3.891</v>
      </c>
      <c r="BA390" s="21">
        <v>64.843000000000004</v>
      </c>
      <c r="BB390" s="21">
        <v>0.80479999999999996</v>
      </c>
      <c r="BC390" s="21" t="s">
        <v>18</v>
      </c>
      <c r="BD390" s="21">
        <v>12.26</v>
      </c>
      <c r="BE390" s="21">
        <v>12.33</v>
      </c>
      <c r="BF390" s="21">
        <v>3.9460000000000002</v>
      </c>
      <c r="BG390" s="21">
        <v>65.765000000000001</v>
      </c>
      <c r="BH390" s="21">
        <v>0.78029999999999999</v>
      </c>
      <c r="BI390" s="21" t="s">
        <v>18</v>
      </c>
      <c r="BJ390" s="21">
        <v>12.26</v>
      </c>
      <c r="BK390" s="21">
        <v>12.32</v>
      </c>
      <c r="BL390" s="21">
        <v>4.6189999999999998</v>
      </c>
      <c r="BM390" s="21">
        <v>76.975999999999999</v>
      </c>
      <c r="BN390" s="21">
        <v>0.878</v>
      </c>
      <c r="BO390" s="21" t="s">
        <v>18</v>
      </c>
      <c r="BP390" s="21">
        <v>12.26</v>
      </c>
      <c r="BQ390" s="21">
        <v>12.33</v>
      </c>
      <c r="BR390" s="21">
        <v>4.5970000000000004</v>
      </c>
      <c r="BS390" s="21">
        <v>76.623000000000005</v>
      </c>
      <c r="BT390" s="21">
        <v>0.83940000000000003</v>
      </c>
      <c r="BU390" s="21" t="s">
        <v>18</v>
      </c>
      <c r="BV390" s="21">
        <v>12.26</v>
      </c>
      <c r="BW390" s="21">
        <v>12.32</v>
      </c>
      <c r="BX390" s="21">
        <v>4.5709999999999997</v>
      </c>
      <c r="BY390" s="21">
        <v>76.183000000000007</v>
      </c>
      <c r="BZ390" s="21">
        <v>0.85460000000000003</v>
      </c>
      <c r="CA390" s="21" t="s">
        <v>18</v>
      </c>
    </row>
    <row r="391" spans="1:79" x14ac:dyDescent="0.2">
      <c r="A391" s="21" t="s">
        <v>171</v>
      </c>
      <c r="B391" s="21">
        <v>623</v>
      </c>
      <c r="C391" s="21">
        <v>631</v>
      </c>
      <c r="D391" s="21" t="s">
        <v>106</v>
      </c>
      <c r="E391" s="21">
        <v>13.61</v>
      </c>
      <c r="F391" s="21">
        <v>2</v>
      </c>
      <c r="G391" s="21">
        <v>7</v>
      </c>
      <c r="H391" s="21">
        <v>13.72</v>
      </c>
      <c r="I391" s="21">
        <v>13.79</v>
      </c>
      <c r="J391" s="21">
        <v>2.4529999999999998</v>
      </c>
      <c r="K391" s="21">
        <v>35.046999999999997</v>
      </c>
      <c r="L391" s="21">
        <v>0.77639999999999998</v>
      </c>
      <c r="M391" s="21" t="s">
        <v>18</v>
      </c>
      <c r="N391" s="21">
        <v>13.69</v>
      </c>
      <c r="O391" s="21">
        <v>13.76</v>
      </c>
      <c r="P391" s="21">
        <v>2.3479999999999999</v>
      </c>
      <c r="Q391" s="21">
        <v>33.542000000000002</v>
      </c>
      <c r="R391" s="21">
        <v>0.76749999999999996</v>
      </c>
      <c r="S391" s="21" t="s">
        <v>18</v>
      </c>
      <c r="T391" s="21">
        <v>13.71</v>
      </c>
      <c r="U391" s="21">
        <v>13.79</v>
      </c>
      <c r="V391" s="21">
        <v>2.4020000000000001</v>
      </c>
      <c r="W391" s="21">
        <v>34.314</v>
      </c>
      <c r="X391" s="21">
        <v>0.75690000000000002</v>
      </c>
      <c r="Y391" s="21" t="s">
        <v>18</v>
      </c>
      <c r="Z391" s="21">
        <v>13.72</v>
      </c>
      <c r="AA391" s="21">
        <v>13.79</v>
      </c>
      <c r="AB391" s="21">
        <v>3.7429999999999999</v>
      </c>
      <c r="AC391" s="21">
        <v>53.475000000000001</v>
      </c>
      <c r="AD391" s="21">
        <v>0.79059999999999997</v>
      </c>
      <c r="AE391" s="21" t="s">
        <v>18</v>
      </c>
      <c r="AF391" s="21">
        <v>13.71</v>
      </c>
      <c r="AG391" s="21">
        <v>13.79</v>
      </c>
      <c r="AH391" s="21">
        <v>3.7050000000000001</v>
      </c>
      <c r="AI391" s="21">
        <v>52.927999999999997</v>
      </c>
      <c r="AJ391" s="21">
        <v>0.80810000000000004</v>
      </c>
      <c r="AK391" s="21" t="s">
        <v>18</v>
      </c>
      <c r="AL391" s="21">
        <v>13.71</v>
      </c>
      <c r="AM391" s="21">
        <v>13.78</v>
      </c>
      <c r="AN391" s="21">
        <v>3.7690000000000001</v>
      </c>
      <c r="AO391" s="21">
        <v>53.85</v>
      </c>
      <c r="AP391" s="21">
        <v>0.79010000000000002</v>
      </c>
      <c r="AQ391" s="21" t="s">
        <v>18</v>
      </c>
      <c r="AR391" s="21">
        <v>13.71</v>
      </c>
      <c r="AS391" s="21">
        <v>13.79</v>
      </c>
      <c r="AT391" s="21">
        <v>4.1429999999999998</v>
      </c>
      <c r="AU391" s="21">
        <v>59.192</v>
      </c>
      <c r="AV391" s="21">
        <v>0.78700000000000003</v>
      </c>
      <c r="AW391" s="21" t="s">
        <v>18</v>
      </c>
      <c r="AX391" s="21">
        <v>13.76</v>
      </c>
      <c r="AY391" s="21">
        <v>13.83</v>
      </c>
      <c r="AZ391" s="21">
        <v>4.3010000000000002</v>
      </c>
      <c r="BA391" s="21">
        <v>61.441000000000003</v>
      </c>
      <c r="BB391" s="21">
        <v>0.77729999999999999</v>
      </c>
      <c r="BC391" s="21" t="s">
        <v>18</v>
      </c>
      <c r="BD391" s="21">
        <v>13.72</v>
      </c>
      <c r="BE391" s="21">
        <v>13.79</v>
      </c>
      <c r="BF391" s="21">
        <v>4.2110000000000003</v>
      </c>
      <c r="BG391" s="21">
        <v>60.156999999999996</v>
      </c>
      <c r="BH391" s="21">
        <v>0.79290000000000005</v>
      </c>
      <c r="BI391" s="21" t="s">
        <v>18</v>
      </c>
      <c r="BJ391" s="21">
        <v>13.68</v>
      </c>
      <c r="BK391" s="21">
        <v>13.75</v>
      </c>
      <c r="BL391" s="21">
        <v>4.875</v>
      </c>
      <c r="BM391" s="21">
        <v>69.647999999999996</v>
      </c>
      <c r="BN391" s="21">
        <v>0.81640000000000001</v>
      </c>
      <c r="BO391" s="21" t="s">
        <v>18</v>
      </c>
      <c r="BP391" s="21">
        <v>13.76</v>
      </c>
      <c r="BQ391" s="21">
        <v>13.82</v>
      </c>
      <c r="BR391" s="21">
        <v>4.7930000000000001</v>
      </c>
      <c r="BS391" s="21">
        <v>68.47</v>
      </c>
      <c r="BT391" s="21">
        <v>0.8175</v>
      </c>
      <c r="BU391" s="21" t="s">
        <v>18</v>
      </c>
      <c r="BV391" s="21">
        <v>13.71</v>
      </c>
      <c r="BW391" s="21">
        <v>13.78</v>
      </c>
      <c r="BX391" s="21">
        <v>4.8920000000000003</v>
      </c>
      <c r="BY391" s="21">
        <v>69.885000000000005</v>
      </c>
      <c r="BZ391" s="21">
        <v>0.81220000000000003</v>
      </c>
      <c r="CA391" s="21" t="s">
        <v>18</v>
      </c>
    </row>
    <row r="392" spans="1:79" x14ac:dyDescent="0.2">
      <c r="A392" s="21" t="s">
        <v>171</v>
      </c>
      <c r="B392" s="21">
        <v>631</v>
      </c>
      <c r="C392" s="21">
        <v>635</v>
      </c>
      <c r="D392" s="21" t="s">
        <v>107</v>
      </c>
      <c r="E392" s="21">
        <v>10.77</v>
      </c>
      <c r="F392" s="21">
        <v>1</v>
      </c>
      <c r="G392" s="21">
        <v>3</v>
      </c>
      <c r="H392" s="21">
        <v>10.84</v>
      </c>
      <c r="I392" s="21">
        <v>10.92</v>
      </c>
      <c r="J392" s="21">
        <v>1.085</v>
      </c>
      <c r="K392" s="21">
        <v>36.170999999999999</v>
      </c>
      <c r="L392" s="21">
        <v>0.87780000000000002</v>
      </c>
      <c r="M392" s="21" t="s">
        <v>18</v>
      </c>
      <c r="N392" s="21">
        <v>10.84</v>
      </c>
      <c r="O392" s="21">
        <v>10.92</v>
      </c>
      <c r="P392" s="21">
        <v>1.0580000000000001</v>
      </c>
      <c r="Q392" s="21">
        <v>35.279000000000003</v>
      </c>
      <c r="R392" s="21">
        <v>0.82909999999999995</v>
      </c>
      <c r="S392" s="21" t="s">
        <v>18</v>
      </c>
      <c r="T392" s="21">
        <v>10.84</v>
      </c>
      <c r="U392" s="21">
        <v>10.92</v>
      </c>
      <c r="V392" s="21">
        <v>1.0169999999999999</v>
      </c>
      <c r="W392" s="21">
        <v>33.912999999999997</v>
      </c>
      <c r="X392" s="21">
        <v>0.85829999999999995</v>
      </c>
      <c r="Y392" s="21" t="s">
        <v>18</v>
      </c>
      <c r="Z392" s="21">
        <v>10.84</v>
      </c>
      <c r="AA392" s="21">
        <v>10.92</v>
      </c>
      <c r="AB392" s="21">
        <v>1.6080000000000001</v>
      </c>
      <c r="AC392" s="21">
        <v>53.587000000000003</v>
      </c>
      <c r="AD392" s="21">
        <v>0.88290000000000002</v>
      </c>
      <c r="AE392" s="21" t="s">
        <v>18</v>
      </c>
      <c r="AF392" s="21">
        <v>10.84</v>
      </c>
      <c r="AG392" s="21">
        <v>10.92</v>
      </c>
      <c r="AH392" s="21">
        <v>1.573</v>
      </c>
      <c r="AI392" s="21">
        <v>52.439</v>
      </c>
      <c r="AJ392" s="21">
        <v>0.87729999999999997</v>
      </c>
      <c r="AK392" s="21" t="s">
        <v>18</v>
      </c>
      <c r="AL392" s="21">
        <v>10.84</v>
      </c>
      <c r="AM392" s="21">
        <v>10.92</v>
      </c>
      <c r="AN392" s="21">
        <v>1.5660000000000001</v>
      </c>
      <c r="AO392" s="21">
        <v>52.188000000000002</v>
      </c>
      <c r="AP392" s="21">
        <v>0.87280000000000002</v>
      </c>
      <c r="AQ392" s="21" t="s">
        <v>18</v>
      </c>
      <c r="AR392" s="21">
        <v>10.84</v>
      </c>
      <c r="AS392" s="21">
        <v>10.92</v>
      </c>
      <c r="AT392" s="21">
        <v>1.919</v>
      </c>
      <c r="AU392" s="21">
        <v>63.954000000000001</v>
      </c>
      <c r="AV392" s="21">
        <v>0.87129999999999996</v>
      </c>
      <c r="AW392" s="21" t="s">
        <v>18</v>
      </c>
      <c r="AX392" s="21">
        <v>10.84</v>
      </c>
      <c r="AY392" s="21">
        <v>10.92</v>
      </c>
      <c r="AZ392" s="21">
        <v>1.8560000000000001</v>
      </c>
      <c r="BA392" s="21">
        <v>61.868000000000002</v>
      </c>
      <c r="BB392" s="21">
        <v>0.85150000000000003</v>
      </c>
      <c r="BC392" s="21" t="s">
        <v>18</v>
      </c>
      <c r="BD392" s="21">
        <v>10.85</v>
      </c>
      <c r="BE392" s="21">
        <v>10.92</v>
      </c>
      <c r="BF392" s="21">
        <v>1.851</v>
      </c>
      <c r="BG392" s="21">
        <v>61.69</v>
      </c>
      <c r="BH392" s="21">
        <v>0.88</v>
      </c>
      <c r="BI392" s="21" t="s">
        <v>18</v>
      </c>
      <c r="BJ392" s="21">
        <v>10.9</v>
      </c>
      <c r="BK392" s="21">
        <v>10.98</v>
      </c>
      <c r="BL392" s="21">
        <v>1.9710000000000001</v>
      </c>
      <c r="BM392" s="21">
        <v>65.703000000000003</v>
      </c>
      <c r="BN392" s="21">
        <v>0.87009999999999998</v>
      </c>
      <c r="BO392" s="21" t="s">
        <v>18</v>
      </c>
      <c r="BP392" s="21">
        <v>10.9</v>
      </c>
      <c r="BQ392" s="21">
        <v>10.97</v>
      </c>
      <c r="BR392" s="21">
        <v>1.929</v>
      </c>
      <c r="BS392" s="21">
        <v>64.298000000000002</v>
      </c>
      <c r="BT392" s="21">
        <v>0.87529999999999997</v>
      </c>
      <c r="BU392" s="21" t="s">
        <v>18</v>
      </c>
      <c r="BV392" s="21">
        <v>10.89</v>
      </c>
      <c r="BW392" s="21">
        <v>10.97</v>
      </c>
      <c r="BX392" s="21">
        <v>1.9370000000000001</v>
      </c>
      <c r="BY392" s="21">
        <v>64.576999999999998</v>
      </c>
      <c r="BZ392" s="21">
        <v>0.86909999999999998</v>
      </c>
      <c r="CA392" s="21" t="s">
        <v>18</v>
      </c>
    </row>
    <row r="393" spans="1:79" x14ac:dyDescent="0.2">
      <c r="A393" s="21" t="s">
        <v>171</v>
      </c>
      <c r="B393" s="21">
        <v>634</v>
      </c>
      <c r="C393" s="21">
        <v>642</v>
      </c>
      <c r="D393" s="21" t="s">
        <v>108</v>
      </c>
      <c r="E393" s="21">
        <v>7.27</v>
      </c>
      <c r="F393" s="21">
        <v>2</v>
      </c>
      <c r="G393" s="21">
        <v>7</v>
      </c>
      <c r="H393" s="21">
        <v>7.44</v>
      </c>
      <c r="I393" s="21">
        <v>7.51</v>
      </c>
      <c r="J393" s="21">
        <v>2.0590000000000002</v>
      </c>
      <c r="K393" s="21">
        <v>29.417000000000002</v>
      </c>
      <c r="L393" s="21">
        <v>0.61629999999999996</v>
      </c>
      <c r="M393" s="21" t="s">
        <v>18</v>
      </c>
      <c r="N393" s="21">
        <v>7.47</v>
      </c>
      <c r="O393" s="21">
        <v>7.54</v>
      </c>
      <c r="P393" s="21">
        <v>1.952</v>
      </c>
      <c r="Q393" s="21">
        <v>27.882999999999999</v>
      </c>
      <c r="R393" s="21">
        <v>0.62839999999999996</v>
      </c>
      <c r="S393" s="21" t="s">
        <v>18</v>
      </c>
      <c r="T393" s="21">
        <v>7.44</v>
      </c>
      <c r="U393" s="21">
        <v>7.51</v>
      </c>
      <c r="V393" s="21">
        <v>1.9379999999999999</v>
      </c>
      <c r="W393" s="21">
        <v>27.684999999999999</v>
      </c>
      <c r="X393" s="21">
        <v>0.59550000000000003</v>
      </c>
      <c r="Y393" s="21" t="s">
        <v>18</v>
      </c>
      <c r="Z393" s="21">
        <v>7.44</v>
      </c>
      <c r="AA393" s="21">
        <v>7.51</v>
      </c>
      <c r="AB393" s="21">
        <v>3.0590000000000002</v>
      </c>
      <c r="AC393" s="21">
        <v>43.695</v>
      </c>
      <c r="AD393" s="21">
        <v>0.68159999999999998</v>
      </c>
      <c r="AE393" s="21" t="s">
        <v>18</v>
      </c>
      <c r="AF393" s="21">
        <v>7.5</v>
      </c>
      <c r="AG393" s="21">
        <v>7.57</v>
      </c>
      <c r="AH393" s="21">
        <v>3.0950000000000002</v>
      </c>
      <c r="AI393" s="21">
        <v>44.218000000000004</v>
      </c>
      <c r="AJ393" s="21">
        <v>0.65380000000000005</v>
      </c>
      <c r="AK393" s="21" t="s">
        <v>18</v>
      </c>
      <c r="AL393" s="21">
        <v>7.39</v>
      </c>
      <c r="AM393" s="21">
        <v>7.47</v>
      </c>
      <c r="AN393" s="21">
        <v>3.0819999999999999</v>
      </c>
      <c r="AO393" s="21">
        <v>44.024000000000001</v>
      </c>
      <c r="AP393" s="21">
        <v>0.63470000000000004</v>
      </c>
      <c r="AQ393" s="21" t="s">
        <v>18</v>
      </c>
      <c r="AR393" s="21">
        <v>7.44</v>
      </c>
      <c r="AS393" s="21">
        <v>7.51</v>
      </c>
      <c r="AT393" s="21">
        <v>3.5859999999999999</v>
      </c>
      <c r="AU393" s="21">
        <v>51.226999999999997</v>
      </c>
      <c r="AV393" s="21">
        <v>0.6855</v>
      </c>
      <c r="AW393" s="21" t="s">
        <v>18</v>
      </c>
      <c r="AX393" s="21">
        <v>7.44</v>
      </c>
      <c r="AY393" s="21">
        <v>7.51</v>
      </c>
      <c r="AZ393" s="21">
        <v>3.577</v>
      </c>
      <c r="BA393" s="21">
        <v>51.097000000000001</v>
      </c>
      <c r="BB393" s="21">
        <v>0.57989999999999997</v>
      </c>
      <c r="BC393" s="21" t="s">
        <v>18</v>
      </c>
      <c r="BD393" s="21">
        <v>7.45</v>
      </c>
      <c r="BE393" s="21">
        <v>7.52</v>
      </c>
      <c r="BF393" s="21">
        <v>3.532</v>
      </c>
      <c r="BG393" s="21">
        <v>50.451000000000001</v>
      </c>
      <c r="BH393" s="21">
        <v>0.65529999999999999</v>
      </c>
      <c r="BI393" s="21" t="s">
        <v>18</v>
      </c>
      <c r="BJ393" s="21">
        <v>7.44</v>
      </c>
      <c r="BK393" s="21">
        <v>7.51</v>
      </c>
      <c r="BL393" s="21">
        <v>3.8010000000000002</v>
      </c>
      <c r="BM393" s="21">
        <v>54.305999999999997</v>
      </c>
      <c r="BN393" s="21">
        <v>0.66620000000000001</v>
      </c>
      <c r="BO393" s="21" t="s">
        <v>18</v>
      </c>
      <c r="BP393" s="21">
        <v>7.45</v>
      </c>
      <c r="BQ393" s="21">
        <v>7.52</v>
      </c>
      <c r="BR393" s="21">
        <v>3.9340000000000002</v>
      </c>
      <c r="BS393" s="21">
        <v>56.2</v>
      </c>
      <c r="BT393" s="21">
        <v>0.63980000000000004</v>
      </c>
      <c r="BU393" s="21" t="s">
        <v>18</v>
      </c>
      <c r="BV393" s="21">
        <v>7.44</v>
      </c>
      <c r="BW393" s="21">
        <v>7.51</v>
      </c>
      <c r="BX393" s="21">
        <v>3.851</v>
      </c>
      <c r="BY393" s="21">
        <v>55.014000000000003</v>
      </c>
      <c r="BZ393" s="21">
        <v>0.6472</v>
      </c>
      <c r="CA393" s="21" t="s">
        <v>18</v>
      </c>
    </row>
    <row r="394" spans="1:79" x14ac:dyDescent="0.2">
      <c r="A394" s="21" t="s">
        <v>171</v>
      </c>
      <c r="B394" s="21">
        <v>636</v>
      </c>
      <c r="C394" s="21">
        <v>642</v>
      </c>
      <c r="D394" s="21" t="s">
        <v>109</v>
      </c>
      <c r="E394" s="21">
        <v>4.38</v>
      </c>
      <c r="F394" s="21">
        <v>2</v>
      </c>
      <c r="G394" s="21">
        <v>5</v>
      </c>
      <c r="H394" s="21">
        <v>4.68</v>
      </c>
      <c r="I394" s="21">
        <v>4.76</v>
      </c>
      <c r="J394" s="21">
        <v>1.1120000000000001</v>
      </c>
      <c r="K394" s="21">
        <v>22.231999999999999</v>
      </c>
      <c r="L394" s="21">
        <v>0.95350000000000001</v>
      </c>
      <c r="M394" s="21" t="s">
        <v>17</v>
      </c>
      <c r="N394" s="21">
        <v>4.68</v>
      </c>
      <c r="O394" s="21">
        <v>4.76</v>
      </c>
      <c r="P394" s="21">
        <v>1.048</v>
      </c>
      <c r="Q394" s="21">
        <v>20.963000000000001</v>
      </c>
      <c r="R394" s="21">
        <v>0.9466</v>
      </c>
      <c r="S394" s="21" t="s">
        <v>17</v>
      </c>
      <c r="T394" s="21">
        <v>4.68</v>
      </c>
      <c r="U394" s="21">
        <v>4.76</v>
      </c>
      <c r="V394" s="21">
        <v>1.077</v>
      </c>
      <c r="W394" s="21">
        <v>21.535</v>
      </c>
      <c r="X394" s="21">
        <v>0.95799999999999996</v>
      </c>
      <c r="Y394" s="21" t="s">
        <v>17</v>
      </c>
      <c r="Z394" s="21">
        <v>4.68</v>
      </c>
      <c r="AA394" s="21">
        <v>4.76</v>
      </c>
      <c r="AB394" s="21">
        <v>2.1560000000000001</v>
      </c>
      <c r="AC394" s="21">
        <v>43.116</v>
      </c>
      <c r="AD394" s="21">
        <v>0.92600000000000005</v>
      </c>
      <c r="AE394" s="21" t="s">
        <v>17</v>
      </c>
      <c r="AF394" s="21">
        <v>4.68</v>
      </c>
      <c r="AG394" s="21">
        <v>4.76</v>
      </c>
      <c r="AH394" s="21">
        <v>2.1549999999999998</v>
      </c>
      <c r="AI394" s="21">
        <v>43.100999999999999</v>
      </c>
      <c r="AJ394" s="21">
        <v>0.93030000000000002</v>
      </c>
      <c r="AK394" s="21" t="s">
        <v>17</v>
      </c>
      <c r="AL394" s="21">
        <v>4.5999999999999996</v>
      </c>
      <c r="AM394" s="21">
        <v>4.67</v>
      </c>
      <c r="AN394" s="21">
        <v>2.121</v>
      </c>
      <c r="AO394" s="21">
        <v>42.418999999999997</v>
      </c>
      <c r="AP394" s="21">
        <v>0.93</v>
      </c>
      <c r="AQ394" s="21" t="s">
        <v>17</v>
      </c>
      <c r="AR394" s="21">
        <v>4.68</v>
      </c>
      <c r="AS394" s="21">
        <v>4.76</v>
      </c>
      <c r="AT394" s="21">
        <v>2.5939999999999999</v>
      </c>
      <c r="AU394" s="21">
        <v>51.884999999999998</v>
      </c>
      <c r="AV394" s="21">
        <v>0.94440000000000002</v>
      </c>
      <c r="AW394" s="21" t="s">
        <v>17</v>
      </c>
      <c r="AX394" s="21">
        <v>4.68</v>
      </c>
      <c r="AY394" s="21">
        <v>4.76</v>
      </c>
      <c r="AZ394" s="21">
        <v>2.605</v>
      </c>
      <c r="BA394" s="21">
        <v>52.101999999999997</v>
      </c>
      <c r="BB394" s="21">
        <v>0.94359999999999999</v>
      </c>
      <c r="BC394" s="21" t="s">
        <v>17</v>
      </c>
      <c r="BD394" s="21">
        <v>4.5999999999999996</v>
      </c>
      <c r="BE394" s="21">
        <v>4.68</v>
      </c>
      <c r="BF394" s="21">
        <v>2.6150000000000002</v>
      </c>
      <c r="BG394" s="21">
        <v>52.305999999999997</v>
      </c>
      <c r="BH394" s="21">
        <v>0.94540000000000002</v>
      </c>
      <c r="BI394" s="21" t="s">
        <v>17</v>
      </c>
      <c r="BJ394" s="21">
        <v>4.68</v>
      </c>
      <c r="BK394" s="21">
        <v>4.75</v>
      </c>
      <c r="BL394" s="21">
        <v>2.9969999999999999</v>
      </c>
      <c r="BM394" s="21">
        <v>59.938000000000002</v>
      </c>
      <c r="BN394" s="21">
        <v>0.94389999999999996</v>
      </c>
      <c r="BO394" s="21" t="s">
        <v>17</v>
      </c>
      <c r="BP394" s="21">
        <v>4.68</v>
      </c>
      <c r="BQ394" s="21">
        <v>4.75</v>
      </c>
      <c r="BR394" s="21">
        <v>2.9590000000000001</v>
      </c>
      <c r="BS394" s="21">
        <v>59.179000000000002</v>
      </c>
      <c r="BT394" s="21">
        <v>0.95730000000000004</v>
      </c>
      <c r="BU394" s="21" t="s">
        <v>17</v>
      </c>
      <c r="BV394" s="21">
        <v>4.68</v>
      </c>
      <c r="BW394" s="21">
        <v>4.76</v>
      </c>
      <c r="BX394" s="21">
        <v>2.968</v>
      </c>
      <c r="BY394" s="21">
        <v>59.36</v>
      </c>
      <c r="BZ394" s="21">
        <v>0.94720000000000004</v>
      </c>
      <c r="CA394" s="21" t="s">
        <v>17</v>
      </c>
    </row>
    <row r="395" spans="1:79" s="14" customFormat="1" x14ac:dyDescent="0.2">
      <c r="A395" s="21" t="s">
        <v>171</v>
      </c>
      <c r="B395" s="21">
        <v>643</v>
      </c>
      <c r="C395" s="21">
        <v>657</v>
      </c>
      <c r="D395" s="21" t="s">
        <v>110</v>
      </c>
      <c r="E395" s="21">
        <v>11.41</v>
      </c>
      <c r="F395" s="21">
        <v>2</v>
      </c>
      <c r="G395" s="21">
        <v>13</v>
      </c>
      <c r="H395" s="21">
        <v>11.57</v>
      </c>
      <c r="I395" s="21">
        <v>11.64</v>
      </c>
      <c r="J395" s="21">
        <v>1.7889999999999999</v>
      </c>
      <c r="K395" s="21">
        <v>13.765000000000001</v>
      </c>
      <c r="L395" s="21">
        <v>0.83279999999999998</v>
      </c>
      <c r="M395" s="21" t="s">
        <v>18</v>
      </c>
      <c r="N395" s="21">
        <v>11.56</v>
      </c>
      <c r="O395" s="21">
        <v>11.64</v>
      </c>
      <c r="P395" s="21">
        <v>1.653</v>
      </c>
      <c r="Q395" s="21">
        <v>12.715</v>
      </c>
      <c r="R395" s="21">
        <v>0.8226</v>
      </c>
      <c r="S395" s="21" t="s">
        <v>18</v>
      </c>
      <c r="T395" s="21">
        <v>11.56</v>
      </c>
      <c r="U395" s="21">
        <v>11.64</v>
      </c>
      <c r="V395" s="21">
        <v>1.8460000000000001</v>
      </c>
      <c r="W395" s="21">
        <v>14.198</v>
      </c>
      <c r="X395" s="21">
        <v>0.83360000000000001</v>
      </c>
      <c r="Y395" s="21" t="s">
        <v>18</v>
      </c>
      <c r="Z395" s="21">
        <v>11.56</v>
      </c>
      <c r="AA395" s="21">
        <v>11.64</v>
      </c>
      <c r="AB395" s="21">
        <v>3.01</v>
      </c>
      <c r="AC395" s="21">
        <v>23.155999999999999</v>
      </c>
      <c r="AD395" s="21">
        <v>0.78359999999999996</v>
      </c>
      <c r="AE395" s="21" t="s">
        <v>18</v>
      </c>
      <c r="AF395" s="21">
        <v>11.56</v>
      </c>
      <c r="AG395" s="21">
        <v>11.64</v>
      </c>
      <c r="AH395" s="21">
        <v>3.2690000000000001</v>
      </c>
      <c r="AI395" s="21">
        <v>25.141999999999999</v>
      </c>
      <c r="AJ395" s="21">
        <v>0.82750000000000001</v>
      </c>
      <c r="AK395" s="21" t="s">
        <v>18</v>
      </c>
      <c r="AL395" s="21">
        <v>11.56</v>
      </c>
      <c r="AM395" s="21">
        <v>11.64</v>
      </c>
      <c r="AN395" s="21">
        <v>3.1749999999999998</v>
      </c>
      <c r="AO395" s="21">
        <v>24.42</v>
      </c>
      <c r="AP395" s="21">
        <v>0.80479999999999996</v>
      </c>
      <c r="AQ395" s="21" t="s">
        <v>18</v>
      </c>
      <c r="AR395" s="21">
        <v>11.56</v>
      </c>
      <c r="AS395" s="21">
        <v>11.64</v>
      </c>
      <c r="AT395" s="21">
        <v>4.6870000000000003</v>
      </c>
      <c r="AU395" s="21">
        <v>36.051000000000002</v>
      </c>
      <c r="AV395" s="21">
        <v>0.79620000000000002</v>
      </c>
      <c r="AW395" s="21" t="s">
        <v>18</v>
      </c>
      <c r="AX395" s="21">
        <v>11.56</v>
      </c>
      <c r="AY395" s="21">
        <v>11.64</v>
      </c>
      <c r="AZ395" s="21">
        <v>4.5060000000000002</v>
      </c>
      <c r="BA395" s="21">
        <v>34.664000000000001</v>
      </c>
      <c r="BB395" s="21">
        <v>0.83509999999999995</v>
      </c>
      <c r="BC395" s="21" t="s">
        <v>18</v>
      </c>
      <c r="BD395" s="21">
        <v>11.57</v>
      </c>
      <c r="BE395" s="21">
        <v>11.64</v>
      </c>
      <c r="BF395" s="21">
        <v>4.569</v>
      </c>
      <c r="BG395" s="21">
        <v>35.149000000000001</v>
      </c>
      <c r="BH395" s="21">
        <v>0.80779999999999996</v>
      </c>
      <c r="BI395" s="21" t="s">
        <v>18</v>
      </c>
      <c r="BJ395" s="21">
        <v>11.56</v>
      </c>
      <c r="BK395" s="21">
        <v>11.64</v>
      </c>
      <c r="BL395" s="21">
        <v>6.1189999999999998</v>
      </c>
      <c r="BM395" s="21">
        <v>47.067</v>
      </c>
      <c r="BN395" s="21">
        <v>0.80940000000000001</v>
      </c>
      <c r="BO395" s="21" t="s">
        <v>18</v>
      </c>
      <c r="BP395" s="21">
        <v>11.57</v>
      </c>
      <c r="BQ395" s="21">
        <v>11.64</v>
      </c>
      <c r="BR395" s="21">
        <v>5.9329999999999998</v>
      </c>
      <c r="BS395" s="21">
        <v>45.634999999999998</v>
      </c>
      <c r="BT395" s="21">
        <v>0.83979999999999999</v>
      </c>
      <c r="BU395" s="21" t="s">
        <v>18</v>
      </c>
      <c r="BV395" s="21">
        <v>11.56</v>
      </c>
      <c r="BW395" s="21">
        <v>11.64</v>
      </c>
      <c r="BX395" s="21">
        <v>6.09</v>
      </c>
      <c r="BY395" s="21">
        <v>46.841999999999999</v>
      </c>
      <c r="BZ395" s="21">
        <v>0.83909999999999996</v>
      </c>
      <c r="CA395" s="21" t="s">
        <v>18</v>
      </c>
    </row>
    <row r="396" spans="1:79" x14ac:dyDescent="0.2">
      <c r="A396" s="21" t="s">
        <v>171</v>
      </c>
      <c r="B396" s="21">
        <v>643</v>
      </c>
      <c r="C396" s="21">
        <v>662</v>
      </c>
      <c r="D396" s="21" t="s">
        <v>111</v>
      </c>
      <c r="E396" s="21">
        <v>13.55</v>
      </c>
      <c r="F396" s="21">
        <v>3</v>
      </c>
      <c r="G396" s="21">
        <v>18</v>
      </c>
      <c r="H396" s="21">
        <v>13.54</v>
      </c>
      <c r="I396" s="21">
        <v>13.62</v>
      </c>
      <c r="J396" s="21">
        <v>1.3180000000000001</v>
      </c>
      <c r="K396" s="21">
        <v>7.3220000000000001</v>
      </c>
      <c r="L396" s="21">
        <v>0.79530000000000001</v>
      </c>
      <c r="M396" s="21" t="s">
        <v>18</v>
      </c>
      <c r="N396" s="21">
        <v>13.54</v>
      </c>
      <c r="O396" s="21">
        <v>13.61</v>
      </c>
      <c r="P396" s="21">
        <v>1.2929999999999999</v>
      </c>
      <c r="Q396" s="21">
        <v>7.1829999999999998</v>
      </c>
      <c r="R396" s="21">
        <v>0.75109999999999999</v>
      </c>
      <c r="S396" s="21" t="s">
        <v>18</v>
      </c>
      <c r="T396" s="21">
        <v>13.54</v>
      </c>
      <c r="U396" s="21">
        <v>13.61</v>
      </c>
      <c r="V396" s="21">
        <v>1.3089999999999999</v>
      </c>
      <c r="W396" s="21">
        <v>7.2729999999999997</v>
      </c>
      <c r="X396" s="21">
        <v>0.74980000000000002</v>
      </c>
      <c r="Y396" s="21" t="s">
        <v>18</v>
      </c>
      <c r="Z396" s="21">
        <v>13.54</v>
      </c>
      <c r="AA396" s="21">
        <v>13.62</v>
      </c>
      <c r="AB396" s="21">
        <v>3.4409999999999998</v>
      </c>
      <c r="AC396" s="21">
        <v>19.114999999999998</v>
      </c>
      <c r="AD396" s="21">
        <v>0.86060000000000003</v>
      </c>
      <c r="AE396" s="21" t="s">
        <v>18</v>
      </c>
      <c r="AF396" s="21">
        <v>13.53</v>
      </c>
      <c r="AG396" s="21">
        <v>13.61</v>
      </c>
      <c r="AH396" s="21">
        <v>3.5030000000000001</v>
      </c>
      <c r="AI396" s="21">
        <v>19.462</v>
      </c>
      <c r="AJ396" s="21">
        <v>0.84050000000000002</v>
      </c>
      <c r="AK396" s="21" t="s">
        <v>18</v>
      </c>
      <c r="AL396" s="21">
        <v>13.53</v>
      </c>
      <c r="AM396" s="21">
        <v>13.61</v>
      </c>
      <c r="AN396" s="21">
        <v>3.3730000000000002</v>
      </c>
      <c r="AO396" s="21">
        <v>18.736000000000001</v>
      </c>
      <c r="AP396" s="21">
        <v>0.84240000000000004</v>
      </c>
      <c r="AQ396" s="21" t="s">
        <v>18</v>
      </c>
      <c r="AR396" s="21">
        <v>13.53</v>
      </c>
      <c r="AS396" s="21">
        <v>13.61</v>
      </c>
      <c r="AT396" s="21">
        <v>5.0529999999999999</v>
      </c>
      <c r="AU396" s="21">
        <v>28.074999999999999</v>
      </c>
      <c r="AV396" s="21">
        <v>0.8589</v>
      </c>
      <c r="AW396" s="21" t="s">
        <v>18</v>
      </c>
      <c r="AX396" s="21">
        <v>13.54</v>
      </c>
      <c r="AY396" s="21">
        <v>13.62</v>
      </c>
      <c r="AZ396" s="21">
        <v>4.9210000000000003</v>
      </c>
      <c r="BA396" s="21">
        <v>27.337</v>
      </c>
      <c r="BB396" s="21">
        <v>0.83889999999999998</v>
      </c>
      <c r="BC396" s="21" t="s">
        <v>18</v>
      </c>
      <c r="BD396" s="21">
        <v>13.54</v>
      </c>
      <c r="BE396" s="21">
        <v>13.61</v>
      </c>
      <c r="BF396" s="21">
        <v>4.8739999999999997</v>
      </c>
      <c r="BG396" s="21">
        <v>27.077999999999999</v>
      </c>
      <c r="BH396" s="21">
        <v>0.85699999999999998</v>
      </c>
      <c r="BI396" s="21" t="s">
        <v>18</v>
      </c>
      <c r="BJ396" s="21">
        <v>13.53</v>
      </c>
      <c r="BK396" s="21">
        <v>13.61</v>
      </c>
      <c r="BL396" s="21">
        <v>7.1260000000000003</v>
      </c>
      <c r="BM396" s="21">
        <v>39.585999999999999</v>
      </c>
      <c r="BN396" s="21">
        <v>0.82530000000000003</v>
      </c>
      <c r="BO396" s="21" t="s">
        <v>18</v>
      </c>
      <c r="BP396" s="21">
        <v>13.54</v>
      </c>
      <c r="BQ396" s="21">
        <v>13.61</v>
      </c>
      <c r="BR396" s="21">
        <v>7.0110000000000001</v>
      </c>
      <c r="BS396" s="21">
        <v>38.948</v>
      </c>
      <c r="BT396" s="21">
        <v>0.81320000000000003</v>
      </c>
      <c r="BU396" s="21" t="s">
        <v>18</v>
      </c>
      <c r="BV396" s="21">
        <v>13.53</v>
      </c>
      <c r="BW396" s="21">
        <v>13.61</v>
      </c>
      <c r="BX396" s="21">
        <v>7.28</v>
      </c>
      <c r="BY396" s="21">
        <v>40.447000000000003</v>
      </c>
      <c r="BZ396" s="21">
        <v>0.81</v>
      </c>
      <c r="CA396" s="21" t="s">
        <v>18</v>
      </c>
    </row>
    <row r="397" spans="1:79" x14ac:dyDescent="0.2">
      <c r="A397" s="21" t="s">
        <v>171</v>
      </c>
      <c r="B397" s="21">
        <v>651</v>
      </c>
      <c r="C397" s="21">
        <v>663</v>
      </c>
      <c r="D397" s="21" t="s">
        <v>112</v>
      </c>
      <c r="E397" s="21">
        <v>14.41</v>
      </c>
      <c r="F397" s="21">
        <v>3</v>
      </c>
      <c r="G397" s="21">
        <v>11</v>
      </c>
      <c r="H397" s="21">
        <v>14.45</v>
      </c>
      <c r="I397" s="21">
        <v>14.51</v>
      </c>
      <c r="J397" s="21">
        <v>0.13800000000000001</v>
      </c>
      <c r="K397" s="21">
        <v>1.258</v>
      </c>
      <c r="L397" s="21">
        <v>0.67630000000000001</v>
      </c>
      <c r="M397" s="21" t="s">
        <v>18</v>
      </c>
      <c r="N397" s="21">
        <v>14.44</v>
      </c>
      <c r="O397" s="21">
        <v>14.51</v>
      </c>
      <c r="P397" s="21">
        <v>2.1000000000000001E-2</v>
      </c>
      <c r="Q397" s="21">
        <v>0.189</v>
      </c>
      <c r="R397" s="21">
        <v>0.66549999999999998</v>
      </c>
      <c r="S397" s="21" t="s">
        <v>18</v>
      </c>
      <c r="T397" s="21">
        <v>14.44</v>
      </c>
      <c r="U397" s="21">
        <v>14.51</v>
      </c>
      <c r="V397" s="21">
        <v>0.14899999999999999</v>
      </c>
      <c r="W397" s="21">
        <v>1.353</v>
      </c>
      <c r="X397" s="21">
        <v>0.70140000000000002</v>
      </c>
      <c r="Y397" s="21" t="s">
        <v>18</v>
      </c>
      <c r="Z397" s="21">
        <v>14.45</v>
      </c>
      <c r="AA397" s="21">
        <v>14.51</v>
      </c>
      <c r="AB397" s="21">
        <v>1.3340000000000001</v>
      </c>
      <c r="AC397" s="21">
        <v>12.122999999999999</v>
      </c>
      <c r="AD397" s="21">
        <v>0.7208</v>
      </c>
      <c r="AE397" s="21" t="s">
        <v>18</v>
      </c>
      <c r="AF397" s="21">
        <v>14.44</v>
      </c>
      <c r="AG397" s="21">
        <v>14.51</v>
      </c>
      <c r="AH397" s="21">
        <v>1.3049999999999999</v>
      </c>
      <c r="AI397" s="21">
        <v>11.864000000000001</v>
      </c>
      <c r="AJ397" s="21">
        <v>0.69910000000000005</v>
      </c>
      <c r="AK397" s="21" t="s">
        <v>18</v>
      </c>
      <c r="AL397" s="21">
        <v>14.44</v>
      </c>
      <c r="AM397" s="21">
        <v>14.51</v>
      </c>
      <c r="AN397" s="21">
        <v>1.319</v>
      </c>
      <c r="AO397" s="21">
        <v>11.994999999999999</v>
      </c>
      <c r="AP397" s="21">
        <v>0.70330000000000004</v>
      </c>
      <c r="AQ397" s="21" t="s">
        <v>18</v>
      </c>
      <c r="AR397" s="21">
        <v>14.44</v>
      </c>
      <c r="AS397" s="21">
        <v>14.51</v>
      </c>
      <c r="AT397" s="21">
        <v>1.8939999999999999</v>
      </c>
      <c r="AU397" s="21">
        <v>17.219000000000001</v>
      </c>
      <c r="AV397" s="21">
        <v>0.72519999999999996</v>
      </c>
      <c r="AW397" s="21" t="s">
        <v>18</v>
      </c>
      <c r="AX397" s="21">
        <v>14.45</v>
      </c>
      <c r="AY397" s="21">
        <v>14.51</v>
      </c>
      <c r="AZ397" s="21">
        <v>1.883</v>
      </c>
      <c r="BA397" s="21">
        <v>17.119</v>
      </c>
      <c r="BB397" s="21">
        <v>0.7288</v>
      </c>
      <c r="BC397" s="21" t="s">
        <v>18</v>
      </c>
      <c r="BD397" s="21">
        <v>14.44</v>
      </c>
      <c r="BE397" s="21">
        <v>14.51</v>
      </c>
      <c r="BF397" s="21">
        <v>1.8160000000000001</v>
      </c>
      <c r="BG397" s="21">
        <v>16.504999999999999</v>
      </c>
      <c r="BH397" s="21">
        <v>0.72909999999999997</v>
      </c>
      <c r="BI397" s="21" t="s">
        <v>18</v>
      </c>
      <c r="BJ397" s="21">
        <v>14.44</v>
      </c>
      <c r="BK397" s="21">
        <v>14.51</v>
      </c>
      <c r="BL397" s="21">
        <v>2.927</v>
      </c>
      <c r="BM397" s="21">
        <v>26.611000000000001</v>
      </c>
      <c r="BN397" s="21">
        <v>0.72499999999999998</v>
      </c>
      <c r="BO397" s="21" t="s">
        <v>18</v>
      </c>
      <c r="BP397" s="21">
        <v>14.44</v>
      </c>
      <c r="BQ397" s="21">
        <v>14.51</v>
      </c>
      <c r="BR397" s="21">
        <v>2.8540000000000001</v>
      </c>
      <c r="BS397" s="21">
        <v>25.940999999999999</v>
      </c>
      <c r="BT397" s="21">
        <v>0.7026</v>
      </c>
      <c r="BU397" s="21" t="s">
        <v>18</v>
      </c>
      <c r="BV397" s="21">
        <v>14.44</v>
      </c>
      <c r="BW397" s="21">
        <v>14.51</v>
      </c>
      <c r="BX397" s="21">
        <v>2.8929999999999998</v>
      </c>
      <c r="BY397" s="21">
        <v>26.300999999999998</v>
      </c>
      <c r="BZ397" s="21">
        <v>0.6946</v>
      </c>
      <c r="CA397" s="21" t="s">
        <v>18</v>
      </c>
    </row>
    <row r="398" spans="1:79" x14ac:dyDescent="0.2">
      <c r="A398" s="21" t="s">
        <v>171</v>
      </c>
      <c r="B398" s="21">
        <v>652</v>
      </c>
      <c r="C398" s="21">
        <v>662</v>
      </c>
      <c r="D398" s="21" t="s">
        <v>113</v>
      </c>
      <c r="E398" s="21">
        <v>13.33</v>
      </c>
      <c r="F398" s="21">
        <v>3</v>
      </c>
      <c r="G398" s="21">
        <v>9</v>
      </c>
      <c r="H398" s="21">
        <v>13.41</v>
      </c>
      <c r="I398" s="21">
        <v>13.48</v>
      </c>
      <c r="J398" s="21">
        <v>0.27400000000000002</v>
      </c>
      <c r="K398" s="21">
        <v>3.0459999999999998</v>
      </c>
      <c r="L398" s="21">
        <v>0.69010000000000005</v>
      </c>
      <c r="M398" s="21" t="s">
        <v>18</v>
      </c>
      <c r="N398" s="21">
        <v>13.37</v>
      </c>
      <c r="O398" s="21">
        <v>13.44</v>
      </c>
      <c r="P398" s="21">
        <v>0.13600000000000001</v>
      </c>
      <c r="Q398" s="21">
        <v>1.508</v>
      </c>
      <c r="R398" s="21">
        <v>0.629</v>
      </c>
      <c r="S398" s="21" t="s">
        <v>18</v>
      </c>
      <c r="T398" s="21">
        <v>13.4</v>
      </c>
      <c r="U398" s="21">
        <v>13.48</v>
      </c>
      <c r="V398" s="21">
        <v>0.28599999999999998</v>
      </c>
      <c r="W398" s="21">
        <v>3.1779999999999999</v>
      </c>
      <c r="X398" s="21">
        <v>0.59309999999999996</v>
      </c>
      <c r="Y398" s="21" t="s">
        <v>18</v>
      </c>
      <c r="Z398" s="21">
        <v>13.41</v>
      </c>
      <c r="AA398" s="21">
        <v>13.48</v>
      </c>
      <c r="AB398" s="21">
        <v>0.84199999999999997</v>
      </c>
      <c r="AC398" s="21">
        <v>9.3510000000000009</v>
      </c>
      <c r="AD398" s="21">
        <v>0.6613</v>
      </c>
      <c r="AE398" s="21" t="s">
        <v>18</v>
      </c>
      <c r="AF398" s="21">
        <v>13.4</v>
      </c>
      <c r="AG398" s="21">
        <v>13.48</v>
      </c>
      <c r="AH398" s="21">
        <v>1.006</v>
      </c>
      <c r="AI398" s="21">
        <v>11.173</v>
      </c>
      <c r="AJ398" s="21">
        <v>0.75739999999999996</v>
      </c>
      <c r="AK398" s="21" t="s">
        <v>18</v>
      </c>
      <c r="AL398" s="21">
        <v>13.4</v>
      </c>
      <c r="AM398" s="21">
        <v>13.47</v>
      </c>
      <c r="AN398" s="21">
        <v>1.0580000000000001</v>
      </c>
      <c r="AO398" s="21">
        <v>11.757999999999999</v>
      </c>
      <c r="AP398" s="21">
        <v>0.70140000000000002</v>
      </c>
      <c r="AQ398" s="21" t="s">
        <v>18</v>
      </c>
      <c r="AR398" s="21">
        <v>13.4</v>
      </c>
      <c r="AS398" s="21">
        <v>13.47</v>
      </c>
      <c r="AT398" s="21">
        <v>1.573</v>
      </c>
      <c r="AU398" s="21">
        <v>17.478000000000002</v>
      </c>
      <c r="AV398" s="21">
        <v>0.68500000000000005</v>
      </c>
      <c r="AW398" s="21" t="s">
        <v>18</v>
      </c>
      <c r="AX398" s="21">
        <v>13.41</v>
      </c>
      <c r="AY398" s="21">
        <v>13.48</v>
      </c>
      <c r="AZ398" s="21">
        <v>1.7629999999999999</v>
      </c>
      <c r="BA398" s="21">
        <v>19.588999999999999</v>
      </c>
      <c r="BB398" s="21">
        <v>0.71619999999999995</v>
      </c>
      <c r="BC398" s="21" t="s">
        <v>18</v>
      </c>
      <c r="BD398" s="21">
        <v>13.4</v>
      </c>
      <c r="BE398" s="21">
        <v>13.48</v>
      </c>
      <c r="BF398" s="21">
        <v>1.5880000000000001</v>
      </c>
      <c r="BG398" s="21">
        <v>17.640999999999998</v>
      </c>
      <c r="BH398" s="21">
        <v>0.70609999999999995</v>
      </c>
      <c r="BI398" s="21" t="s">
        <v>18</v>
      </c>
      <c r="BJ398" s="21">
        <v>13.35</v>
      </c>
      <c r="BK398" s="21">
        <v>13.42</v>
      </c>
      <c r="BL398" s="21">
        <v>2.8650000000000002</v>
      </c>
      <c r="BM398" s="21">
        <v>31.831</v>
      </c>
      <c r="BN398" s="21">
        <v>0.6825</v>
      </c>
      <c r="BO398" s="21" t="s">
        <v>18</v>
      </c>
      <c r="BP398" s="21">
        <v>13.44</v>
      </c>
      <c r="BQ398" s="21">
        <v>13.51</v>
      </c>
      <c r="BR398" s="21">
        <v>2.7480000000000002</v>
      </c>
      <c r="BS398" s="21">
        <v>30.538</v>
      </c>
      <c r="BT398" s="21">
        <v>0.71860000000000002</v>
      </c>
      <c r="BU398" s="21" t="s">
        <v>18</v>
      </c>
      <c r="BV398" s="21">
        <v>13.4</v>
      </c>
      <c r="BW398" s="21">
        <v>13.47</v>
      </c>
      <c r="BX398" s="21">
        <v>2.83</v>
      </c>
      <c r="BY398" s="21">
        <v>31.443000000000001</v>
      </c>
      <c r="BZ398" s="21">
        <v>0.72050000000000003</v>
      </c>
      <c r="CA398" s="21" t="s">
        <v>18</v>
      </c>
    </row>
    <row r="399" spans="1:79" x14ac:dyDescent="0.2">
      <c r="A399" s="21" t="s">
        <v>171</v>
      </c>
      <c r="B399" s="21">
        <v>654</v>
      </c>
      <c r="C399" s="21">
        <v>662</v>
      </c>
      <c r="D399" s="21" t="s">
        <v>114</v>
      </c>
      <c r="E399" s="21">
        <v>12.98</v>
      </c>
      <c r="F399" s="21">
        <v>2</v>
      </c>
      <c r="G399" s="21">
        <v>7</v>
      </c>
      <c r="H399" s="21">
        <v>13.2</v>
      </c>
      <c r="I399" s="21">
        <v>13.27</v>
      </c>
      <c r="J399" s="21">
        <v>0.219</v>
      </c>
      <c r="K399" s="21">
        <v>3.1259999999999999</v>
      </c>
      <c r="L399" s="21">
        <v>0.75600000000000001</v>
      </c>
      <c r="M399" s="21" t="s">
        <v>18</v>
      </c>
      <c r="N399" s="21">
        <v>13.19</v>
      </c>
      <c r="O399" s="21">
        <v>13.27</v>
      </c>
      <c r="P399" s="21">
        <v>0.214</v>
      </c>
      <c r="Q399" s="21">
        <v>3.0579999999999998</v>
      </c>
      <c r="R399" s="21">
        <v>0.76280000000000003</v>
      </c>
      <c r="S399" s="21" t="s">
        <v>18</v>
      </c>
      <c r="T399" s="21">
        <v>13.19</v>
      </c>
      <c r="U399" s="21">
        <v>13.27</v>
      </c>
      <c r="V399" s="21">
        <v>0.23499999999999999</v>
      </c>
      <c r="W399" s="21">
        <v>3.3570000000000002</v>
      </c>
      <c r="X399" s="21">
        <v>0.77929999999999999</v>
      </c>
      <c r="Y399" s="21" t="s">
        <v>18</v>
      </c>
      <c r="Z399" s="21">
        <v>13.2</v>
      </c>
      <c r="AA399" s="21">
        <v>13.27</v>
      </c>
      <c r="AB399" s="21">
        <v>0.89100000000000001</v>
      </c>
      <c r="AC399" s="21">
        <v>12.73</v>
      </c>
      <c r="AD399" s="21">
        <v>0.75380000000000003</v>
      </c>
      <c r="AE399" s="21" t="s">
        <v>18</v>
      </c>
      <c r="AF399" s="21">
        <v>13.19</v>
      </c>
      <c r="AG399" s="21">
        <v>13.27</v>
      </c>
      <c r="AH399" s="21">
        <v>0.91500000000000004</v>
      </c>
      <c r="AI399" s="21">
        <v>13.073</v>
      </c>
      <c r="AJ399" s="21">
        <v>0.78920000000000001</v>
      </c>
      <c r="AK399" s="21" t="s">
        <v>18</v>
      </c>
      <c r="AL399" s="21">
        <v>13.19</v>
      </c>
      <c r="AM399" s="21">
        <v>13.26</v>
      </c>
      <c r="AN399" s="21">
        <v>0.84499999999999997</v>
      </c>
      <c r="AO399" s="21">
        <v>12.074</v>
      </c>
      <c r="AP399" s="21">
        <v>0.75080000000000002</v>
      </c>
      <c r="AQ399" s="21" t="s">
        <v>18</v>
      </c>
      <c r="AR399" s="21">
        <v>13.19</v>
      </c>
      <c r="AS399" s="21">
        <v>13.26</v>
      </c>
      <c r="AT399" s="21">
        <v>1.623</v>
      </c>
      <c r="AU399" s="21">
        <v>23.178999999999998</v>
      </c>
      <c r="AV399" s="21">
        <v>0.66610000000000003</v>
      </c>
      <c r="AW399" s="21" t="s">
        <v>18</v>
      </c>
      <c r="AX399" s="21">
        <v>13.2</v>
      </c>
      <c r="AY399" s="21">
        <v>13.27</v>
      </c>
      <c r="AZ399" s="21">
        <v>1.613</v>
      </c>
      <c r="BA399" s="21">
        <v>23.048999999999999</v>
      </c>
      <c r="BB399" s="21">
        <v>0.77459999999999996</v>
      </c>
      <c r="BC399" s="21" t="s">
        <v>18</v>
      </c>
      <c r="BD399" s="21">
        <v>13.2</v>
      </c>
      <c r="BE399" s="21">
        <v>13.27</v>
      </c>
      <c r="BF399" s="21">
        <v>1.5629999999999999</v>
      </c>
      <c r="BG399" s="21">
        <v>22.331</v>
      </c>
      <c r="BH399" s="21">
        <v>0.72740000000000005</v>
      </c>
      <c r="BI399" s="21" t="s">
        <v>18</v>
      </c>
      <c r="BJ399" s="21">
        <v>13.19</v>
      </c>
      <c r="BK399" s="21">
        <v>13.26</v>
      </c>
      <c r="BL399" s="21">
        <v>2.6110000000000002</v>
      </c>
      <c r="BM399" s="21">
        <v>37.305</v>
      </c>
      <c r="BN399" s="21">
        <v>0.64059999999999995</v>
      </c>
      <c r="BO399" s="21" t="s">
        <v>18</v>
      </c>
      <c r="BP399" s="21">
        <v>13.2</v>
      </c>
      <c r="BQ399" s="21">
        <v>13.27</v>
      </c>
      <c r="BR399" s="21">
        <v>2.6440000000000001</v>
      </c>
      <c r="BS399" s="21">
        <v>37.771999999999998</v>
      </c>
      <c r="BT399" s="21">
        <v>0.73550000000000004</v>
      </c>
      <c r="BU399" s="21" t="s">
        <v>18</v>
      </c>
      <c r="BV399" s="21">
        <v>13.19</v>
      </c>
      <c r="BW399" s="21">
        <v>13.26</v>
      </c>
      <c r="BX399" s="21">
        <v>2.726</v>
      </c>
      <c r="BY399" s="21">
        <v>38.936</v>
      </c>
      <c r="BZ399" s="21">
        <v>0.71840000000000004</v>
      </c>
      <c r="CA399" s="21" t="s">
        <v>18</v>
      </c>
    </row>
    <row r="400" spans="1:79" x14ac:dyDescent="0.2">
      <c r="A400" t="s">
        <v>171</v>
      </c>
      <c r="B400">
        <v>655</v>
      </c>
      <c r="C400">
        <v>662</v>
      </c>
      <c r="D400" t="s">
        <v>115</v>
      </c>
      <c r="E400">
        <v>12.82</v>
      </c>
      <c r="F400">
        <v>2</v>
      </c>
      <c r="G400">
        <v>6</v>
      </c>
      <c r="H400">
        <v>13.02</v>
      </c>
      <c r="I400">
        <v>13.09</v>
      </c>
      <c r="J400">
        <v>0.156</v>
      </c>
      <c r="K400">
        <v>2.6019999999999999</v>
      </c>
      <c r="L400">
        <v>0.82989999999999997</v>
      </c>
      <c r="M400" t="s">
        <v>18</v>
      </c>
      <c r="N400">
        <v>13.02</v>
      </c>
      <c r="O400">
        <v>13.09</v>
      </c>
      <c r="P400">
        <v>0.13300000000000001</v>
      </c>
      <c r="Q400">
        <v>2.2200000000000002</v>
      </c>
      <c r="R400">
        <v>0.82979999999999998</v>
      </c>
      <c r="S400" t="s">
        <v>18</v>
      </c>
      <c r="T400">
        <v>13.02</v>
      </c>
      <c r="U400">
        <v>13.09</v>
      </c>
      <c r="V400">
        <v>0.13800000000000001</v>
      </c>
      <c r="W400">
        <v>2.306</v>
      </c>
      <c r="X400">
        <v>0.85509999999999997</v>
      </c>
      <c r="Y400" t="s">
        <v>18</v>
      </c>
      <c r="Z400">
        <v>13.02</v>
      </c>
      <c r="AA400">
        <v>13.1</v>
      </c>
      <c r="AB400">
        <v>0.92700000000000005</v>
      </c>
      <c r="AC400">
        <v>15.446</v>
      </c>
      <c r="AD400">
        <v>0.80500000000000005</v>
      </c>
      <c r="AE400" t="s">
        <v>18</v>
      </c>
      <c r="AF400">
        <v>13.01</v>
      </c>
      <c r="AG400">
        <v>13.09</v>
      </c>
      <c r="AH400">
        <v>0.92200000000000004</v>
      </c>
      <c r="AI400">
        <v>15.371</v>
      </c>
      <c r="AJ400">
        <v>0.83830000000000005</v>
      </c>
      <c r="AK400" t="s">
        <v>18</v>
      </c>
      <c r="AL400">
        <v>13.01</v>
      </c>
      <c r="AM400">
        <v>13.09</v>
      </c>
      <c r="AN400">
        <v>0.873</v>
      </c>
      <c r="AO400">
        <v>14.555999999999999</v>
      </c>
      <c r="AP400">
        <v>0.81640000000000001</v>
      </c>
      <c r="AQ400" t="s">
        <v>18</v>
      </c>
      <c r="AR400">
        <v>13.01</v>
      </c>
      <c r="AS400">
        <v>13.09</v>
      </c>
      <c r="AT400">
        <v>1.5229999999999999</v>
      </c>
      <c r="AU400">
        <v>25.381</v>
      </c>
      <c r="AV400">
        <v>0.78200000000000003</v>
      </c>
      <c r="AW400" t="s">
        <v>18</v>
      </c>
      <c r="AX400">
        <v>13.02</v>
      </c>
      <c r="AY400">
        <v>13.1</v>
      </c>
      <c r="AZ400">
        <v>1.583</v>
      </c>
      <c r="BA400">
        <v>26.382999999999999</v>
      </c>
      <c r="BB400">
        <v>0.85399999999999998</v>
      </c>
      <c r="BC400" t="s">
        <v>18</v>
      </c>
      <c r="BD400">
        <v>13.02</v>
      </c>
      <c r="BE400">
        <v>13.09</v>
      </c>
      <c r="BF400">
        <v>1.53</v>
      </c>
      <c r="BG400">
        <v>25.507000000000001</v>
      </c>
      <c r="BH400">
        <v>0.81020000000000003</v>
      </c>
      <c r="BI400" t="s">
        <v>18</v>
      </c>
      <c r="BJ400">
        <v>13.01</v>
      </c>
      <c r="BK400">
        <v>13.09</v>
      </c>
      <c r="BL400">
        <v>2.58</v>
      </c>
      <c r="BM400">
        <v>43.006999999999998</v>
      </c>
      <c r="BN400">
        <v>0.79579999999999995</v>
      </c>
      <c r="BO400" t="s">
        <v>18</v>
      </c>
      <c r="BP400">
        <v>13.02</v>
      </c>
      <c r="BQ400">
        <v>13.1</v>
      </c>
      <c r="BR400">
        <v>2.6440000000000001</v>
      </c>
      <c r="BS400">
        <v>44.06</v>
      </c>
      <c r="BT400">
        <v>0.8286</v>
      </c>
      <c r="BU400" t="s">
        <v>18</v>
      </c>
      <c r="BV400">
        <v>13.01</v>
      </c>
      <c r="BW400">
        <v>13.09</v>
      </c>
      <c r="BX400">
        <v>2.5720000000000001</v>
      </c>
      <c r="BY400">
        <v>42.866</v>
      </c>
      <c r="BZ400">
        <v>0.83030000000000004</v>
      </c>
      <c r="CA400" t="s">
        <v>18</v>
      </c>
    </row>
    <row r="401" spans="1:79" x14ac:dyDescent="0.2">
      <c r="A401" t="s">
        <v>171</v>
      </c>
      <c r="B401">
        <v>655</v>
      </c>
      <c r="C401">
        <v>663</v>
      </c>
      <c r="D401" t="s">
        <v>116</v>
      </c>
      <c r="E401">
        <v>14.29</v>
      </c>
      <c r="F401">
        <v>2</v>
      </c>
      <c r="G401">
        <v>7</v>
      </c>
      <c r="H401">
        <v>14.47</v>
      </c>
      <c r="I401">
        <v>14.54</v>
      </c>
      <c r="J401">
        <v>0.17699999999999999</v>
      </c>
      <c r="K401">
        <v>2.5299999999999998</v>
      </c>
      <c r="L401">
        <v>0.89800000000000002</v>
      </c>
      <c r="M401" t="s">
        <v>18</v>
      </c>
      <c r="N401">
        <v>14.47</v>
      </c>
      <c r="O401">
        <v>14.54</v>
      </c>
      <c r="P401">
        <v>0.17199999999999999</v>
      </c>
      <c r="Q401">
        <v>2.4550000000000001</v>
      </c>
      <c r="R401">
        <v>0.89319999999999999</v>
      </c>
      <c r="S401" t="s">
        <v>18</v>
      </c>
      <c r="T401">
        <v>14.47</v>
      </c>
      <c r="U401">
        <v>14.54</v>
      </c>
      <c r="V401">
        <v>0.17799999999999999</v>
      </c>
      <c r="W401">
        <v>2.5379999999999998</v>
      </c>
      <c r="X401">
        <v>0.89539999999999997</v>
      </c>
      <c r="Y401" t="s">
        <v>18</v>
      </c>
      <c r="Z401">
        <v>14.47</v>
      </c>
      <c r="AA401">
        <v>14.55</v>
      </c>
      <c r="AB401">
        <v>1.046</v>
      </c>
      <c r="AC401">
        <v>14.949</v>
      </c>
      <c r="AD401">
        <v>0.9073</v>
      </c>
      <c r="AE401" t="s">
        <v>18</v>
      </c>
      <c r="AF401">
        <v>14.47</v>
      </c>
      <c r="AG401">
        <v>14.54</v>
      </c>
      <c r="AH401">
        <v>1.0780000000000001</v>
      </c>
      <c r="AI401">
        <v>15.393000000000001</v>
      </c>
      <c r="AJ401">
        <v>0.90649999999999997</v>
      </c>
      <c r="AK401" t="s">
        <v>18</v>
      </c>
      <c r="AL401">
        <v>14.46</v>
      </c>
      <c r="AM401">
        <v>14.54</v>
      </c>
      <c r="AN401">
        <v>1.006</v>
      </c>
      <c r="AO401">
        <v>14.372</v>
      </c>
      <c r="AP401">
        <v>0.90710000000000002</v>
      </c>
      <c r="AQ401" t="s">
        <v>18</v>
      </c>
      <c r="AR401">
        <v>14.46</v>
      </c>
      <c r="AS401">
        <v>14.54</v>
      </c>
      <c r="AT401">
        <v>1.863</v>
      </c>
      <c r="AU401">
        <v>26.61</v>
      </c>
      <c r="AV401">
        <v>0.91149999999999998</v>
      </c>
      <c r="AW401" t="s">
        <v>18</v>
      </c>
      <c r="AX401">
        <v>14.47</v>
      </c>
      <c r="AY401">
        <v>14.55</v>
      </c>
      <c r="AZ401">
        <v>1.8049999999999999</v>
      </c>
      <c r="BA401">
        <v>25.786000000000001</v>
      </c>
      <c r="BB401">
        <v>0.9012</v>
      </c>
      <c r="BC401" t="s">
        <v>18</v>
      </c>
      <c r="BD401">
        <v>14.47</v>
      </c>
      <c r="BE401">
        <v>14.54</v>
      </c>
      <c r="BF401">
        <v>1.796</v>
      </c>
      <c r="BG401">
        <v>25.658999999999999</v>
      </c>
      <c r="BH401">
        <v>0.90810000000000002</v>
      </c>
      <c r="BI401" t="s">
        <v>18</v>
      </c>
      <c r="BJ401">
        <v>14.46</v>
      </c>
      <c r="BK401">
        <v>14.54</v>
      </c>
      <c r="BL401">
        <v>2.9689999999999999</v>
      </c>
      <c r="BM401">
        <v>42.408000000000001</v>
      </c>
      <c r="BN401">
        <v>0.90390000000000004</v>
      </c>
      <c r="BO401" t="s">
        <v>18</v>
      </c>
      <c r="BP401">
        <v>14.47</v>
      </c>
      <c r="BQ401">
        <v>14.55</v>
      </c>
      <c r="BR401">
        <v>2.9540000000000002</v>
      </c>
      <c r="BS401">
        <v>42.206000000000003</v>
      </c>
      <c r="BT401">
        <v>0.90139999999999998</v>
      </c>
      <c r="BU401" t="s">
        <v>18</v>
      </c>
      <c r="BV401">
        <v>14.46</v>
      </c>
      <c r="BW401">
        <v>14.54</v>
      </c>
      <c r="BX401">
        <v>2.9510000000000001</v>
      </c>
      <c r="BY401">
        <v>42.162999999999997</v>
      </c>
      <c r="BZ401">
        <v>0.89959999999999996</v>
      </c>
      <c r="CA401" t="s">
        <v>18</v>
      </c>
    </row>
    <row r="402" spans="1:79" x14ac:dyDescent="0.2">
      <c r="A402" t="s">
        <v>171</v>
      </c>
      <c r="B402">
        <v>663</v>
      </c>
      <c r="C402">
        <v>677</v>
      </c>
      <c r="D402" t="s">
        <v>117</v>
      </c>
      <c r="E402">
        <v>9.69</v>
      </c>
      <c r="F402">
        <v>3</v>
      </c>
      <c r="G402">
        <v>12</v>
      </c>
      <c r="H402">
        <v>9.92</v>
      </c>
      <c r="I402">
        <v>9.99</v>
      </c>
      <c r="J402">
        <v>0.628</v>
      </c>
      <c r="K402">
        <v>5.2329999999999997</v>
      </c>
      <c r="L402">
        <v>0.83899999999999997</v>
      </c>
      <c r="M402" t="s">
        <v>18</v>
      </c>
      <c r="N402">
        <v>9.92</v>
      </c>
      <c r="O402">
        <v>9.99</v>
      </c>
      <c r="P402">
        <v>0.57399999999999995</v>
      </c>
      <c r="Q402">
        <v>4.7869999999999999</v>
      </c>
      <c r="R402">
        <v>0.84470000000000001</v>
      </c>
      <c r="S402" t="s">
        <v>18</v>
      </c>
      <c r="T402">
        <v>9.92</v>
      </c>
      <c r="U402">
        <v>9.99</v>
      </c>
      <c r="V402">
        <v>0.53100000000000003</v>
      </c>
      <c r="W402">
        <v>4.423</v>
      </c>
      <c r="X402">
        <v>0.83460000000000001</v>
      </c>
      <c r="Y402" t="s">
        <v>18</v>
      </c>
      <c r="Z402">
        <v>9.92</v>
      </c>
      <c r="AA402">
        <v>9.98</v>
      </c>
      <c r="AB402">
        <v>0.89</v>
      </c>
      <c r="AC402">
        <v>7.4139999999999997</v>
      </c>
      <c r="AD402">
        <v>0.85980000000000001</v>
      </c>
      <c r="AE402" t="s">
        <v>18</v>
      </c>
      <c r="AF402">
        <v>9.92</v>
      </c>
      <c r="AG402">
        <v>9.99</v>
      </c>
      <c r="AH402">
        <v>0.90300000000000002</v>
      </c>
      <c r="AI402">
        <v>7.5259999999999998</v>
      </c>
      <c r="AJ402">
        <v>0.86199999999999999</v>
      </c>
      <c r="AK402" t="s">
        <v>18</v>
      </c>
      <c r="AL402">
        <v>9.92</v>
      </c>
      <c r="AM402">
        <v>9.98</v>
      </c>
      <c r="AN402">
        <v>0.86099999999999999</v>
      </c>
      <c r="AO402">
        <v>7.1749999999999998</v>
      </c>
      <c r="AP402">
        <v>0.8659</v>
      </c>
      <c r="AQ402" t="s">
        <v>18</v>
      </c>
      <c r="AR402">
        <v>9.92</v>
      </c>
      <c r="AS402">
        <v>9.98</v>
      </c>
      <c r="AT402">
        <v>1.091</v>
      </c>
      <c r="AU402">
        <v>9.0920000000000005</v>
      </c>
      <c r="AV402">
        <v>0.86099999999999999</v>
      </c>
      <c r="AW402" t="s">
        <v>18</v>
      </c>
      <c r="AX402">
        <v>9.92</v>
      </c>
      <c r="AY402">
        <v>9.98</v>
      </c>
      <c r="AZ402">
        <v>1.129</v>
      </c>
      <c r="BA402">
        <v>9.4060000000000006</v>
      </c>
      <c r="BB402">
        <v>0.84940000000000004</v>
      </c>
      <c r="BC402" t="s">
        <v>18</v>
      </c>
      <c r="BD402">
        <v>9.92</v>
      </c>
      <c r="BE402">
        <v>9.99</v>
      </c>
      <c r="BF402">
        <v>1.123</v>
      </c>
      <c r="BG402">
        <v>9.3559999999999999</v>
      </c>
      <c r="BH402">
        <v>0.86199999999999999</v>
      </c>
      <c r="BI402" t="s">
        <v>18</v>
      </c>
      <c r="BJ402">
        <v>9.92</v>
      </c>
      <c r="BK402">
        <v>9.98</v>
      </c>
      <c r="BL402">
        <v>1.5760000000000001</v>
      </c>
      <c r="BM402">
        <v>13.132999999999999</v>
      </c>
      <c r="BN402">
        <v>0.8579</v>
      </c>
      <c r="BO402" t="s">
        <v>18</v>
      </c>
      <c r="BP402">
        <v>9.92</v>
      </c>
      <c r="BQ402">
        <v>9.99</v>
      </c>
      <c r="BR402">
        <v>1.605</v>
      </c>
      <c r="BS402">
        <v>13.371</v>
      </c>
      <c r="BT402">
        <v>0.86209999999999998</v>
      </c>
      <c r="BU402" t="s">
        <v>18</v>
      </c>
      <c r="BV402">
        <v>9.92</v>
      </c>
      <c r="BW402">
        <v>9.98</v>
      </c>
      <c r="BX402">
        <v>1.667</v>
      </c>
      <c r="BY402">
        <v>13.89</v>
      </c>
      <c r="BZ402">
        <v>0.86229999999999996</v>
      </c>
      <c r="CA402" t="s">
        <v>18</v>
      </c>
    </row>
    <row r="403" spans="1:79" x14ac:dyDescent="0.2">
      <c r="A403" t="s">
        <v>171</v>
      </c>
      <c r="B403">
        <v>664</v>
      </c>
      <c r="C403">
        <v>677</v>
      </c>
      <c r="D403" t="s">
        <v>118</v>
      </c>
      <c r="E403">
        <v>9.26</v>
      </c>
      <c r="F403">
        <v>2</v>
      </c>
      <c r="G403">
        <v>11</v>
      </c>
      <c r="H403">
        <v>9.35</v>
      </c>
      <c r="I403">
        <v>9.43</v>
      </c>
      <c r="J403">
        <v>0.70399999999999996</v>
      </c>
      <c r="K403">
        <v>6.3970000000000002</v>
      </c>
      <c r="L403">
        <v>0.8629</v>
      </c>
      <c r="M403" t="s">
        <v>18</v>
      </c>
      <c r="N403">
        <v>9.35</v>
      </c>
      <c r="O403">
        <v>9.43</v>
      </c>
      <c r="P403">
        <v>0.61399999999999999</v>
      </c>
      <c r="Q403">
        <v>5.5780000000000003</v>
      </c>
      <c r="R403">
        <v>0.87060000000000004</v>
      </c>
      <c r="S403" t="s">
        <v>18</v>
      </c>
      <c r="T403">
        <v>9.35</v>
      </c>
      <c r="U403">
        <v>9.42</v>
      </c>
      <c r="V403">
        <v>0.63100000000000001</v>
      </c>
      <c r="W403">
        <v>5.734</v>
      </c>
      <c r="X403">
        <v>0.87870000000000004</v>
      </c>
      <c r="Y403" t="s">
        <v>18</v>
      </c>
      <c r="Z403">
        <v>9.35</v>
      </c>
      <c r="AA403">
        <v>9.42</v>
      </c>
      <c r="AB403">
        <v>0.86899999999999999</v>
      </c>
      <c r="AC403">
        <v>7.8959999999999999</v>
      </c>
      <c r="AD403">
        <v>0.85519999999999996</v>
      </c>
      <c r="AE403" t="s">
        <v>18</v>
      </c>
      <c r="AF403">
        <v>9.35</v>
      </c>
      <c r="AG403">
        <v>9.43</v>
      </c>
      <c r="AH403">
        <v>0.94</v>
      </c>
      <c r="AI403">
        <v>8.5419999999999998</v>
      </c>
      <c r="AJ403">
        <v>0.87780000000000002</v>
      </c>
      <c r="AK403" t="s">
        <v>18</v>
      </c>
      <c r="AL403">
        <v>9.35</v>
      </c>
      <c r="AM403">
        <v>9.42</v>
      </c>
      <c r="AN403">
        <v>0.94299999999999995</v>
      </c>
      <c r="AO403">
        <v>8.5739999999999998</v>
      </c>
      <c r="AP403">
        <v>0.87539999999999996</v>
      </c>
      <c r="AQ403" t="s">
        <v>18</v>
      </c>
      <c r="AR403">
        <v>9.35</v>
      </c>
      <c r="AS403">
        <v>9.42</v>
      </c>
      <c r="AT403">
        <v>1.1499999999999999</v>
      </c>
      <c r="AU403">
        <v>10.458</v>
      </c>
      <c r="AV403">
        <v>0.85609999999999997</v>
      </c>
      <c r="AW403" t="s">
        <v>18</v>
      </c>
      <c r="AX403">
        <v>9.35</v>
      </c>
      <c r="AY403">
        <v>9.42</v>
      </c>
      <c r="AZ403">
        <v>1.19</v>
      </c>
      <c r="BA403">
        <v>10.816000000000001</v>
      </c>
      <c r="BB403">
        <v>0.81169999999999998</v>
      </c>
      <c r="BC403" t="s">
        <v>18</v>
      </c>
      <c r="BD403">
        <v>9.35</v>
      </c>
      <c r="BE403">
        <v>9.43</v>
      </c>
      <c r="BF403">
        <v>1.1639999999999999</v>
      </c>
      <c r="BG403">
        <v>10.577999999999999</v>
      </c>
      <c r="BH403">
        <v>0.87</v>
      </c>
      <c r="BI403" t="s">
        <v>18</v>
      </c>
      <c r="BJ403">
        <v>9.35</v>
      </c>
      <c r="BK403">
        <v>9.42</v>
      </c>
      <c r="BL403">
        <v>1.772</v>
      </c>
      <c r="BM403">
        <v>16.105</v>
      </c>
      <c r="BN403">
        <v>0.81599999999999995</v>
      </c>
      <c r="BO403" t="s">
        <v>18</v>
      </c>
      <c r="BP403">
        <v>9.35</v>
      </c>
      <c r="BQ403">
        <v>9.43</v>
      </c>
      <c r="BR403">
        <v>1.732</v>
      </c>
      <c r="BS403">
        <v>15.746</v>
      </c>
      <c r="BT403">
        <v>0.81630000000000003</v>
      </c>
      <c r="BU403" t="s">
        <v>18</v>
      </c>
      <c r="BV403">
        <v>9.35</v>
      </c>
      <c r="BW403">
        <v>9.42</v>
      </c>
      <c r="BX403">
        <v>1.6719999999999999</v>
      </c>
      <c r="BY403">
        <v>15.196999999999999</v>
      </c>
      <c r="BZ403">
        <v>0.83150000000000002</v>
      </c>
      <c r="CA403" t="s">
        <v>18</v>
      </c>
    </row>
    <row r="404" spans="1:79" x14ac:dyDescent="0.2">
      <c r="A404" t="s">
        <v>171</v>
      </c>
      <c r="B404">
        <v>666</v>
      </c>
      <c r="C404">
        <v>677</v>
      </c>
      <c r="D404" t="s">
        <v>119</v>
      </c>
      <c r="E404">
        <v>8.99</v>
      </c>
      <c r="F404">
        <v>2</v>
      </c>
      <c r="G404">
        <v>9</v>
      </c>
      <c r="H404">
        <v>9.11</v>
      </c>
      <c r="I404">
        <v>9.19</v>
      </c>
      <c r="J404">
        <v>0.61699999999999999</v>
      </c>
      <c r="K404">
        <v>6.8579999999999997</v>
      </c>
      <c r="L404">
        <v>0.7127</v>
      </c>
      <c r="M404" t="s">
        <v>18</v>
      </c>
      <c r="N404">
        <v>9.11</v>
      </c>
      <c r="O404">
        <v>9.19</v>
      </c>
      <c r="P404">
        <v>0.59299999999999997</v>
      </c>
      <c r="Q404">
        <v>6.5880000000000001</v>
      </c>
      <c r="R404">
        <v>0.7268</v>
      </c>
      <c r="S404" t="s">
        <v>18</v>
      </c>
      <c r="T404">
        <v>9.11</v>
      </c>
      <c r="U404">
        <v>9.19</v>
      </c>
      <c r="V404">
        <v>0.55700000000000005</v>
      </c>
      <c r="W404">
        <v>6.1829999999999998</v>
      </c>
      <c r="X404">
        <v>0.73929999999999996</v>
      </c>
      <c r="Y404" t="s">
        <v>18</v>
      </c>
      <c r="Z404">
        <v>9.11</v>
      </c>
      <c r="AA404">
        <v>9.19</v>
      </c>
      <c r="AB404">
        <v>0.85699999999999998</v>
      </c>
      <c r="AC404">
        <v>9.5210000000000008</v>
      </c>
      <c r="AD404">
        <v>0.68869999999999998</v>
      </c>
      <c r="AE404" t="s">
        <v>18</v>
      </c>
      <c r="AF404">
        <v>9.1199999999999992</v>
      </c>
      <c r="AG404">
        <v>9.19</v>
      </c>
      <c r="AH404">
        <v>0.95599999999999996</v>
      </c>
      <c r="AI404">
        <v>10.624000000000001</v>
      </c>
      <c r="AJ404">
        <v>0.77580000000000005</v>
      </c>
      <c r="AK404" t="s">
        <v>18</v>
      </c>
      <c r="AL404">
        <v>9.11</v>
      </c>
      <c r="AM404">
        <v>9.19</v>
      </c>
      <c r="AN404">
        <v>0.89100000000000001</v>
      </c>
      <c r="AO404">
        <v>9.8960000000000008</v>
      </c>
      <c r="AP404">
        <v>0.72350000000000003</v>
      </c>
      <c r="AQ404" t="s">
        <v>18</v>
      </c>
      <c r="AR404">
        <v>9.11</v>
      </c>
      <c r="AS404">
        <v>9.19</v>
      </c>
      <c r="AT404">
        <v>1.127</v>
      </c>
      <c r="AU404">
        <v>12.525</v>
      </c>
      <c r="AV404">
        <v>0.71489999999999998</v>
      </c>
      <c r="AW404" t="s">
        <v>18</v>
      </c>
      <c r="AX404">
        <v>9.11</v>
      </c>
      <c r="AY404">
        <v>9.19</v>
      </c>
      <c r="AZ404">
        <v>1.1819999999999999</v>
      </c>
      <c r="BA404">
        <v>13.132</v>
      </c>
      <c r="BB404">
        <v>0.77139999999999997</v>
      </c>
      <c r="BC404" t="s">
        <v>18</v>
      </c>
      <c r="BD404">
        <v>9.1199999999999992</v>
      </c>
      <c r="BE404">
        <v>9.19</v>
      </c>
      <c r="BF404">
        <v>1.069</v>
      </c>
      <c r="BG404">
        <v>11.878</v>
      </c>
      <c r="BH404">
        <v>0.70099999999999996</v>
      </c>
      <c r="BI404" t="s">
        <v>18</v>
      </c>
      <c r="BJ404">
        <v>9.11</v>
      </c>
      <c r="BK404">
        <v>9.19</v>
      </c>
      <c r="BL404">
        <v>1.655</v>
      </c>
      <c r="BM404">
        <v>18.385999999999999</v>
      </c>
      <c r="BN404">
        <v>0.74850000000000005</v>
      </c>
      <c r="BO404" t="s">
        <v>18</v>
      </c>
      <c r="BP404">
        <v>9.1199999999999992</v>
      </c>
      <c r="BQ404">
        <v>9.19</v>
      </c>
      <c r="BR404">
        <v>1.663</v>
      </c>
      <c r="BS404">
        <v>18.474</v>
      </c>
      <c r="BT404">
        <v>0.75800000000000001</v>
      </c>
      <c r="BU404" t="s">
        <v>18</v>
      </c>
      <c r="BV404">
        <v>9.11</v>
      </c>
      <c r="BW404">
        <v>9.19</v>
      </c>
      <c r="BX404">
        <v>1.704</v>
      </c>
      <c r="BY404">
        <v>18.934000000000001</v>
      </c>
      <c r="BZ404">
        <v>0.76370000000000005</v>
      </c>
      <c r="CA404" t="s">
        <v>18</v>
      </c>
    </row>
    <row r="405" spans="1:79" x14ac:dyDescent="0.2">
      <c r="A405" t="s">
        <v>171</v>
      </c>
      <c r="B405">
        <v>681</v>
      </c>
      <c r="C405">
        <v>697</v>
      </c>
      <c r="D405" t="s">
        <v>120</v>
      </c>
      <c r="E405">
        <v>10.28</v>
      </c>
      <c r="F405">
        <v>4</v>
      </c>
      <c r="G405">
        <v>15</v>
      </c>
      <c r="H405">
        <v>10.42</v>
      </c>
      <c r="I405">
        <v>10.5</v>
      </c>
      <c r="J405">
        <v>9.6000000000000002E-2</v>
      </c>
      <c r="K405">
        <v>0.64100000000000001</v>
      </c>
      <c r="L405">
        <v>0.9042</v>
      </c>
      <c r="M405" t="s">
        <v>18</v>
      </c>
      <c r="N405">
        <v>10.42</v>
      </c>
      <c r="O405">
        <v>10.5</v>
      </c>
      <c r="P405">
        <v>5.3999999999999999E-2</v>
      </c>
      <c r="Q405">
        <v>0.36099999999999999</v>
      </c>
      <c r="R405">
        <v>0.91139999999999999</v>
      </c>
      <c r="S405" t="s">
        <v>18</v>
      </c>
      <c r="T405">
        <v>10.42</v>
      </c>
      <c r="U405">
        <v>10.5</v>
      </c>
      <c r="V405">
        <v>8.7999999999999995E-2</v>
      </c>
      <c r="W405">
        <v>0.59</v>
      </c>
      <c r="X405">
        <v>0.90300000000000002</v>
      </c>
      <c r="Y405" t="s">
        <v>18</v>
      </c>
      <c r="Z405">
        <v>10.41</v>
      </c>
      <c r="AA405">
        <v>10.5</v>
      </c>
      <c r="AB405">
        <v>6.6000000000000003E-2</v>
      </c>
      <c r="AC405">
        <v>0.442</v>
      </c>
      <c r="AD405">
        <v>0.88749999999999996</v>
      </c>
      <c r="AE405" t="s">
        <v>18</v>
      </c>
      <c r="AF405">
        <v>10.42</v>
      </c>
      <c r="AG405">
        <v>10.5</v>
      </c>
      <c r="AH405">
        <v>9.4E-2</v>
      </c>
      <c r="AI405">
        <v>0.626</v>
      </c>
      <c r="AJ405">
        <v>0.92079999999999995</v>
      </c>
      <c r="AK405" t="s">
        <v>18</v>
      </c>
      <c r="AL405">
        <v>10.41</v>
      </c>
      <c r="AM405">
        <v>10.5</v>
      </c>
      <c r="AN405">
        <v>7.0000000000000007E-2</v>
      </c>
      <c r="AO405">
        <v>0.46600000000000003</v>
      </c>
      <c r="AP405">
        <v>0.90849999999999997</v>
      </c>
      <c r="AQ405" t="s">
        <v>18</v>
      </c>
      <c r="AR405">
        <v>10.41</v>
      </c>
      <c r="AS405">
        <v>10.5</v>
      </c>
      <c r="AT405">
        <v>9.2999999999999999E-2</v>
      </c>
      <c r="AU405">
        <v>0.61799999999999999</v>
      </c>
      <c r="AV405">
        <v>0.90100000000000002</v>
      </c>
      <c r="AW405" t="s">
        <v>18</v>
      </c>
      <c r="AX405">
        <v>10.41</v>
      </c>
      <c r="AY405">
        <v>10.5</v>
      </c>
      <c r="AZ405">
        <v>0.125</v>
      </c>
      <c r="BA405">
        <v>0.83599999999999997</v>
      </c>
      <c r="BB405">
        <v>0.92449999999999999</v>
      </c>
      <c r="BC405" t="s">
        <v>18</v>
      </c>
      <c r="BD405">
        <v>10.42</v>
      </c>
      <c r="BE405">
        <v>10.5</v>
      </c>
      <c r="BF405">
        <v>8.6999999999999994E-2</v>
      </c>
      <c r="BG405">
        <v>0.58099999999999996</v>
      </c>
      <c r="BH405">
        <v>0.90810000000000002</v>
      </c>
      <c r="BI405" t="s">
        <v>18</v>
      </c>
      <c r="BJ405">
        <v>10.41</v>
      </c>
      <c r="BK405">
        <v>10.5</v>
      </c>
      <c r="BL405">
        <v>0.23799999999999999</v>
      </c>
      <c r="BM405">
        <v>1.5860000000000001</v>
      </c>
      <c r="BN405">
        <v>0.91239999999999999</v>
      </c>
      <c r="BO405" t="s">
        <v>18</v>
      </c>
      <c r="BP405">
        <v>10.42</v>
      </c>
      <c r="BQ405">
        <v>10.5</v>
      </c>
      <c r="BR405">
        <v>0.23</v>
      </c>
      <c r="BS405">
        <v>1.5349999999999999</v>
      </c>
      <c r="BT405">
        <v>0.93179999999999996</v>
      </c>
      <c r="BU405" t="s">
        <v>18</v>
      </c>
      <c r="BV405">
        <v>10.41</v>
      </c>
      <c r="BW405">
        <v>10.5</v>
      </c>
      <c r="BX405">
        <v>0.25600000000000001</v>
      </c>
      <c r="BY405">
        <v>1.706</v>
      </c>
      <c r="BZ405">
        <v>0.93110000000000004</v>
      </c>
      <c r="CA405" t="s">
        <v>18</v>
      </c>
    </row>
    <row r="406" spans="1:79" x14ac:dyDescent="0.2">
      <c r="A406" t="s">
        <v>171</v>
      </c>
      <c r="B406">
        <v>681</v>
      </c>
      <c r="C406">
        <v>699</v>
      </c>
      <c r="D406" t="s">
        <v>121</v>
      </c>
      <c r="E406">
        <v>12.41</v>
      </c>
      <c r="F406">
        <v>5</v>
      </c>
      <c r="G406">
        <v>17</v>
      </c>
      <c r="H406">
        <v>12.57</v>
      </c>
      <c r="I406">
        <v>12.64</v>
      </c>
      <c r="J406">
        <v>8.3000000000000004E-2</v>
      </c>
      <c r="K406">
        <v>0.48599999999999999</v>
      </c>
      <c r="L406">
        <v>0.90529999999999999</v>
      </c>
      <c r="M406" t="s">
        <v>18</v>
      </c>
      <c r="N406">
        <v>12.56</v>
      </c>
      <c r="O406">
        <v>12.64</v>
      </c>
      <c r="P406">
        <v>7.2999999999999995E-2</v>
      </c>
      <c r="Q406">
        <v>0.43</v>
      </c>
      <c r="R406">
        <v>0.90590000000000004</v>
      </c>
      <c r="S406" t="s">
        <v>18</v>
      </c>
      <c r="T406">
        <v>12.56</v>
      </c>
      <c r="U406">
        <v>12.64</v>
      </c>
      <c r="V406">
        <v>4.9000000000000002E-2</v>
      </c>
      <c r="W406">
        <v>0.28599999999999998</v>
      </c>
      <c r="X406">
        <v>0.89610000000000001</v>
      </c>
      <c r="Y406" t="s">
        <v>18</v>
      </c>
      <c r="Z406">
        <v>12.57</v>
      </c>
      <c r="AA406">
        <v>12.64</v>
      </c>
      <c r="AB406">
        <v>2.9000000000000001E-2</v>
      </c>
      <c r="AC406">
        <v>0.16800000000000001</v>
      </c>
      <c r="AD406">
        <v>0.89449999999999996</v>
      </c>
      <c r="AE406" t="s">
        <v>18</v>
      </c>
      <c r="AF406">
        <v>12.56</v>
      </c>
      <c r="AG406">
        <v>12.64</v>
      </c>
      <c r="AH406">
        <v>4.8000000000000001E-2</v>
      </c>
      <c r="AI406">
        <v>0.28000000000000003</v>
      </c>
      <c r="AJ406">
        <v>0.91739999999999999</v>
      </c>
      <c r="AK406" t="s">
        <v>17</v>
      </c>
      <c r="AL406">
        <v>12.56</v>
      </c>
      <c r="AM406">
        <v>12.64</v>
      </c>
      <c r="AN406">
        <v>2.1000000000000001E-2</v>
      </c>
      <c r="AO406">
        <v>0.123</v>
      </c>
      <c r="AP406">
        <v>0.91349999999999998</v>
      </c>
      <c r="AQ406" t="s">
        <v>17</v>
      </c>
      <c r="AR406">
        <v>12.56</v>
      </c>
      <c r="AS406">
        <v>12.64</v>
      </c>
      <c r="AT406">
        <v>0.112</v>
      </c>
      <c r="AU406">
        <v>0.65800000000000003</v>
      </c>
      <c r="AV406">
        <v>0.91269999999999996</v>
      </c>
      <c r="AW406" t="s">
        <v>18</v>
      </c>
      <c r="AX406">
        <v>12.57</v>
      </c>
      <c r="AY406">
        <v>12.64</v>
      </c>
      <c r="AZ406">
        <v>8.7999999999999995E-2</v>
      </c>
      <c r="BA406">
        <v>0.51700000000000002</v>
      </c>
      <c r="BB406">
        <v>0.92789999999999995</v>
      </c>
      <c r="BC406" t="s">
        <v>17</v>
      </c>
      <c r="BD406">
        <v>12.57</v>
      </c>
      <c r="BE406">
        <v>12.64</v>
      </c>
      <c r="BF406">
        <v>9.5000000000000001E-2</v>
      </c>
      <c r="BG406">
        <v>0.55800000000000005</v>
      </c>
      <c r="BH406">
        <v>0.90510000000000002</v>
      </c>
      <c r="BI406" t="s">
        <v>18</v>
      </c>
      <c r="BJ406">
        <v>12.56</v>
      </c>
      <c r="BK406">
        <v>12.64</v>
      </c>
      <c r="BL406">
        <v>7.3999999999999996E-2</v>
      </c>
      <c r="BM406">
        <v>0.437</v>
      </c>
      <c r="BN406">
        <v>0.93120000000000003</v>
      </c>
      <c r="BO406" t="s">
        <v>17</v>
      </c>
      <c r="BP406">
        <v>12.57</v>
      </c>
      <c r="BQ406">
        <v>12.64</v>
      </c>
      <c r="BR406">
        <v>0.157</v>
      </c>
      <c r="BS406">
        <v>0.92400000000000004</v>
      </c>
      <c r="BT406">
        <v>0.91930000000000001</v>
      </c>
      <c r="BU406" t="s">
        <v>17</v>
      </c>
      <c r="BV406">
        <v>12.56</v>
      </c>
      <c r="BW406">
        <v>12.64</v>
      </c>
      <c r="BX406">
        <v>0.14099999999999999</v>
      </c>
      <c r="BY406">
        <v>0.83</v>
      </c>
      <c r="BZ406">
        <v>0.91649999999999998</v>
      </c>
      <c r="CA406" t="s">
        <v>17</v>
      </c>
    </row>
    <row r="407" spans="1:79" x14ac:dyDescent="0.2">
      <c r="A407" t="s">
        <v>171</v>
      </c>
      <c r="B407">
        <v>698</v>
      </c>
      <c r="C407">
        <v>713</v>
      </c>
      <c r="D407" t="s">
        <v>122</v>
      </c>
      <c r="E407">
        <v>7.69</v>
      </c>
      <c r="F407">
        <v>4</v>
      </c>
      <c r="G407">
        <v>14</v>
      </c>
      <c r="H407">
        <v>7.78</v>
      </c>
      <c r="I407">
        <v>7.85</v>
      </c>
      <c r="J407">
        <v>0.77600000000000002</v>
      </c>
      <c r="K407">
        <v>5.54</v>
      </c>
      <c r="L407">
        <v>0.91369999999999996</v>
      </c>
      <c r="M407" t="s">
        <v>18</v>
      </c>
      <c r="N407">
        <v>7.78</v>
      </c>
      <c r="O407">
        <v>7.86</v>
      </c>
      <c r="P407">
        <v>0.69499999999999995</v>
      </c>
      <c r="Q407">
        <v>4.9669999999999996</v>
      </c>
      <c r="R407">
        <v>0.9204</v>
      </c>
      <c r="S407" t="s">
        <v>18</v>
      </c>
      <c r="T407">
        <v>7.78</v>
      </c>
      <c r="U407">
        <v>7.86</v>
      </c>
      <c r="V407">
        <v>0.76600000000000001</v>
      </c>
      <c r="W407">
        <v>5.47</v>
      </c>
      <c r="X407">
        <v>0.91679999999999995</v>
      </c>
      <c r="Y407" t="s">
        <v>18</v>
      </c>
      <c r="Z407">
        <v>7.78</v>
      </c>
      <c r="AA407">
        <v>7.85</v>
      </c>
      <c r="AB407">
        <v>1.7769999999999999</v>
      </c>
      <c r="AC407">
        <v>12.695</v>
      </c>
      <c r="AD407">
        <v>0.92210000000000003</v>
      </c>
      <c r="AE407" t="s">
        <v>18</v>
      </c>
      <c r="AF407">
        <v>7.78</v>
      </c>
      <c r="AG407">
        <v>7.86</v>
      </c>
      <c r="AH407">
        <v>1.8879999999999999</v>
      </c>
      <c r="AI407">
        <v>13.483000000000001</v>
      </c>
      <c r="AJ407">
        <v>0.92759999999999998</v>
      </c>
      <c r="AK407" t="s">
        <v>18</v>
      </c>
      <c r="AL407">
        <v>7.78</v>
      </c>
      <c r="AM407">
        <v>7.85</v>
      </c>
      <c r="AN407">
        <v>1.7949999999999999</v>
      </c>
      <c r="AO407">
        <v>12.823</v>
      </c>
      <c r="AP407">
        <v>0.92220000000000002</v>
      </c>
      <c r="AQ407" t="s">
        <v>18</v>
      </c>
      <c r="AR407">
        <v>7.78</v>
      </c>
      <c r="AS407">
        <v>7.85</v>
      </c>
      <c r="AT407">
        <v>3.0750000000000002</v>
      </c>
      <c r="AU407">
        <v>21.960999999999999</v>
      </c>
      <c r="AV407">
        <v>0.92359999999999998</v>
      </c>
      <c r="AW407" t="s">
        <v>18</v>
      </c>
      <c r="AX407">
        <v>7.78</v>
      </c>
      <c r="AY407">
        <v>7.85</v>
      </c>
      <c r="AZ407">
        <v>3.121</v>
      </c>
      <c r="BA407">
        <v>22.295999999999999</v>
      </c>
      <c r="BB407">
        <v>0.9153</v>
      </c>
      <c r="BC407" t="s">
        <v>18</v>
      </c>
      <c r="BD407">
        <v>7.78</v>
      </c>
      <c r="BE407">
        <v>7.86</v>
      </c>
      <c r="BF407">
        <v>2.887</v>
      </c>
      <c r="BG407">
        <v>20.622</v>
      </c>
      <c r="BH407">
        <v>0.9294</v>
      </c>
      <c r="BI407" t="s">
        <v>18</v>
      </c>
      <c r="BJ407">
        <v>7.78</v>
      </c>
      <c r="BK407">
        <v>7.86</v>
      </c>
      <c r="BL407">
        <v>4.6500000000000004</v>
      </c>
      <c r="BM407">
        <v>33.210999999999999</v>
      </c>
      <c r="BN407">
        <v>0.92530000000000001</v>
      </c>
      <c r="BO407" t="s">
        <v>18</v>
      </c>
      <c r="BP407">
        <v>7.78</v>
      </c>
      <c r="BQ407">
        <v>7.86</v>
      </c>
      <c r="BR407">
        <v>4.7510000000000003</v>
      </c>
      <c r="BS407">
        <v>33.933</v>
      </c>
      <c r="BT407">
        <v>0.92579999999999996</v>
      </c>
      <c r="BU407" t="s">
        <v>18</v>
      </c>
      <c r="BV407">
        <v>7.78</v>
      </c>
      <c r="BW407">
        <v>7.85</v>
      </c>
      <c r="BX407">
        <v>4.5510000000000002</v>
      </c>
      <c r="BY407">
        <v>32.505000000000003</v>
      </c>
      <c r="BZ407">
        <v>0.93120000000000003</v>
      </c>
      <c r="CA407" t="s">
        <v>18</v>
      </c>
    </row>
    <row r="408" spans="1:79" x14ac:dyDescent="0.2">
      <c r="A408" t="s">
        <v>171</v>
      </c>
      <c r="B408">
        <v>700</v>
      </c>
      <c r="C408">
        <v>713</v>
      </c>
      <c r="D408" t="s">
        <v>123</v>
      </c>
      <c r="E408">
        <v>5.94</v>
      </c>
      <c r="F408">
        <v>4</v>
      </c>
      <c r="G408">
        <v>12</v>
      </c>
      <c r="H408">
        <v>6.19</v>
      </c>
      <c r="I408">
        <v>6.27</v>
      </c>
      <c r="J408">
        <v>0.65600000000000003</v>
      </c>
      <c r="K408">
        <v>5.4640000000000004</v>
      </c>
      <c r="L408">
        <v>0.82010000000000005</v>
      </c>
      <c r="M408" t="s">
        <v>18</v>
      </c>
      <c r="N408">
        <v>6.19</v>
      </c>
      <c r="O408">
        <v>6.27</v>
      </c>
      <c r="P408">
        <v>0.68500000000000005</v>
      </c>
      <c r="Q408">
        <v>5.7119999999999997</v>
      </c>
      <c r="R408">
        <v>0.82089999999999996</v>
      </c>
      <c r="S408" t="s">
        <v>18</v>
      </c>
      <c r="T408">
        <v>6.19</v>
      </c>
      <c r="U408">
        <v>6.27</v>
      </c>
      <c r="V408">
        <v>0.56799999999999995</v>
      </c>
      <c r="W408">
        <v>4.7359999999999998</v>
      </c>
      <c r="X408">
        <v>0.82799999999999996</v>
      </c>
      <c r="Y408" t="s">
        <v>18</v>
      </c>
      <c r="Z408">
        <v>6.14</v>
      </c>
      <c r="AA408">
        <v>6.22</v>
      </c>
      <c r="AB408">
        <v>1.4850000000000001</v>
      </c>
      <c r="AC408">
        <v>12.371</v>
      </c>
      <c r="AD408">
        <v>0.82889999999999997</v>
      </c>
      <c r="AE408" t="s">
        <v>18</v>
      </c>
      <c r="AF408">
        <v>6.2</v>
      </c>
      <c r="AG408">
        <v>6.27</v>
      </c>
      <c r="AH408">
        <v>1.4870000000000001</v>
      </c>
      <c r="AI408">
        <v>12.391</v>
      </c>
      <c r="AJ408">
        <v>0.8397</v>
      </c>
      <c r="AK408" t="s">
        <v>18</v>
      </c>
      <c r="AL408">
        <v>6.19</v>
      </c>
      <c r="AM408">
        <v>6.27</v>
      </c>
      <c r="AN408">
        <v>1.5089999999999999</v>
      </c>
      <c r="AO408">
        <v>12.573</v>
      </c>
      <c r="AP408">
        <v>0.8206</v>
      </c>
      <c r="AQ408" t="s">
        <v>18</v>
      </c>
      <c r="AR408">
        <v>6.15</v>
      </c>
      <c r="AS408">
        <v>6.23</v>
      </c>
      <c r="AT408">
        <v>2.468</v>
      </c>
      <c r="AU408">
        <v>20.57</v>
      </c>
      <c r="AV408">
        <v>0.81169999999999998</v>
      </c>
      <c r="AW408" t="s">
        <v>18</v>
      </c>
      <c r="AX408">
        <v>6.19</v>
      </c>
      <c r="AY408">
        <v>6.27</v>
      </c>
      <c r="AZ408">
        <v>2.4079999999999999</v>
      </c>
      <c r="BA408">
        <v>20.067</v>
      </c>
      <c r="BB408">
        <v>0.88280000000000003</v>
      </c>
      <c r="BC408" t="s">
        <v>17</v>
      </c>
      <c r="BD408">
        <v>6.19</v>
      </c>
      <c r="BE408">
        <v>6.27</v>
      </c>
      <c r="BF408">
        <v>2.5169999999999999</v>
      </c>
      <c r="BG408">
        <v>20.975000000000001</v>
      </c>
      <c r="BH408">
        <v>0.83099999999999996</v>
      </c>
      <c r="BI408" t="s">
        <v>18</v>
      </c>
      <c r="BJ408">
        <v>6.19</v>
      </c>
      <c r="BK408">
        <v>6.27</v>
      </c>
      <c r="BL408">
        <v>3.7320000000000002</v>
      </c>
      <c r="BM408">
        <v>31.100999999999999</v>
      </c>
      <c r="BN408">
        <v>0.82909999999999995</v>
      </c>
      <c r="BO408" t="s">
        <v>18</v>
      </c>
      <c r="BP408">
        <v>6.19</v>
      </c>
      <c r="BQ408">
        <v>6.27</v>
      </c>
      <c r="BR408">
        <v>3.5920000000000001</v>
      </c>
      <c r="BS408">
        <v>29.934999999999999</v>
      </c>
      <c r="BT408">
        <v>0.85499999999999998</v>
      </c>
      <c r="BU408" t="s">
        <v>18</v>
      </c>
      <c r="BV408">
        <v>6.19</v>
      </c>
      <c r="BW408">
        <v>6.27</v>
      </c>
      <c r="BX408">
        <v>3.4780000000000002</v>
      </c>
      <c r="BY408">
        <v>28.98</v>
      </c>
      <c r="BZ408">
        <v>0.83509999999999995</v>
      </c>
      <c r="CA408" t="s">
        <v>18</v>
      </c>
    </row>
    <row r="409" spans="1:79" x14ac:dyDescent="0.2">
      <c r="A409" t="s">
        <v>171</v>
      </c>
      <c r="B409">
        <v>729</v>
      </c>
      <c r="C409">
        <v>738</v>
      </c>
      <c r="D409" t="s">
        <v>124</v>
      </c>
      <c r="E409">
        <v>9.15</v>
      </c>
      <c r="F409">
        <v>2</v>
      </c>
      <c r="G409">
        <v>8</v>
      </c>
      <c r="H409">
        <v>9.33</v>
      </c>
      <c r="I409">
        <v>9.4</v>
      </c>
      <c r="J409">
        <v>0.113</v>
      </c>
      <c r="K409">
        <v>1.415</v>
      </c>
      <c r="L409">
        <v>0.78339999999999999</v>
      </c>
      <c r="M409" t="s">
        <v>18</v>
      </c>
      <c r="N409">
        <v>9.33</v>
      </c>
      <c r="O409">
        <v>9.4</v>
      </c>
      <c r="P409">
        <v>0.126</v>
      </c>
      <c r="Q409">
        <v>1.581</v>
      </c>
      <c r="R409">
        <v>0.76719999999999999</v>
      </c>
      <c r="S409" t="s">
        <v>18</v>
      </c>
      <c r="T409">
        <v>9.33</v>
      </c>
      <c r="U409">
        <v>9.4</v>
      </c>
      <c r="V409">
        <v>0.123</v>
      </c>
      <c r="W409">
        <v>1.54</v>
      </c>
      <c r="X409">
        <v>0.78859999999999997</v>
      </c>
      <c r="Y409" t="s">
        <v>18</v>
      </c>
      <c r="Z409">
        <v>9.23</v>
      </c>
      <c r="AA409">
        <v>9.31</v>
      </c>
      <c r="AB409">
        <v>0.53900000000000003</v>
      </c>
      <c r="AC409">
        <v>6.7350000000000003</v>
      </c>
      <c r="AD409">
        <v>0.7823</v>
      </c>
      <c r="AE409" t="s">
        <v>18</v>
      </c>
      <c r="AF409">
        <v>9.2899999999999991</v>
      </c>
      <c r="AG409">
        <v>9.36</v>
      </c>
      <c r="AH409">
        <v>0.57799999999999996</v>
      </c>
      <c r="AI409">
        <v>7.2190000000000003</v>
      </c>
      <c r="AJ409">
        <v>0.7944</v>
      </c>
      <c r="AK409" t="s">
        <v>18</v>
      </c>
      <c r="AL409">
        <v>9.24</v>
      </c>
      <c r="AM409">
        <v>9.31</v>
      </c>
      <c r="AN409">
        <v>0.496</v>
      </c>
      <c r="AO409">
        <v>6.1959999999999997</v>
      </c>
      <c r="AP409">
        <v>0.78949999999999998</v>
      </c>
      <c r="AQ409" t="s">
        <v>18</v>
      </c>
      <c r="AR409">
        <v>9.23</v>
      </c>
      <c r="AS409">
        <v>9.31</v>
      </c>
      <c r="AT409">
        <v>0.92</v>
      </c>
      <c r="AU409">
        <v>11.502000000000001</v>
      </c>
      <c r="AV409">
        <v>0.72850000000000004</v>
      </c>
      <c r="AW409" t="s">
        <v>18</v>
      </c>
      <c r="AX409">
        <v>9.24</v>
      </c>
      <c r="AY409">
        <v>9.32</v>
      </c>
      <c r="AZ409">
        <v>1.028</v>
      </c>
      <c r="BA409">
        <v>12.855</v>
      </c>
      <c r="BB409">
        <v>0.63649999999999995</v>
      </c>
      <c r="BC409" t="s">
        <v>18</v>
      </c>
      <c r="BD409">
        <v>9.26</v>
      </c>
      <c r="BE409">
        <v>9.34</v>
      </c>
      <c r="BF409">
        <v>1.1060000000000001</v>
      </c>
      <c r="BG409">
        <v>13.829000000000001</v>
      </c>
      <c r="BH409">
        <v>0.77449999999999997</v>
      </c>
      <c r="BI409" t="s">
        <v>18</v>
      </c>
      <c r="BJ409">
        <v>9.2799999999999994</v>
      </c>
      <c r="BK409">
        <v>9.35</v>
      </c>
      <c r="BL409">
        <v>2.2869999999999999</v>
      </c>
      <c r="BM409">
        <v>28.587</v>
      </c>
      <c r="BN409">
        <v>0.65990000000000004</v>
      </c>
      <c r="BO409" t="s">
        <v>18</v>
      </c>
      <c r="BP409">
        <v>9.26</v>
      </c>
      <c r="BQ409">
        <v>9.34</v>
      </c>
      <c r="BR409">
        <v>2.3570000000000002</v>
      </c>
      <c r="BS409">
        <v>29.46</v>
      </c>
      <c r="BT409">
        <v>0.6069</v>
      </c>
      <c r="BU409" t="s">
        <v>18</v>
      </c>
      <c r="BV409">
        <v>9.3000000000000007</v>
      </c>
      <c r="BW409">
        <v>9.3699999999999992</v>
      </c>
      <c r="BX409">
        <v>2.2290000000000001</v>
      </c>
      <c r="BY409">
        <v>27.863</v>
      </c>
      <c r="BZ409">
        <v>0.68930000000000002</v>
      </c>
      <c r="CA409" t="s">
        <v>18</v>
      </c>
    </row>
    <row r="410" spans="1:79" x14ac:dyDescent="0.2">
      <c r="A410" t="s">
        <v>171</v>
      </c>
      <c r="B410">
        <v>730</v>
      </c>
      <c r="C410">
        <v>737</v>
      </c>
      <c r="D410" t="s">
        <v>125</v>
      </c>
      <c r="E410">
        <v>6.37</v>
      </c>
      <c r="F410">
        <v>1</v>
      </c>
      <c r="G410">
        <v>6</v>
      </c>
      <c r="H410">
        <v>6.59</v>
      </c>
      <c r="I410">
        <v>6.66</v>
      </c>
      <c r="J410">
        <v>0.17399999999999999</v>
      </c>
      <c r="K410">
        <v>2.895</v>
      </c>
      <c r="L410">
        <v>0.71199999999999997</v>
      </c>
      <c r="M410" t="s">
        <v>18</v>
      </c>
      <c r="N410">
        <v>6.6</v>
      </c>
      <c r="O410">
        <v>6.66</v>
      </c>
      <c r="P410">
        <v>0.28199999999999997</v>
      </c>
      <c r="Q410">
        <v>4.7060000000000004</v>
      </c>
      <c r="R410">
        <v>0.6744</v>
      </c>
      <c r="S410" t="s">
        <v>18</v>
      </c>
      <c r="T410">
        <v>6.63</v>
      </c>
      <c r="U410">
        <v>6.7</v>
      </c>
      <c r="V410">
        <v>0.215</v>
      </c>
      <c r="W410">
        <v>3.577</v>
      </c>
      <c r="X410">
        <v>0.6744</v>
      </c>
      <c r="Y410" t="s">
        <v>18</v>
      </c>
      <c r="Z410">
        <v>6.59</v>
      </c>
      <c r="AA410">
        <v>6.66</v>
      </c>
      <c r="AB410">
        <v>0.246</v>
      </c>
      <c r="AC410">
        <v>4.0960000000000001</v>
      </c>
      <c r="AD410">
        <v>0.73450000000000004</v>
      </c>
      <c r="AE410" t="s">
        <v>18</v>
      </c>
      <c r="AF410">
        <v>6.6</v>
      </c>
      <c r="AG410">
        <v>6.67</v>
      </c>
      <c r="AH410">
        <v>0.23899999999999999</v>
      </c>
      <c r="AI410">
        <v>3.9780000000000002</v>
      </c>
      <c r="AJ410">
        <v>0.72140000000000004</v>
      </c>
      <c r="AK410" t="s">
        <v>18</v>
      </c>
      <c r="AL410">
        <v>6.59</v>
      </c>
      <c r="AM410">
        <v>6.66</v>
      </c>
      <c r="AN410">
        <v>0.27900000000000003</v>
      </c>
      <c r="AO410">
        <v>4.6520000000000001</v>
      </c>
      <c r="AP410">
        <v>0.70420000000000005</v>
      </c>
      <c r="AQ410" t="s">
        <v>18</v>
      </c>
      <c r="AR410">
        <v>6.6</v>
      </c>
      <c r="AS410">
        <v>6.66</v>
      </c>
      <c r="AT410">
        <v>0.65700000000000003</v>
      </c>
      <c r="AU410">
        <v>10.955</v>
      </c>
      <c r="AV410">
        <v>0.67579999999999996</v>
      </c>
      <c r="AW410" t="s">
        <v>18</v>
      </c>
      <c r="AX410">
        <v>6.59</v>
      </c>
      <c r="AY410">
        <v>6.66</v>
      </c>
      <c r="AZ410">
        <v>0.57999999999999996</v>
      </c>
      <c r="BA410">
        <v>9.67</v>
      </c>
      <c r="BB410">
        <v>0.64370000000000005</v>
      </c>
      <c r="BC410" t="s">
        <v>18</v>
      </c>
      <c r="BD410">
        <v>6.53</v>
      </c>
      <c r="BE410">
        <v>6.61</v>
      </c>
      <c r="BF410">
        <v>0.51800000000000002</v>
      </c>
      <c r="BG410">
        <v>8.625</v>
      </c>
      <c r="BH410">
        <v>0.67830000000000001</v>
      </c>
      <c r="BI410" t="s">
        <v>18</v>
      </c>
      <c r="BJ410">
        <v>6.59</v>
      </c>
      <c r="BK410">
        <v>6.66</v>
      </c>
      <c r="BL410">
        <v>1.8220000000000001</v>
      </c>
      <c r="BM410">
        <v>30.364999999999998</v>
      </c>
      <c r="BN410">
        <v>0.68359999999999999</v>
      </c>
      <c r="BO410" t="s">
        <v>18</v>
      </c>
      <c r="BP410">
        <v>6.59</v>
      </c>
      <c r="BQ410">
        <v>6.66</v>
      </c>
      <c r="BR410">
        <v>1.889</v>
      </c>
      <c r="BS410">
        <v>31.478999999999999</v>
      </c>
      <c r="BT410">
        <v>0.71009999999999995</v>
      </c>
      <c r="BU410" t="s">
        <v>18</v>
      </c>
      <c r="BV410">
        <v>6.59</v>
      </c>
      <c r="BW410">
        <v>6.66</v>
      </c>
      <c r="BX410">
        <v>1.863</v>
      </c>
      <c r="BY410">
        <v>31.050999999999998</v>
      </c>
      <c r="BZ410">
        <v>0.71140000000000003</v>
      </c>
      <c r="CA410" t="s">
        <v>18</v>
      </c>
    </row>
    <row r="411" spans="1:79" x14ac:dyDescent="0.2">
      <c r="A411" t="s">
        <v>171</v>
      </c>
      <c r="B411">
        <v>730</v>
      </c>
      <c r="C411">
        <v>738</v>
      </c>
      <c r="D411" t="s">
        <v>126</v>
      </c>
      <c r="E411">
        <v>8.35</v>
      </c>
      <c r="F411">
        <v>1</v>
      </c>
      <c r="G411">
        <v>7</v>
      </c>
      <c r="H411">
        <v>8.51</v>
      </c>
      <c r="I411">
        <v>8.58</v>
      </c>
      <c r="J411">
        <v>0.42</v>
      </c>
      <c r="K411">
        <v>5.9950000000000001</v>
      </c>
      <c r="L411">
        <v>0.67079999999999995</v>
      </c>
      <c r="M411" t="s">
        <v>18</v>
      </c>
      <c r="N411">
        <v>8.51</v>
      </c>
      <c r="O411">
        <v>8.58</v>
      </c>
      <c r="P411">
        <v>0.39400000000000002</v>
      </c>
      <c r="Q411">
        <v>5.6340000000000003</v>
      </c>
      <c r="R411">
        <v>0.68100000000000005</v>
      </c>
      <c r="S411" t="s">
        <v>18</v>
      </c>
      <c r="T411">
        <v>8.51</v>
      </c>
      <c r="U411">
        <v>8.58</v>
      </c>
      <c r="V411">
        <v>0.48099999999999998</v>
      </c>
      <c r="W411">
        <v>6.8730000000000002</v>
      </c>
      <c r="X411">
        <v>0.6623</v>
      </c>
      <c r="Y411" t="s">
        <v>18</v>
      </c>
      <c r="Z411">
        <v>8.51</v>
      </c>
      <c r="AA411">
        <v>8.58</v>
      </c>
      <c r="AB411">
        <v>0.63900000000000001</v>
      </c>
      <c r="AC411">
        <v>9.1259999999999994</v>
      </c>
      <c r="AD411">
        <v>0.69799999999999995</v>
      </c>
      <c r="AE411" t="s">
        <v>18</v>
      </c>
      <c r="AF411">
        <v>8.51</v>
      </c>
      <c r="AG411">
        <v>8.58</v>
      </c>
      <c r="AH411">
        <v>0.61099999999999999</v>
      </c>
      <c r="AI411">
        <v>8.734</v>
      </c>
      <c r="AJ411">
        <v>0.70069999999999999</v>
      </c>
      <c r="AK411" t="s">
        <v>18</v>
      </c>
      <c r="AL411">
        <v>8.51</v>
      </c>
      <c r="AM411">
        <v>8.58</v>
      </c>
      <c r="AN411">
        <v>0.67200000000000004</v>
      </c>
      <c r="AO411">
        <v>9.5980000000000008</v>
      </c>
      <c r="AP411">
        <v>0.66310000000000002</v>
      </c>
      <c r="AQ411" t="s">
        <v>18</v>
      </c>
      <c r="AR411">
        <v>8.51</v>
      </c>
      <c r="AS411">
        <v>8.58</v>
      </c>
      <c r="AT411">
        <v>0.96</v>
      </c>
      <c r="AU411">
        <v>13.714</v>
      </c>
      <c r="AV411">
        <v>0.67249999999999999</v>
      </c>
      <c r="AW411" t="s">
        <v>18</v>
      </c>
      <c r="AX411">
        <v>8.51</v>
      </c>
      <c r="AY411">
        <v>8.57</v>
      </c>
      <c r="AZ411">
        <v>0.79900000000000004</v>
      </c>
      <c r="BA411">
        <v>11.41</v>
      </c>
      <c r="BB411">
        <v>0.66310000000000002</v>
      </c>
      <c r="BC411" t="s">
        <v>18</v>
      </c>
      <c r="BD411">
        <v>8.51</v>
      </c>
      <c r="BE411">
        <v>8.58</v>
      </c>
      <c r="BF411">
        <v>0.85599999999999998</v>
      </c>
      <c r="BG411">
        <v>12.228</v>
      </c>
      <c r="BH411">
        <v>0.66020000000000001</v>
      </c>
      <c r="BI411" t="s">
        <v>18</v>
      </c>
      <c r="BJ411">
        <v>8.51</v>
      </c>
      <c r="BK411">
        <v>8.58</v>
      </c>
      <c r="BL411">
        <v>2.5819999999999999</v>
      </c>
      <c r="BM411">
        <v>36.880000000000003</v>
      </c>
      <c r="BN411">
        <v>0.5706</v>
      </c>
      <c r="BO411" t="s">
        <v>18</v>
      </c>
      <c r="BP411">
        <v>8.52</v>
      </c>
      <c r="BQ411">
        <v>8.58</v>
      </c>
      <c r="BR411">
        <v>2.609</v>
      </c>
      <c r="BS411">
        <v>37.264000000000003</v>
      </c>
      <c r="BT411">
        <v>0.67020000000000002</v>
      </c>
      <c r="BU411" t="s">
        <v>18</v>
      </c>
      <c r="BV411">
        <v>8.51</v>
      </c>
      <c r="BW411">
        <v>8.58</v>
      </c>
      <c r="BX411">
        <v>2.6179999999999999</v>
      </c>
      <c r="BY411">
        <v>37.393999999999998</v>
      </c>
      <c r="BZ411">
        <v>0.65039999999999998</v>
      </c>
      <c r="CA411" t="s">
        <v>18</v>
      </c>
    </row>
    <row r="412" spans="1:79" x14ac:dyDescent="0.2">
      <c r="A412" t="s">
        <v>171</v>
      </c>
      <c r="B412">
        <v>732</v>
      </c>
      <c r="C412">
        <v>737</v>
      </c>
      <c r="D412" t="s">
        <v>127</v>
      </c>
      <c r="E412">
        <v>5.59</v>
      </c>
      <c r="F412">
        <v>1</v>
      </c>
      <c r="G412">
        <v>4</v>
      </c>
      <c r="H412">
        <v>5.86</v>
      </c>
      <c r="I412">
        <v>5.92</v>
      </c>
      <c r="J412">
        <v>8.5000000000000006E-2</v>
      </c>
      <c r="K412">
        <v>2.1179999999999999</v>
      </c>
      <c r="L412">
        <v>0.6875</v>
      </c>
      <c r="M412" t="s">
        <v>18</v>
      </c>
      <c r="N412">
        <v>5.86</v>
      </c>
      <c r="O412">
        <v>5.92</v>
      </c>
      <c r="P412">
        <v>9.7000000000000003E-2</v>
      </c>
      <c r="Q412">
        <v>2.4300000000000002</v>
      </c>
      <c r="R412">
        <v>0.68059999999999998</v>
      </c>
      <c r="S412" t="s">
        <v>18</v>
      </c>
      <c r="T412">
        <v>5.86</v>
      </c>
      <c r="U412">
        <v>5.92</v>
      </c>
      <c r="V412">
        <v>0.122</v>
      </c>
      <c r="W412">
        <v>3.0609999999999999</v>
      </c>
      <c r="X412">
        <v>0.69969999999999999</v>
      </c>
      <c r="Y412" t="s">
        <v>18</v>
      </c>
      <c r="Z412">
        <v>5.86</v>
      </c>
      <c r="AA412">
        <v>5.92</v>
      </c>
      <c r="AB412">
        <v>0.497</v>
      </c>
      <c r="AC412">
        <v>12.433999999999999</v>
      </c>
      <c r="AD412">
        <v>0.80230000000000001</v>
      </c>
      <c r="AE412" t="s">
        <v>18</v>
      </c>
      <c r="AF412">
        <v>5.86</v>
      </c>
      <c r="AG412">
        <v>5.93</v>
      </c>
      <c r="AH412">
        <v>0.54600000000000004</v>
      </c>
      <c r="AI412">
        <v>13.651999999999999</v>
      </c>
      <c r="AJ412">
        <v>0.80310000000000004</v>
      </c>
      <c r="AK412" t="s">
        <v>18</v>
      </c>
      <c r="AL412">
        <v>5.86</v>
      </c>
      <c r="AM412">
        <v>5.92</v>
      </c>
      <c r="AN412">
        <v>0.48099999999999998</v>
      </c>
      <c r="AO412">
        <v>12.034000000000001</v>
      </c>
      <c r="AP412">
        <v>0.79749999999999999</v>
      </c>
      <c r="AQ412" t="s">
        <v>18</v>
      </c>
      <c r="AR412">
        <v>5.86</v>
      </c>
      <c r="AS412">
        <v>5.92</v>
      </c>
      <c r="AT412">
        <v>0.75800000000000001</v>
      </c>
      <c r="AU412">
        <v>18.946999999999999</v>
      </c>
      <c r="AV412">
        <v>0.82299999999999995</v>
      </c>
      <c r="AW412" t="s">
        <v>18</v>
      </c>
      <c r="AX412">
        <v>5.86</v>
      </c>
      <c r="AY412">
        <v>5.92</v>
      </c>
      <c r="AZ412">
        <v>0.75800000000000001</v>
      </c>
      <c r="BA412">
        <v>18.960999999999999</v>
      </c>
      <c r="BB412">
        <v>0.81269999999999998</v>
      </c>
      <c r="BC412" t="s">
        <v>18</v>
      </c>
      <c r="BD412">
        <v>5.85</v>
      </c>
      <c r="BE412">
        <v>5.92</v>
      </c>
      <c r="BF412">
        <v>0.69599999999999995</v>
      </c>
      <c r="BG412">
        <v>17.399999999999999</v>
      </c>
      <c r="BH412">
        <v>0.8256</v>
      </c>
      <c r="BI412" t="s">
        <v>18</v>
      </c>
      <c r="BJ412">
        <v>5.85</v>
      </c>
      <c r="BK412">
        <v>5.92</v>
      </c>
      <c r="BL412">
        <v>1.302</v>
      </c>
      <c r="BM412">
        <v>32.555999999999997</v>
      </c>
      <c r="BN412">
        <v>0.82509999999999994</v>
      </c>
      <c r="BO412" t="s">
        <v>18</v>
      </c>
      <c r="BP412">
        <v>5.85</v>
      </c>
      <c r="BQ412">
        <v>5.92</v>
      </c>
      <c r="BR412">
        <v>1.349</v>
      </c>
      <c r="BS412">
        <v>33.737000000000002</v>
      </c>
      <c r="BT412">
        <v>0.83189999999999997</v>
      </c>
      <c r="BU412" t="s">
        <v>18</v>
      </c>
      <c r="BV412">
        <v>5.86</v>
      </c>
      <c r="BW412">
        <v>5.92</v>
      </c>
      <c r="BX412">
        <v>1.288</v>
      </c>
      <c r="BY412">
        <v>32.198</v>
      </c>
      <c r="BZ412">
        <v>0.8004</v>
      </c>
      <c r="CA412" t="s">
        <v>18</v>
      </c>
    </row>
    <row r="413" spans="1:79" x14ac:dyDescent="0.2">
      <c r="A413" t="s">
        <v>171</v>
      </c>
      <c r="B413">
        <v>732</v>
      </c>
      <c r="C413">
        <v>738</v>
      </c>
      <c r="D413" t="s">
        <v>128</v>
      </c>
      <c r="E413">
        <v>8.1999999999999993</v>
      </c>
      <c r="F413">
        <v>1</v>
      </c>
      <c r="G413">
        <v>5</v>
      </c>
      <c r="H413">
        <v>8.4499999999999993</v>
      </c>
      <c r="I413">
        <v>8.5299999999999994</v>
      </c>
      <c r="J413">
        <v>0.36599999999999999</v>
      </c>
      <c r="K413">
        <v>7.3129999999999997</v>
      </c>
      <c r="L413">
        <v>0.68920000000000003</v>
      </c>
      <c r="M413" t="s">
        <v>18</v>
      </c>
      <c r="N413">
        <v>8.4600000000000009</v>
      </c>
      <c r="O413">
        <v>8.5299999999999994</v>
      </c>
      <c r="P413">
        <v>0.38900000000000001</v>
      </c>
      <c r="Q413">
        <v>7.79</v>
      </c>
      <c r="R413">
        <v>0.74709999999999999</v>
      </c>
      <c r="S413" t="s">
        <v>18</v>
      </c>
      <c r="T413">
        <v>8.48</v>
      </c>
      <c r="U413">
        <v>8.5399999999999991</v>
      </c>
      <c r="V413">
        <v>0.40699999999999997</v>
      </c>
      <c r="W413">
        <v>8.14</v>
      </c>
      <c r="X413">
        <v>0.77459999999999996</v>
      </c>
      <c r="Y413" t="s">
        <v>18</v>
      </c>
      <c r="Z413">
        <v>8.43</v>
      </c>
      <c r="AA413">
        <v>8.51</v>
      </c>
      <c r="AB413">
        <v>0.72399999999999998</v>
      </c>
      <c r="AC413">
        <v>14.48</v>
      </c>
      <c r="AD413">
        <v>0.77400000000000002</v>
      </c>
      <c r="AE413" t="s">
        <v>18</v>
      </c>
      <c r="AF413">
        <v>8.44</v>
      </c>
      <c r="AG413">
        <v>8.51</v>
      </c>
      <c r="AH413">
        <v>0.72899999999999998</v>
      </c>
      <c r="AI413">
        <v>14.583</v>
      </c>
      <c r="AJ413">
        <v>0.7974</v>
      </c>
      <c r="AK413" t="s">
        <v>18</v>
      </c>
      <c r="AL413">
        <v>8.43</v>
      </c>
      <c r="AM413">
        <v>8.51</v>
      </c>
      <c r="AN413">
        <v>0.74099999999999999</v>
      </c>
      <c r="AO413">
        <v>14.823</v>
      </c>
      <c r="AP413">
        <v>0.75260000000000005</v>
      </c>
      <c r="AQ413" t="s">
        <v>18</v>
      </c>
      <c r="AR413">
        <v>8.43</v>
      </c>
      <c r="AS413">
        <v>8.51</v>
      </c>
      <c r="AT413">
        <v>1.145</v>
      </c>
      <c r="AU413">
        <v>22.901</v>
      </c>
      <c r="AV413">
        <v>0.76619999999999999</v>
      </c>
      <c r="AW413" t="s">
        <v>18</v>
      </c>
      <c r="AX413">
        <v>8.43</v>
      </c>
      <c r="AY413">
        <v>8.51</v>
      </c>
      <c r="AZ413">
        <v>1.2030000000000001</v>
      </c>
      <c r="BA413">
        <v>24.064</v>
      </c>
      <c r="BB413">
        <v>0.76690000000000003</v>
      </c>
      <c r="BC413" t="s">
        <v>18</v>
      </c>
      <c r="BD413">
        <v>8.44</v>
      </c>
      <c r="BE413">
        <v>8.51</v>
      </c>
      <c r="BF413">
        <v>1.1739999999999999</v>
      </c>
      <c r="BG413">
        <v>23.477</v>
      </c>
      <c r="BH413">
        <v>0.77180000000000004</v>
      </c>
      <c r="BI413" t="s">
        <v>18</v>
      </c>
      <c r="BJ413">
        <v>8.44</v>
      </c>
      <c r="BK413">
        <v>8.51</v>
      </c>
      <c r="BL413">
        <v>1.8280000000000001</v>
      </c>
      <c r="BM413">
        <v>36.567</v>
      </c>
      <c r="BN413">
        <v>0.76570000000000005</v>
      </c>
      <c r="BO413" t="s">
        <v>18</v>
      </c>
      <c r="BP413">
        <v>8.44</v>
      </c>
      <c r="BQ413">
        <v>8.52</v>
      </c>
      <c r="BR413">
        <v>1.8380000000000001</v>
      </c>
      <c r="BS413">
        <v>36.758000000000003</v>
      </c>
      <c r="BT413">
        <v>0.76080000000000003</v>
      </c>
      <c r="BU413" t="s">
        <v>18</v>
      </c>
      <c r="BV413">
        <v>8.43</v>
      </c>
      <c r="BW413">
        <v>8.51</v>
      </c>
      <c r="BX413">
        <v>1.845</v>
      </c>
      <c r="BY413">
        <v>36.909999999999997</v>
      </c>
      <c r="BZ413">
        <v>0.75729999999999997</v>
      </c>
      <c r="CA413" t="s">
        <v>18</v>
      </c>
    </row>
    <row r="414" spans="1:79" x14ac:dyDescent="0.2">
      <c r="A414" t="s">
        <v>171</v>
      </c>
      <c r="B414">
        <v>742</v>
      </c>
      <c r="C414">
        <v>747</v>
      </c>
      <c r="D414" t="s">
        <v>129</v>
      </c>
      <c r="E414">
        <v>8.23</v>
      </c>
      <c r="F414">
        <v>1</v>
      </c>
      <c r="G414">
        <v>4</v>
      </c>
      <c r="H414">
        <v>8.48</v>
      </c>
      <c r="I414">
        <v>8.56</v>
      </c>
      <c r="J414">
        <v>1.177</v>
      </c>
      <c r="K414">
        <v>29.419</v>
      </c>
      <c r="L414">
        <v>0.90669999999999995</v>
      </c>
      <c r="M414" t="s">
        <v>18</v>
      </c>
      <c r="N414">
        <v>8.49</v>
      </c>
      <c r="O414">
        <v>8.56</v>
      </c>
      <c r="P414">
        <v>1.1619999999999999</v>
      </c>
      <c r="Q414">
        <v>29.047000000000001</v>
      </c>
      <c r="R414">
        <v>0.91069999999999995</v>
      </c>
      <c r="S414" t="s">
        <v>18</v>
      </c>
      <c r="T414">
        <v>8.49</v>
      </c>
      <c r="U414">
        <v>8.56</v>
      </c>
      <c r="V414">
        <v>1.2030000000000001</v>
      </c>
      <c r="W414">
        <v>30.074999999999999</v>
      </c>
      <c r="X414">
        <v>0.90969999999999995</v>
      </c>
      <c r="Y414" t="s">
        <v>18</v>
      </c>
      <c r="Z414">
        <v>8.48</v>
      </c>
      <c r="AA414">
        <v>8.56</v>
      </c>
      <c r="AB414">
        <v>2.1949999999999998</v>
      </c>
      <c r="AC414">
        <v>54.88</v>
      </c>
      <c r="AD414">
        <v>0.90620000000000001</v>
      </c>
      <c r="AE414" t="s">
        <v>18</v>
      </c>
      <c r="AF414">
        <v>8.49</v>
      </c>
      <c r="AG414">
        <v>8.56</v>
      </c>
      <c r="AH414">
        <v>2.149</v>
      </c>
      <c r="AI414">
        <v>53.713999999999999</v>
      </c>
      <c r="AJ414">
        <v>0.89490000000000003</v>
      </c>
      <c r="AK414" t="s">
        <v>18</v>
      </c>
      <c r="AL414">
        <v>8.48</v>
      </c>
      <c r="AM414">
        <v>8.56</v>
      </c>
      <c r="AN414">
        <v>2.1970000000000001</v>
      </c>
      <c r="AO414">
        <v>54.933</v>
      </c>
      <c r="AP414">
        <v>0.89949999999999997</v>
      </c>
      <c r="AQ414" t="s">
        <v>18</v>
      </c>
      <c r="AR414">
        <v>8.48</v>
      </c>
      <c r="AS414">
        <v>8.56</v>
      </c>
      <c r="AT414">
        <v>2.8109999999999999</v>
      </c>
      <c r="AU414">
        <v>70.274000000000001</v>
      </c>
      <c r="AV414">
        <v>0.89129999999999998</v>
      </c>
      <c r="AW414" t="s">
        <v>18</v>
      </c>
      <c r="AX414">
        <v>8.48</v>
      </c>
      <c r="AY414">
        <v>8.56</v>
      </c>
      <c r="AZ414">
        <v>2.8420000000000001</v>
      </c>
      <c r="BA414">
        <v>71.049000000000007</v>
      </c>
      <c r="BB414">
        <v>0.91610000000000003</v>
      </c>
      <c r="BC414" t="s">
        <v>18</v>
      </c>
      <c r="BD414">
        <v>8.49</v>
      </c>
      <c r="BE414">
        <v>8.57</v>
      </c>
      <c r="BF414">
        <v>2.778</v>
      </c>
      <c r="BG414">
        <v>69.453000000000003</v>
      </c>
      <c r="BH414">
        <v>0.90429999999999999</v>
      </c>
      <c r="BI414" t="s">
        <v>18</v>
      </c>
      <c r="BJ414">
        <v>8.49</v>
      </c>
      <c r="BK414">
        <v>8.57</v>
      </c>
      <c r="BL414">
        <v>3.4769999999999999</v>
      </c>
      <c r="BM414">
        <v>86.92</v>
      </c>
      <c r="BN414">
        <v>0.91359999999999997</v>
      </c>
      <c r="BO414" t="s">
        <v>18</v>
      </c>
      <c r="BP414">
        <v>8.49</v>
      </c>
      <c r="BQ414">
        <v>8.57</v>
      </c>
      <c r="BR414">
        <v>3.4540000000000002</v>
      </c>
      <c r="BS414">
        <v>86.356999999999999</v>
      </c>
      <c r="BT414">
        <v>0.91449999999999998</v>
      </c>
      <c r="BU414" t="s">
        <v>18</v>
      </c>
      <c r="BV414">
        <v>8.48</v>
      </c>
      <c r="BW414">
        <v>8.56</v>
      </c>
      <c r="BX414">
        <v>3.4569999999999999</v>
      </c>
      <c r="BY414">
        <v>86.418999999999997</v>
      </c>
      <c r="BZ414">
        <v>0.90159999999999996</v>
      </c>
      <c r="CA414" t="s">
        <v>18</v>
      </c>
    </row>
    <row r="415" spans="1:79" x14ac:dyDescent="0.2">
      <c r="A415" t="s">
        <v>171</v>
      </c>
      <c r="B415">
        <v>742</v>
      </c>
      <c r="C415">
        <v>782</v>
      </c>
      <c r="D415" t="s">
        <v>130</v>
      </c>
      <c r="E415">
        <v>12.36</v>
      </c>
      <c r="F415">
        <v>5</v>
      </c>
      <c r="G415">
        <v>38</v>
      </c>
      <c r="H415">
        <v>12.57</v>
      </c>
      <c r="I415">
        <v>12.64</v>
      </c>
      <c r="J415">
        <v>19.263000000000002</v>
      </c>
      <c r="K415">
        <v>50.692999999999998</v>
      </c>
      <c r="L415">
        <v>0.7167</v>
      </c>
      <c r="M415" t="s">
        <v>18</v>
      </c>
      <c r="N415">
        <v>12.56</v>
      </c>
      <c r="O415">
        <v>12.64</v>
      </c>
      <c r="P415">
        <v>19.056000000000001</v>
      </c>
      <c r="Q415">
        <v>50.146000000000001</v>
      </c>
      <c r="R415">
        <v>0.70960000000000001</v>
      </c>
      <c r="S415" t="s">
        <v>18</v>
      </c>
      <c r="T415">
        <v>12.56</v>
      </c>
      <c r="U415">
        <v>12.64</v>
      </c>
      <c r="V415">
        <v>19.038</v>
      </c>
      <c r="W415">
        <v>50.1</v>
      </c>
      <c r="X415">
        <v>0.73419999999999996</v>
      </c>
      <c r="Y415" t="s">
        <v>18</v>
      </c>
      <c r="Z415">
        <v>12.57</v>
      </c>
      <c r="AA415">
        <v>12.64</v>
      </c>
      <c r="AB415">
        <v>25.684000000000001</v>
      </c>
      <c r="AC415">
        <v>67.59</v>
      </c>
      <c r="AD415">
        <v>0.71860000000000002</v>
      </c>
      <c r="AE415" t="s">
        <v>18</v>
      </c>
      <c r="AF415">
        <v>12.56</v>
      </c>
      <c r="AG415">
        <v>12.64</v>
      </c>
      <c r="AH415">
        <v>26.553999999999998</v>
      </c>
      <c r="AI415">
        <v>69.88</v>
      </c>
      <c r="AJ415">
        <v>0.72770000000000001</v>
      </c>
      <c r="AK415" t="s">
        <v>18</v>
      </c>
      <c r="AL415">
        <v>12.56</v>
      </c>
      <c r="AM415">
        <v>12.64</v>
      </c>
      <c r="AN415">
        <v>26.094999999999999</v>
      </c>
      <c r="AO415">
        <v>68.671000000000006</v>
      </c>
      <c r="AP415">
        <v>0.72819999999999996</v>
      </c>
      <c r="AQ415" t="s">
        <v>18</v>
      </c>
      <c r="AR415">
        <v>12.66</v>
      </c>
      <c r="AS415">
        <v>12.74</v>
      </c>
      <c r="AT415">
        <v>26.638000000000002</v>
      </c>
      <c r="AU415">
        <v>70.100999999999999</v>
      </c>
      <c r="AV415">
        <v>0.53920000000000001</v>
      </c>
      <c r="AW415" t="s">
        <v>18</v>
      </c>
      <c r="AX415">
        <v>12.57</v>
      </c>
      <c r="AY415">
        <v>12.64</v>
      </c>
      <c r="AZ415">
        <v>26.401</v>
      </c>
      <c r="BA415">
        <v>69.474999999999994</v>
      </c>
      <c r="BB415">
        <v>0.76959999999999995</v>
      </c>
      <c r="BC415" t="s">
        <v>18</v>
      </c>
      <c r="BD415">
        <v>12.57</v>
      </c>
      <c r="BE415">
        <v>12.64</v>
      </c>
      <c r="BF415">
        <v>26.114999999999998</v>
      </c>
      <c r="BG415">
        <v>68.724000000000004</v>
      </c>
      <c r="BH415">
        <v>0.70599999999999996</v>
      </c>
      <c r="BI415" t="s">
        <v>18</v>
      </c>
      <c r="BJ415">
        <v>12.64</v>
      </c>
      <c r="BK415">
        <v>12.7</v>
      </c>
      <c r="BL415">
        <v>28.433</v>
      </c>
      <c r="BM415">
        <v>74.823999999999998</v>
      </c>
      <c r="BN415">
        <v>0.78500000000000003</v>
      </c>
      <c r="BO415" t="s">
        <v>18</v>
      </c>
      <c r="BP415">
        <v>12.57</v>
      </c>
      <c r="BQ415">
        <v>12.64</v>
      </c>
      <c r="BR415">
        <v>27.849</v>
      </c>
      <c r="BS415">
        <v>73.286000000000001</v>
      </c>
      <c r="BT415">
        <v>0.76170000000000004</v>
      </c>
      <c r="BU415" t="s">
        <v>18</v>
      </c>
      <c r="BV415">
        <v>12.59</v>
      </c>
      <c r="BW415">
        <v>12.67</v>
      </c>
      <c r="BX415">
        <v>27.831</v>
      </c>
      <c r="BY415">
        <v>73.239999999999995</v>
      </c>
      <c r="BZ415">
        <v>0.73560000000000003</v>
      </c>
      <c r="CA415" t="s">
        <v>18</v>
      </c>
    </row>
    <row r="416" spans="1:79" x14ac:dyDescent="0.2">
      <c r="A416" t="s">
        <v>171</v>
      </c>
      <c r="B416">
        <v>748</v>
      </c>
      <c r="C416">
        <v>767</v>
      </c>
      <c r="D416" t="s">
        <v>131</v>
      </c>
      <c r="E416">
        <v>11.14</v>
      </c>
      <c r="F416">
        <v>3</v>
      </c>
      <c r="G416">
        <v>18</v>
      </c>
      <c r="H416">
        <v>11.13</v>
      </c>
      <c r="I416">
        <v>11.22</v>
      </c>
      <c r="J416">
        <v>13.004</v>
      </c>
      <c r="K416">
        <v>72.244</v>
      </c>
      <c r="L416">
        <v>0.74990000000000001</v>
      </c>
      <c r="M416" t="s">
        <v>18</v>
      </c>
      <c r="N416">
        <v>11.12</v>
      </c>
      <c r="O416">
        <v>11.21</v>
      </c>
      <c r="P416">
        <v>12.992000000000001</v>
      </c>
      <c r="Q416">
        <v>72.174999999999997</v>
      </c>
      <c r="R416">
        <v>0.73350000000000004</v>
      </c>
      <c r="S416" t="s">
        <v>18</v>
      </c>
      <c r="T416">
        <v>11.15</v>
      </c>
      <c r="U416">
        <v>11.25</v>
      </c>
      <c r="V416">
        <v>13.141999999999999</v>
      </c>
      <c r="W416">
        <v>73.009</v>
      </c>
      <c r="X416">
        <v>0.82179999999999997</v>
      </c>
      <c r="Y416" t="s">
        <v>18</v>
      </c>
      <c r="Z416">
        <v>11.14</v>
      </c>
      <c r="AA416">
        <v>11.23</v>
      </c>
      <c r="AB416">
        <v>13.565</v>
      </c>
      <c r="AC416">
        <v>75.358999999999995</v>
      </c>
      <c r="AD416">
        <v>0.84709999999999996</v>
      </c>
      <c r="AE416" t="s">
        <v>18</v>
      </c>
      <c r="AF416">
        <v>11.21</v>
      </c>
      <c r="AG416">
        <v>11.31</v>
      </c>
      <c r="AH416">
        <v>13.757</v>
      </c>
      <c r="AI416">
        <v>76.427999999999997</v>
      </c>
      <c r="AJ416">
        <v>0.87580000000000002</v>
      </c>
      <c r="AK416" t="s">
        <v>18</v>
      </c>
      <c r="AL416">
        <v>11.14</v>
      </c>
      <c r="AM416">
        <v>11.23</v>
      </c>
      <c r="AN416">
        <v>13.661</v>
      </c>
      <c r="AO416">
        <v>75.894000000000005</v>
      </c>
      <c r="AP416">
        <v>0.83660000000000001</v>
      </c>
      <c r="AQ416" t="s">
        <v>18</v>
      </c>
      <c r="AR416">
        <v>11.27</v>
      </c>
      <c r="AS416">
        <v>11.34</v>
      </c>
      <c r="AT416">
        <v>13.396000000000001</v>
      </c>
      <c r="AU416">
        <v>74.421000000000006</v>
      </c>
      <c r="AV416">
        <v>0.8296</v>
      </c>
      <c r="AW416" t="s">
        <v>18</v>
      </c>
      <c r="AX416">
        <v>11.23</v>
      </c>
      <c r="AY416">
        <v>11.32</v>
      </c>
      <c r="AZ416">
        <v>13.484999999999999</v>
      </c>
      <c r="BA416">
        <v>74.917000000000002</v>
      </c>
      <c r="BB416">
        <v>0.88719999999999999</v>
      </c>
      <c r="BC416" t="s">
        <v>18</v>
      </c>
      <c r="BD416">
        <v>11.24</v>
      </c>
      <c r="BE416">
        <v>11.33</v>
      </c>
      <c r="BF416">
        <v>13.228999999999999</v>
      </c>
      <c r="BG416">
        <v>73.492999999999995</v>
      </c>
      <c r="BH416">
        <v>0.86919999999999997</v>
      </c>
      <c r="BI416" t="s">
        <v>18</v>
      </c>
      <c r="BJ416">
        <v>11.23</v>
      </c>
      <c r="BK416">
        <v>11.32</v>
      </c>
      <c r="BL416">
        <v>13.798999999999999</v>
      </c>
      <c r="BM416">
        <v>76.662999999999997</v>
      </c>
      <c r="BN416">
        <v>0.87290000000000001</v>
      </c>
      <c r="BO416" t="s">
        <v>18</v>
      </c>
      <c r="BP416">
        <v>11.24</v>
      </c>
      <c r="BQ416">
        <v>11.33</v>
      </c>
      <c r="BR416">
        <v>13.673</v>
      </c>
      <c r="BS416">
        <v>75.959999999999994</v>
      </c>
      <c r="BT416">
        <v>0.88390000000000002</v>
      </c>
      <c r="BU416" t="s">
        <v>18</v>
      </c>
      <c r="BV416">
        <v>11.23</v>
      </c>
      <c r="BW416">
        <v>11.32</v>
      </c>
      <c r="BX416">
        <v>13.74</v>
      </c>
      <c r="BY416">
        <v>76.331000000000003</v>
      </c>
      <c r="BZ416">
        <v>0.87980000000000003</v>
      </c>
      <c r="CA416" t="s">
        <v>18</v>
      </c>
    </row>
    <row r="417" spans="1:79" x14ac:dyDescent="0.2">
      <c r="A417" t="s">
        <v>171</v>
      </c>
      <c r="B417">
        <v>748</v>
      </c>
      <c r="C417">
        <v>782</v>
      </c>
      <c r="D417" t="s">
        <v>132</v>
      </c>
      <c r="E417">
        <v>12.56</v>
      </c>
      <c r="F417">
        <v>5</v>
      </c>
      <c r="G417">
        <v>32</v>
      </c>
      <c r="H417">
        <v>12.62</v>
      </c>
      <c r="I417">
        <v>12.69</v>
      </c>
      <c r="J417">
        <v>18.817</v>
      </c>
      <c r="K417">
        <v>58.802999999999997</v>
      </c>
      <c r="L417">
        <v>0.90339999999999998</v>
      </c>
      <c r="M417" t="s">
        <v>17</v>
      </c>
      <c r="N417">
        <v>12.61</v>
      </c>
      <c r="O417">
        <v>12.69</v>
      </c>
      <c r="P417">
        <v>18.375</v>
      </c>
      <c r="Q417">
        <v>57.421999999999997</v>
      </c>
      <c r="R417">
        <v>0.89270000000000005</v>
      </c>
      <c r="S417" t="s">
        <v>17</v>
      </c>
      <c r="T417">
        <v>12.61</v>
      </c>
      <c r="U417">
        <v>12.69</v>
      </c>
      <c r="V417">
        <v>18.262</v>
      </c>
      <c r="W417">
        <v>57.07</v>
      </c>
      <c r="X417">
        <v>0.85809999999999997</v>
      </c>
      <c r="Y417" t="s">
        <v>18</v>
      </c>
      <c r="Z417">
        <v>12.55</v>
      </c>
      <c r="AA417">
        <v>12.63</v>
      </c>
      <c r="AB417">
        <v>24.170999999999999</v>
      </c>
      <c r="AC417">
        <v>75.536000000000001</v>
      </c>
      <c r="AD417">
        <v>0.84660000000000002</v>
      </c>
      <c r="AE417" t="s">
        <v>18</v>
      </c>
      <c r="AF417">
        <v>12.61</v>
      </c>
      <c r="AG417">
        <v>12.69</v>
      </c>
      <c r="AH417">
        <v>24.533999999999999</v>
      </c>
      <c r="AI417">
        <v>76.668999999999997</v>
      </c>
      <c r="AJ417">
        <v>0.88460000000000005</v>
      </c>
      <c r="AK417" t="s">
        <v>17</v>
      </c>
      <c r="AL417">
        <v>12.56</v>
      </c>
      <c r="AM417">
        <v>12.64</v>
      </c>
      <c r="AN417">
        <v>24.192</v>
      </c>
      <c r="AO417">
        <v>75.599999999999994</v>
      </c>
      <c r="AP417">
        <v>0.88490000000000002</v>
      </c>
      <c r="AQ417" t="s">
        <v>17</v>
      </c>
      <c r="AR417">
        <v>12.69</v>
      </c>
      <c r="AS417">
        <v>12.76</v>
      </c>
      <c r="AT417">
        <v>24.594999999999999</v>
      </c>
      <c r="AU417">
        <v>76.858000000000004</v>
      </c>
      <c r="AV417">
        <v>0.83650000000000002</v>
      </c>
      <c r="AW417" t="s">
        <v>18</v>
      </c>
      <c r="AX417">
        <v>12.58</v>
      </c>
      <c r="AY417">
        <v>12.65</v>
      </c>
      <c r="AZ417">
        <v>24.454999999999998</v>
      </c>
      <c r="BA417">
        <v>76.42</v>
      </c>
      <c r="BB417">
        <v>0.90400000000000003</v>
      </c>
      <c r="BC417" t="s">
        <v>17</v>
      </c>
      <c r="BD417">
        <v>12.52</v>
      </c>
      <c r="BE417">
        <v>12.6</v>
      </c>
      <c r="BF417">
        <v>24.530999999999999</v>
      </c>
      <c r="BG417">
        <v>76.658000000000001</v>
      </c>
      <c r="BH417">
        <v>0.9</v>
      </c>
      <c r="BI417" t="s">
        <v>17</v>
      </c>
      <c r="BJ417">
        <v>12.61</v>
      </c>
      <c r="BK417">
        <v>12.69</v>
      </c>
      <c r="BL417">
        <v>25.527999999999999</v>
      </c>
      <c r="BM417">
        <v>79.775999999999996</v>
      </c>
      <c r="BN417">
        <v>0.90259999999999996</v>
      </c>
      <c r="BO417" t="s">
        <v>17</v>
      </c>
      <c r="BP417">
        <v>12.62</v>
      </c>
      <c r="BQ417">
        <v>12.69</v>
      </c>
      <c r="BR417">
        <v>24.937999999999999</v>
      </c>
      <c r="BS417">
        <v>77.933000000000007</v>
      </c>
      <c r="BT417">
        <v>0.90910000000000002</v>
      </c>
      <c r="BU417" t="s">
        <v>17</v>
      </c>
      <c r="BV417">
        <v>12.61</v>
      </c>
      <c r="BW417">
        <v>12.69</v>
      </c>
      <c r="BX417">
        <v>25.065000000000001</v>
      </c>
      <c r="BY417">
        <v>78.326999999999998</v>
      </c>
      <c r="BZ417">
        <v>0.90739999999999998</v>
      </c>
      <c r="CA417" t="s">
        <v>17</v>
      </c>
    </row>
    <row r="418" spans="1:79" x14ac:dyDescent="0.2">
      <c r="A418" t="s">
        <v>171</v>
      </c>
      <c r="B418">
        <v>755</v>
      </c>
      <c r="C418">
        <v>782</v>
      </c>
      <c r="D418" t="s">
        <v>133</v>
      </c>
      <c r="E418">
        <v>12.25</v>
      </c>
      <c r="F418">
        <v>4</v>
      </c>
      <c r="G418">
        <v>25</v>
      </c>
      <c r="H418">
        <v>12.36</v>
      </c>
      <c r="I418">
        <v>12.44</v>
      </c>
      <c r="J418">
        <v>13.634</v>
      </c>
      <c r="K418">
        <v>54.536000000000001</v>
      </c>
      <c r="L418">
        <v>0.76400000000000001</v>
      </c>
      <c r="M418" t="s">
        <v>18</v>
      </c>
      <c r="N418">
        <v>12.36</v>
      </c>
      <c r="O418">
        <v>12.44</v>
      </c>
      <c r="P418">
        <v>13.224</v>
      </c>
      <c r="Q418">
        <v>52.896000000000001</v>
      </c>
      <c r="R418">
        <v>0.75700000000000001</v>
      </c>
      <c r="S418" t="s">
        <v>18</v>
      </c>
      <c r="T418">
        <v>12.36</v>
      </c>
      <c r="U418">
        <v>12.44</v>
      </c>
      <c r="V418">
        <v>13.804</v>
      </c>
      <c r="W418">
        <v>55.216999999999999</v>
      </c>
      <c r="X418">
        <v>0.78120000000000001</v>
      </c>
      <c r="Y418" t="s">
        <v>18</v>
      </c>
      <c r="Z418">
        <v>12.37</v>
      </c>
      <c r="AA418">
        <v>12.44</v>
      </c>
      <c r="AB418">
        <v>18.809000000000001</v>
      </c>
      <c r="AC418">
        <v>75.236000000000004</v>
      </c>
      <c r="AD418">
        <v>0.6966</v>
      </c>
      <c r="AE418" t="s">
        <v>18</v>
      </c>
      <c r="AF418">
        <v>12.24</v>
      </c>
      <c r="AG418">
        <v>12.32</v>
      </c>
      <c r="AH418">
        <v>18.398</v>
      </c>
      <c r="AI418">
        <v>73.593000000000004</v>
      </c>
      <c r="AJ418">
        <v>0.73919999999999997</v>
      </c>
      <c r="AK418" t="s">
        <v>18</v>
      </c>
      <c r="AL418">
        <v>12.36</v>
      </c>
      <c r="AM418">
        <v>12.43</v>
      </c>
      <c r="AN418">
        <v>18.882999999999999</v>
      </c>
      <c r="AO418">
        <v>75.534000000000006</v>
      </c>
      <c r="AP418">
        <v>0.67969999999999997</v>
      </c>
      <c r="AQ418" t="s">
        <v>18</v>
      </c>
      <c r="AR418">
        <v>12.36</v>
      </c>
      <c r="AS418">
        <v>12.43</v>
      </c>
      <c r="AT418">
        <v>19.420000000000002</v>
      </c>
      <c r="AU418">
        <v>77.680999999999997</v>
      </c>
      <c r="AV418">
        <v>0.6835</v>
      </c>
      <c r="AW418" t="s">
        <v>18</v>
      </c>
      <c r="AX418">
        <v>12.37</v>
      </c>
      <c r="AY418">
        <v>12.44</v>
      </c>
      <c r="AZ418">
        <v>19.276</v>
      </c>
      <c r="BA418">
        <v>77.105000000000004</v>
      </c>
      <c r="BB418">
        <v>0.77329999999999999</v>
      </c>
      <c r="BC418" t="s">
        <v>18</v>
      </c>
      <c r="BD418">
        <v>12.37</v>
      </c>
      <c r="BE418">
        <v>12.44</v>
      </c>
      <c r="BF418">
        <v>18.876999999999999</v>
      </c>
      <c r="BG418">
        <v>75.507999999999996</v>
      </c>
      <c r="BH418">
        <v>0.7137</v>
      </c>
      <c r="BI418" t="s">
        <v>18</v>
      </c>
      <c r="BJ418">
        <v>12.36</v>
      </c>
      <c r="BK418">
        <v>12.43</v>
      </c>
      <c r="BL418">
        <v>20.234999999999999</v>
      </c>
      <c r="BM418">
        <v>80.938000000000002</v>
      </c>
      <c r="BN418">
        <v>0.72099999999999997</v>
      </c>
      <c r="BO418" t="s">
        <v>18</v>
      </c>
      <c r="BP418">
        <v>12.37</v>
      </c>
      <c r="BQ418">
        <v>12.44</v>
      </c>
      <c r="BR418">
        <v>19.882999999999999</v>
      </c>
      <c r="BS418">
        <v>79.53</v>
      </c>
      <c r="BT418">
        <v>0.75460000000000005</v>
      </c>
      <c r="BU418" t="s">
        <v>18</v>
      </c>
      <c r="BV418">
        <v>12.36</v>
      </c>
      <c r="BW418">
        <v>12.43</v>
      </c>
      <c r="BX418">
        <v>19.893999999999998</v>
      </c>
      <c r="BY418">
        <v>79.573999999999998</v>
      </c>
      <c r="BZ418">
        <v>0.75970000000000004</v>
      </c>
      <c r="CA418" t="s">
        <v>18</v>
      </c>
    </row>
    <row r="419" spans="1:79" x14ac:dyDescent="0.2">
      <c r="A419" t="s">
        <v>171</v>
      </c>
      <c r="B419">
        <v>768</v>
      </c>
      <c r="C419">
        <v>782</v>
      </c>
      <c r="D419" t="s">
        <v>134</v>
      </c>
      <c r="E419">
        <v>7.11</v>
      </c>
      <c r="F419">
        <v>2</v>
      </c>
      <c r="G419">
        <v>12</v>
      </c>
      <c r="H419">
        <v>7.34</v>
      </c>
      <c r="I419">
        <v>7.42</v>
      </c>
      <c r="J419">
        <v>6.0810000000000004</v>
      </c>
      <c r="K419">
        <v>50.677999999999997</v>
      </c>
      <c r="L419">
        <v>0.92779999999999996</v>
      </c>
      <c r="M419" t="s">
        <v>17</v>
      </c>
      <c r="N419">
        <v>7.34</v>
      </c>
      <c r="O419">
        <v>7.42</v>
      </c>
      <c r="P419">
        <v>5.8380000000000001</v>
      </c>
      <c r="Q419">
        <v>48.646000000000001</v>
      </c>
      <c r="R419">
        <v>0.93120000000000003</v>
      </c>
      <c r="S419" t="s">
        <v>17</v>
      </c>
      <c r="T419">
        <v>7.34</v>
      </c>
      <c r="U419">
        <v>7.42</v>
      </c>
      <c r="V419">
        <v>5.8220000000000001</v>
      </c>
      <c r="W419">
        <v>48.518000000000001</v>
      </c>
      <c r="X419">
        <v>0.9335</v>
      </c>
      <c r="Y419" t="s">
        <v>17</v>
      </c>
      <c r="Z419">
        <v>7.34</v>
      </c>
      <c r="AA419">
        <v>7.42</v>
      </c>
      <c r="AB419">
        <v>8.3829999999999991</v>
      </c>
      <c r="AC419">
        <v>69.856999999999999</v>
      </c>
      <c r="AD419">
        <v>0.93379999999999996</v>
      </c>
      <c r="AE419" t="s">
        <v>17</v>
      </c>
      <c r="AF419">
        <v>7.39</v>
      </c>
      <c r="AG419">
        <v>7.46</v>
      </c>
      <c r="AH419">
        <v>8.5510000000000002</v>
      </c>
      <c r="AI419">
        <v>71.257999999999996</v>
      </c>
      <c r="AJ419">
        <v>0.91669999999999996</v>
      </c>
      <c r="AK419" t="s">
        <v>17</v>
      </c>
      <c r="AL419">
        <v>7.34</v>
      </c>
      <c r="AM419">
        <v>7.42</v>
      </c>
      <c r="AN419">
        <v>8.359</v>
      </c>
      <c r="AO419">
        <v>69.659000000000006</v>
      </c>
      <c r="AP419">
        <v>0.92390000000000005</v>
      </c>
      <c r="AQ419" t="s">
        <v>17</v>
      </c>
      <c r="AR419">
        <v>7.29</v>
      </c>
      <c r="AS419">
        <v>7.37</v>
      </c>
      <c r="AT419">
        <v>9.0589999999999993</v>
      </c>
      <c r="AU419">
        <v>75.489000000000004</v>
      </c>
      <c r="AV419">
        <v>0.92620000000000002</v>
      </c>
      <c r="AW419" t="s">
        <v>17</v>
      </c>
      <c r="AX419">
        <v>7.34</v>
      </c>
      <c r="AY419">
        <v>7.42</v>
      </c>
      <c r="AZ419">
        <v>8.8640000000000008</v>
      </c>
      <c r="BA419">
        <v>73.864999999999995</v>
      </c>
      <c r="BB419">
        <v>0.93079999999999996</v>
      </c>
      <c r="BC419" t="s">
        <v>17</v>
      </c>
      <c r="BD419">
        <v>7.26</v>
      </c>
      <c r="BE419">
        <v>7.34</v>
      </c>
      <c r="BF419">
        <v>8.8569999999999993</v>
      </c>
      <c r="BG419">
        <v>73.805000000000007</v>
      </c>
      <c r="BH419">
        <v>0.93269999999999997</v>
      </c>
      <c r="BI419" t="s">
        <v>17</v>
      </c>
      <c r="BJ419">
        <v>7.34</v>
      </c>
      <c r="BK419">
        <v>7.42</v>
      </c>
      <c r="BL419">
        <v>9.1460000000000008</v>
      </c>
      <c r="BM419">
        <v>76.218000000000004</v>
      </c>
      <c r="BN419">
        <v>0.9204</v>
      </c>
      <c r="BO419" t="s">
        <v>17</v>
      </c>
      <c r="BP419">
        <v>7.35</v>
      </c>
      <c r="BQ419">
        <v>7.42</v>
      </c>
      <c r="BR419">
        <v>9.1259999999999994</v>
      </c>
      <c r="BS419">
        <v>76.052999999999997</v>
      </c>
      <c r="BT419">
        <v>0.91069999999999995</v>
      </c>
      <c r="BU419" t="s">
        <v>17</v>
      </c>
      <c r="BV419">
        <v>7.34</v>
      </c>
      <c r="BW419">
        <v>7.42</v>
      </c>
      <c r="BX419">
        <v>8.9890000000000008</v>
      </c>
      <c r="BY419">
        <v>74.908000000000001</v>
      </c>
      <c r="BZ419">
        <v>0.90980000000000005</v>
      </c>
      <c r="CA419" t="s">
        <v>17</v>
      </c>
    </row>
    <row r="420" spans="1:79" x14ac:dyDescent="0.2">
      <c r="A420" t="s">
        <v>171</v>
      </c>
      <c r="B420">
        <v>783</v>
      </c>
      <c r="C420">
        <v>796</v>
      </c>
      <c r="D420" t="s">
        <v>135</v>
      </c>
      <c r="E420">
        <v>10.17</v>
      </c>
      <c r="F420">
        <v>3</v>
      </c>
      <c r="G420">
        <v>10</v>
      </c>
      <c r="H420">
        <v>10.37</v>
      </c>
      <c r="I420">
        <v>10.44</v>
      </c>
      <c r="J420">
        <v>2.75</v>
      </c>
      <c r="K420">
        <v>27.504000000000001</v>
      </c>
      <c r="L420">
        <v>0.86919999999999997</v>
      </c>
      <c r="M420" t="s">
        <v>17</v>
      </c>
      <c r="N420">
        <v>10.44</v>
      </c>
      <c r="O420">
        <v>10.52</v>
      </c>
      <c r="P420">
        <v>2.8090000000000002</v>
      </c>
      <c r="Q420">
        <v>28.087</v>
      </c>
      <c r="R420">
        <v>0.84760000000000002</v>
      </c>
      <c r="S420" t="s">
        <v>18</v>
      </c>
      <c r="T420">
        <v>10.44</v>
      </c>
      <c r="U420">
        <v>10.52</v>
      </c>
      <c r="V420">
        <v>2.5939999999999999</v>
      </c>
      <c r="W420">
        <v>25.945</v>
      </c>
      <c r="X420">
        <v>0.87509999999999999</v>
      </c>
      <c r="Y420" t="s">
        <v>18</v>
      </c>
      <c r="Z420">
        <v>10.44</v>
      </c>
      <c r="AA420">
        <v>10.51</v>
      </c>
      <c r="AB420">
        <v>2.8980000000000001</v>
      </c>
      <c r="AC420">
        <v>28.975999999999999</v>
      </c>
      <c r="AD420">
        <v>0.81</v>
      </c>
      <c r="AE420" t="s">
        <v>18</v>
      </c>
      <c r="AF420">
        <v>10.44</v>
      </c>
      <c r="AG420">
        <v>10.52</v>
      </c>
      <c r="AH420">
        <v>2.7989999999999999</v>
      </c>
      <c r="AI420">
        <v>27.991</v>
      </c>
      <c r="AJ420">
        <v>0.86729999999999996</v>
      </c>
      <c r="AK420" t="s">
        <v>18</v>
      </c>
      <c r="AL420">
        <v>10.44</v>
      </c>
      <c r="AM420">
        <v>10.51</v>
      </c>
      <c r="AN420">
        <v>2.7349999999999999</v>
      </c>
      <c r="AO420">
        <v>27.352</v>
      </c>
      <c r="AP420">
        <v>0.86360000000000003</v>
      </c>
      <c r="AQ420" t="s">
        <v>18</v>
      </c>
      <c r="AR420">
        <v>10.44</v>
      </c>
      <c r="AS420">
        <v>10.51</v>
      </c>
      <c r="AT420">
        <v>3.0830000000000002</v>
      </c>
      <c r="AU420">
        <v>30.832000000000001</v>
      </c>
      <c r="AV420">
        <v>0.82189999999999996</v>
      </c>
      <c r="AW420" t="s">
        <v>18</v>
      </c>
      <c r="AX420">
        <v>10.44</v>
      </c>
      <c r="AY420">
        <v>10.51</v>
      </c>
      <c r="AZ420">
        <v>3.1040000000000001</v>
      </c>
      <c r="BA420">
        <v>31.036000000000001</v>
      </c>
      <c r="BB420">
        <v>0.89539999999999997</v>
      </c>
      <c r="BC420" t="s">
        <v>18</v>
      </c>
      <c r="BD420">
        <v>10.44</v>
      </c>
      <c r="BE420">
        <v>10.52</v>
      </c>
      <c r="BF420">
        <v>3.1949999999999998</v>
      </c>
      <c r="BG420">
        <v>31.954000000000001</v>
      </c>
      <c r="BH420">
        <v>0.80879999999999996</v>
      </c>
      <c r="BI420" t="s">
        <v>18</v>
      </c>
      <c r="BJ420">
        <v>10.44</v>
      </c>
      <c r="BK420">
        <v>10.51</v>
      </c>
      <c r="BL420">
        <v>3.9</v>
      </c>
      <c r="BM420">
        <v>39.005000000000003</v>
      </c>
      <c r="BN420">
        <v>0.88100000000000001</v>
      </c>
      <c r="BO420" t="s">
        <v>18</v>
      </c>
      <c r="BP420">
        <v>10.44</v>
      </c>
      <c r="BQ420">
        <v>10.52</v>
      </c>
      <c r="BR420">
        <v>3.831</v>
      </c>
      <c r="BS420">
        <v>38.314</v>
      </c>
      <c r="BT420">
        <v>0.88839999999999997</v>
      </c>
      <c r="BU420" t="s">
        <v>18</v>
      </c>
      <c r="BV420">
        <v>10.4</v>
      </c>
      <c r="BW420">
        <v>10.47</v>
      </c>
      <c r="BX420">
        <v>3.8069999999999999</v>
      </c>
      <c r="BY420">
        <v>38.067999999999998</v>
      </c>
      <c r="BZ420">
        <v>0.88859999999999995</v>
      </c>
      <c r="CA420" t="s">
        <v>17</v>
      </c>
    </row>
    <row r="421" spans="1:79" x14ac:dyDescent="0.2">
      <c r="A421" t="s">
        <v>171</v>
      </c>
      <c r="B421">
        <v>797</v>
      </c>
      <c r="C421">
        <v>815</v>
      </c>
      <c r="D421" t="s">
        <v>136</v>
      </c>
      <c r="E421">
        <v>10.45</v>
      </c>
      <c r="F421">
        <v>2</v>
      </c>
      <c r="G421">
        <v>16</v>
      </c>
      <c r="H421">
        <v>10.51</v>
      </c>
      <c r="I421">
        <v>10.58</v>
      </c>
      <c r="J421">
        <v>3.0609999999999999</v>
      </c>
      <c r="K421">
        <v>19.134</v>
      </c>
      <c r="L421">
        <v>0.81169999999999998</v>
      </c>
      <c r="M421" t="s">
        <v>18</v>
      </c>
      <c r="N421">
        <v>10.51</v>
      </c>
      <c r="O421">
        <v>10.58</v>
      </c>
      <c r="P421">
        <v>2.98</v>
      </c>
      <c r="Q421">
        <v>18.623999999999999</v>
      </c>
      <c r="R421">
        <v>0.79700000000000004</v>
      </c>
      <c r="S421" t="s">
        <v>18</v>
      </c>
      <c r="T421">
        <v>10.51</v>
      </c>
      <c r="U421">
        <v>10.58</v>
      </c>
      <c r="V421">
        <v>3.13</v>
      </c>
      <c r="W421">
        <v>19.564</v>
      </c>
      <c r="X421">
        <v>0.77410000000000001</v>
      </c>
      <c r="Y421" t="s">
        <v>18</v>
      </c>
      <c r="Z421">
        <v>10.5</v>
      </c>
      <c r="AA421">
        <v>10.58</v>
      </c>
      <c r="AB421">
        <v>4.2240000000000002</v>
      </c>
      <c r="AC421">
        <v>26.402999999999999</v>
      </c>
      <c r="AD421">
        <v>0.82820000000000005</v>
      </c>
      <c r="AE421" t="s">
        <v>18</v>
      </c>
      <c r="AF421">
        <v>10.51</v>
      </c>
      <c r="AG421">
        <v>10.59</v>
      </c>
      <c r="AH421">
        <v>4.2149999999999999</v>
      </c>
      <c r="AI421">
        <v>26.344000000000001</v>
      </c>
      <c r="AJ421">
        <v>0.8095</v>
      </c>
      <c r="AK421" t="s">
        <v>18</v>
      </c>
      <c r="AL421">
        <v>10.5</v>
      </c>
      <c r="AM421">
        <v>10.58</v>
      </c>
      <c r="AN421">
        <v>4.0190000000000001</v>
      </c>
      <c r="AO421">
        <v>25.116</v>
      </c>
      <c r="AP421">
        <v>0.81169999999999998</v>
      </c>
      <c r="AQ421" t="s">
        <v>18</v>
      </c>
      <c r="AR421">
        <v>10.51</v>
      </c>
      <c r="AS421">
        <v>10.58</v>
      </c>
      <c r="AT421">
        <v>4.5780000000000003</v>
      </c>
      <c r="AU421">
        <v>28.614999999999998</v>
      </c>
      <c r="AV421">
        <v>0.8115</v>
      </c>
      <c r="AW421" t="s">
        <v>18</v>
      </c>
      <c r="AX421">
        <v>10.5</v>
      </c>
      <c r="AY421">
        <v>10.58</v>
      </c>
      <c r="AZ421">
        <v>4.806</v>
      </c>
      <c r="BA421">
        <v>30.036999999999999</v>
      </c>
      <c r="BB421">
        <v>0.78710000000000002</v>
      </c>
      <c r="BC421" t="s">
        <v>18</v>
      </c>
      <c r="BD421">
        <v>10.51</v>
      </c>
      <c r="BE421">
        <v>10.59</v>
      </c>
      <c r="BF421">
        <v>4.6230000000000002</v>
      </c>
      <c r="BG421">
        <v>28.893000000000001</v>
      </c>
      <c r="BH421">
        <v>0.81089999999999995</v>
      </c>
      <c r="BI421" t="s">
        <v>18</v>
      </c>
      <c r="BJ421">
        <v>10.5</v>
      </c>
      <c r="BK421">
        <v>10.58</v>
      </c>
      <c r="BL421">
        <v>5.5220000000000002</v>
      </c>
      <c r="BM421">
        <v>34.512</v>
      </c>
      <c r="BN421">
        <v>0.79090000000000005</v>
      </c>
      <c r="BO421" t="s">
        <v>18</v>
      </c>
      <c r="BP421">
        <v>10.51</v>
      </c>
      <c r="BQ421">
        <v>10.59</v>
      </c>
      <c r="BR421">
        <v>5.2919999999999998</v>
      </c>
      <c r="BS421">
        <v>33.075000000000003</v>
      </c>
      <c r="BT421">
        <v>0.7954</v>
      </c>
      <c r="BU421" t="s">
        <v>18</v>
      </c>
      <c r="BV421">
        <v>10.5</v>
      </c>
      <c r="BW421">
        <v>10.58</v>
      </c>
      <c r="BX421">
        <v>5.242</v>
      </c>
      <c r="BY421">
        <v>32.762</v>
      </c>
      <c r="BZ421">
        <v>0.78480000000000005</v>
      </c>
      <c r="CA421" t="s">
        <v>18</v>
      </c>
    </row>
    <row r="422" spans="1:79" x14ac:dyDescent="0.2">
      <c r="A422" t="s">
        <v>171</v>
      </c>
      <c r="B422">
        <v>816</v>
      </c>
      <c r="C422">
        <v>829</v>
      </c>
      <c r="D422" t="s">
        <v>137</v>
      </c>
      <c r="E422">
        <v>8.17</v>
      </c>
      <c r="F422">
        <v>2</v>
      </c>
      <c r="G422">
        <v>11</v>
      </c>
      <c r="H422">
        <v>8.4</v>
      </c>
      <c r="I422">
        <v>8.4700000000000006</v>
      </c>
      <c r="J422">
        <v>4.7649999999999997</v>
      </c>
      <c r="K422">
        <v>43.319000000000003</v>
      </c>
      <c r="L422">
        <v>0.87860000000000005</v>
      </c>
      <c r="M422" t="s">
        <v>18</v>
      </c>
      <c r="N422">
        <v>8.4</v>
      </c>
      <c r="O422">
        <v>8.4700000000000006</v>
      </c>
      <c r="P422">
        <v>4.5149999999999997</v>
      </c>
      <c r="Q422">
        <v>41.042999999999999</v>
      </c>
      <c r="R422">
        <v>0.86890000000000001</v>
      </c>
      <c r="S422" t="s">
        <v>18</v>
      </c>
      <c r="T422">
        <v>8.4</v>
      </c>
      <c r="U422">
        <v>8.4700000000000006</v>
      </c>
      <c r="V422">
        <v>4.5910000000000002</v>
      </c>
      <c r="W422">
        <v>41.738999999999997</v>
      </c>
      <c r="X422">
        <v>0.85460000000000003</v>
      </c>
      <c r="Y422" t="s">
        <v>18</v>
      </c>
      <c r="Z422">
        <v>8.4</v>
      </c>
      <c r="AA422">
        <v>8.4700000000000006</v>
      </c>
      <c r="AB422">
        <v>6.8449999999999998</v>
      </c>
      <c r="AC422">
        <v>62.226999999999997</v>
      </c>
      <c r="AD422">
        <v>0.86370000000000002</v>
      </c>
      <c r="AE422" t="s">
        <v>18</v>
      </c>
      <c r="AF422">
        <v>8.4</v>
      </c>
      <c r="AG422">
        <v>8.4700000000000006</v>
      </c>
      <c r="AH422">
        <v>6.891</v>
      </c>
      <c r="AI422">
        <v>62.640999999999998</v>
      </c>
      <c r="AJ422">
        <v>0.87519999999999998</v>
      </c>
      <c r="AK422" t="s">
        <v>18</v>
      </c>
      <c r="AL422">
        <v>8.3000000000000007</v>
      </c>
      <c r="AM422">
        <v>8.3699999999999992</v>
      </c>
      <c r="AN422">
        <v>6.8879999999999999</v>
      </c>
      <c r="AO422">
        <v>62.621000000000002</v>
      </c>
      <c r="AP422">
        <v>0.59099999999999997</v>
      </c>
      <c r="AQ422" t="s">
        <v>18</v>
      </c>
      <c r="AR422">
        <v>8.4</v>
      </c>
      <c r="AS422">
        <v>8.4700000000000006</v>
      </c>
      <c r="AT422">
        <v>7.2709999999999999</v>
      </c>
      <c r="AU422">
        <v>66.103999999999999</v>
      </c>
      <c r="AV422">
        <v>0.86729999999999996</v>
      </c>
      <c r="AW422" t="s">
        <v>18</v>
      </c>
      <c r="AX422">
        <v>8.4</v>
      </c>
      <c r="AY422">
        <v>8.4700000000000006</v>
      </c>
      <c r="AZ422">
        <v>7.1539999999999999</v>
      </c>
      <c r="BA422">
        <v>65.031999999999996</v>
      </c>
      <c r="BB422">
        <v>0.86680000000000001</v>
      </c>
      <c r="BC422" t="s">
        <v>18</v>
      </c>
      <c r="BD422">
        <v>8.41</v>
      </c>
      <c r="BE422">
        <v>8.4700000000000006</v>
      </c>
      <c r="BF422">
        <v>7.1680000000000001</v>
      </c>
      <c r="BG422">
        <v>65.162999999999997</v>
      </c>
      <c r="BH422">
        <v>0.85440000000000005</v>
      </c>
      <c r="BI422" t="s">
        <v>18</v>
      </c>
      <c r="BJ422">
        <v>8.41</v>
      </c>
      <c r="BK422">
        <v>8.4700000000000006</v>
      </c>
      <c r="BL422">
        <v>7.5350000000000001</v>
      </c>
      <c r="BM422">
        <v>68.501000000000005</v>
      </c>
      <c r="BN422">
        <v>0.84650000000000003</v>
      </c>
      <c r="BO422" t="s">
        <v>18</v>
      </c>
      <c r="BP422">
        <v>8.41</v>
      </c>
      <c r="BQ422">
        <v>8.4700000000000006</v>
      </c>
      <c r="BR422">
        <v>7.5259999999999998</v>
      </c>
      <c r="BS422">
        <v>68.415000000000006</v>
      </c>
      <c r="BT422">
        <v>0.85880000000000001</v>
      </c>
      <c r="BU422" t="s">
        <v>18</v>
      </c>
      <c r="BV422">
        <v>8.4</v>
      </c>
      <c r="BW422">
        <v>8.4700000000000006</v>
      </c>
      <c r="BX422">
        <v>7.3810000000000002</v>
      </c>
      <c r="BY422">
        <v>67.097999999999999</v>
      </c>
      <c r="BZ422">
        <v>0.85509999999999997</v>
      </c>
      <c r="CA422" t="s">
        <v>18</v>
      </c>
    </row>
    <row r="423" spans="1:79" x14ac:dyDescent="0.2">
      <c r="A423" t="s">
        <v>171</v>
      </c>
      <c r="B423">
        <v>816</v>
      </c>
      <c r="C423">
        <v>842</v>
      </c>
      <c r="D423" t="s">
        <v>138</v>
      </c>
      <c r="E423">
        <v>12.04</v>
      </c>
      <c r="F423">
        <v>4</v>
      </c>
      <c r="G423">
        <v>24</v>
      </c>
      <c r="H423">
        <v>12.1</v>
      </c>
      <c r="I423">
        <v>12.23</v>
      </c>
      <c r="J423">
        <v>5.2460000000000004</v>
      </c>
      <c r="K423">
        <v>21.859000000000002</v>
      </c>
      <c r="L423">
        <v>0.73519999999999996</v>
      </c>
      <c r="M423" t="s">
        <v>18</v>
      </c>
      <c r="N423">
        <v>12.1</v>
      </c>
      <c r="O423">
        <v>12.23</v>
      </c>
      <c r="P423">
        <v>5.3490000000000002</v>
      </c>
      <c r="Q423">
        <v>22.285</v>
      </c>
      <c r="R423">
        <v>0.74080000000000001</v>
      </c>
      <c r="S423" t="s">
        <v>18</v>
      </c>
      <c r="T423">
        <v>12.16</v>
      </c>
      <c r="U423">
        <v>12.23</v>
      </c>
      <c r="V423">
        <v>5.7539999999999996</v>
      </c>
      <c r="W423">
        <v>23.975000000000001</v>
      </c>
      <c r="X423">
        <v>0.75570000000000004</v>
      </c>
      <c r="Y423" t="s">
        <v>18</v>
      </c>
      <c r="Z423">
        <v>12.1</v>
      </c>
      <c r="AA423">
        <v>12.22</v>
      </c>
      <c r="AB423">
        <v>9.173</v>
      </c>
      <c r="AC423">
        <v>38.222000000000001</v>
      </c>
      <c r="AD423">
        <v>0.68640000000000001</v>
      </c>
      <c r="AE423" t="s">
        <v>18</v>
      </c>
      <c r="AF423">
        <v>12.1</v>
      </c>
      <c r="AG423">
        <v>12.23</v>
      </c>
      <c r="AH423">
        <v>9.4689999999999994</v>
      </c>
      <c r="AI423">
        <v>39.453000000000003</v>
      </c>
      <c r="AJ423">
        <v>0.72270000000000001</v>
      </c>
      <c r="AK423" t="s">
        <v>18</v>
      </c>
      <c r="AL423">
        <v>12.1</v>
      </c>
      <c r="AM423">
        <v>12.22</v>
      </c>
      <c r="AN423">
        <v>8.7219999999999995</v>
      </c>
      <c r="AO423">
        <v>36.343000000000004</v>
      </c>
      <c r="AP423">
        <v>0.79059999999999997</v>
      </c>
      <c r="AQ423" t="s">
        <v>18</v>
      </c>
      <c r="AR423">
        <v>12.1</v>
      </c>
      <c r="AS423">
        <v>12.23</v>
      </c>
      <c r="AT423">
        <v>10.56</v>
      </c>
      <c r="AU423">
        <v>43.997999999999998</v>
      </c>
      <c r="AV423">
        <v>0.70609999999999995</v>
      </c>
      <c r="AW423" t="s">
        <v>18</v>
      </c>
      <c r="AX423">
        <v>12.11</v>
      </c>
      <c r="AY423">
        <v>12.23</v>
      </c>
      <c r="AZ423">
        <v>10.484999999999999</v>
      </c>
      <c r="BA423">
        <v>43.689</v>
      </c>
      <c r="BB423">
        <v>0.74929999999999997</v>
      </c>
      <c r="BC423" t="s">
        <v>18</v>
      </c>
      <c r="BD423">
        <v>12.11</v>
      </c>
      <c r="BE423">
        <v>12.23</v>
      </c>
      <c r="BF423">
        <v>10.205</v>
      </c>
      <c r="BG423">
        <v>42.521999999999998</v>
      </c>
      <c r="BH423">
        <v>0.71389999999999998</v>
      </c>
      <c r="BI423" t="s">
        <v>18</v>
      </c>
      <c r="BJ423">
        <v>12.12</v>
      </c>
      <c r="BK423">
        <v>12.18</v>
      </c>
      <c r="BL423">
        <v>11.923999999999999</v>
      </c>
      <c r="BM423">
        <v>49.683999999999997</v>
      </c>
      <c r="BN423">
        <v>0.7944</v>
      </c>
      <c r="BO423" t="s">
        <v>18</v>
      </c>
      <c r="BP423">
        <v>12.11</v>
      </c>
      <c r="BQ423">
        <v>12.23</v>
      </c>
      <c r="BR423">
        <v>11.693</v>
      </c>
      <c r="BS423">
        <v>48.719000000000001</v>
      </c>
      <c r="BT423">
        <v>0.7208</v>
      </c>
      <c r="BU423" t="s">
        <v>18</v>
      </c>
      <c r="BV423">
        <v>12.1</v>
      </c>
      <c r="BW423">
        <v>12.22</v>
      </c>
      <c r="BX423">
        <v>11.691000000000001</v>
      </c>
      <c r="BY423">
        <v>48.713000000000001</v>
      </c>
      <c r="BZ423">
        <v>0.73980000000000001</v>
      </c>
      <c r="CA423" t="s">
        <v>18</v>
      </c>
    </row>
    <row r="424" spans="1:79" x14ac:dyDescent="0.2">
      <c r="A424" t="s">
        <v>171</v>
      </c>
      <c r="B424">
        <v>832</v>
      </c>
      <c r="C424">
        <v>845</v>
      </c>
      <c r="D424" t="s">
        <v>139</v>
      </c>
      <c r="E424">
        <v>9.83</v>
      </c>
      <c r="F424">
        <v>4</v>
      </c>
      <c r="G424">
        <v>12</v>
      </c>
      <c r="H424">
        <v>9.85</v>
      </c>
      <c r="I424">
        <v>9.93</v>
      </c>
      <c r="J424">
        <v>1.3360000000000001</v>
      </c>
      <c r="K424">
        <v>11.135999999999999</v>
      </c>
      <c r="L424">
        <v>0.6754</v>
      </c>
      <c r="M424" t="s">
        <v>18</v>
      </c>
      <c r="N424">
        <v>9.85</v>
      </c>
      <c r="O424">
        <v>9.93</v>
      </c>
      <c r="P424">
        <v>1.268</v>
      </c>
      <c r="Q424">
        <v>10.566000000000001</v>
      </c>
      <c r="R424">
        <v>0.66100000000000003</v>
      </c>
      <c r="S424" t="s">
        <v>18</v>
      </c>
      <c r="T424">
        <v>9.85</v>
      </c>
      <c r="U424">
        <v>9.93</v>
      </c>
      <c r="V424">
        <v>1.484</v>
      </c>
      <c r="W424">
        <v>12.367000000000001</v>
      </c>
      <c r="X424">
        <v>0.67159999999999997</v>
      </c>
      <c r="Y424" t="s">
        <v>18</v>
      </c>
      <c r="Z424">
        <v>9.85</v>
      </c>
      <c r="AA424">
        <v>9.93</v>
      </c>
      <c r="AB424">
        <v>2.7829999999999999</v>
      </c>
      <c r="AC424">
        <v>23.189</v>
      </c>
      <c r="AD424">
        <v>0.72650000000000003</v>
      </c>
      <c r="AE424" t="s">
        <v>18</v>
      </c>
      <c r="AF424">
        <v>9.86</v>
      </c>
      <c r="AG424">
        <v>9.93</v>
      </c>
      <c r="AH424">
        <v>2.9580000000000002</v>
      </c>
      <c r="AI424">
        <v>24.654</v>
      </c>
      <c r="AJ424">
        <v>0.74490000000000001</v>
      </c>
      <c r="AK424" t="s">
        <v>18</v>
      </c>
      <c r="AL424">
        <v>9.85</v>
      </c>
      <c r="AM424">
        <v>9.93</v>
      </c>
      <c r="AN424">
        <v>2.8119999999999998</v>
      </c>
      <c r="AO424">
        <v>23.437000000000001</v>
      </c>
      <c r="AP424">
        <v>0.73099999999999998</v>
      </c>
      <c r="AQ424" t="s">
        <v>18</v>
      </c>
      <c r="AR424">
        <v>9.85</v>
      </c>
      <c r="AS424">
        <v>9.93</v>
      </c>
      <c r="AT424">
        <v>3.3679999999999999</v>
      </c>
      <c r="AU424">
        <v>28.065000000000001</v>
      </c>
      <c r="AV424">
        <v>0.74680000000000002</v>
      </c>
      <c r="AW424" t="s">
        <v>18</v>
      </c>
      <c r="AX424">
        <v>9.85</v>
      </c>
      <c r="AY424">
        <v>9.93</v>
      </c>
      <c r="AZ424">
        <v>3.6429999999999998</v>
      </c>
      <c r="BA424">
        <v>30.356999999999999</v>
      </c>
      <c r="BB424">
        <v>0.70109999999999995</v>
      </c>
      <c r="BC424" t="s">
        <v>18</v>
      </c>
      <c r="BD424">
        <v>9.86</v>
      </c>
      <c r="BE424">
        <v>9.93</v>
      </c>
      <c r="BF424">
        <v>3.4</v>
      </c>
      <c r="BG424">
        <v>28.331</v>
      </c>
      <c r="BH424">
        <v>0.74690000000000001</v>
      </c>
      <c r="BI424" t="s">
        <v>18</v>
      </c>
      <c r="BJ424">
        <v>9.85</v>
      </c>
      <c r="BK424">
        <v>9.93</v>
      </c>
      <c r="BL424">
        <v>3.7610000000000001</v>
      </c>
      <c r="BM424">
        <v>31.344000000000001</v>
      </c>
      <c r="BN424">
        <v>0.71460000000000001</v>
      </c>
      <c r="BO424" t="s">
        <v>18</v>
      </c>
      <c r="BP424">
        <v>9.86</v>
      </c>
      <c r="BQ424">
        <v>9.93</v>
      </c>
      <c r="BR424">
        <v>3.8290000000000002</v>
      </c>
      <c r="BS424">
        <v>31.905000000000001</v>
      </c>
      <c r="BT424">
        <v>0.72430000000000005</v>
      </c>
      <c r="BU424" t="s">
        <v>18</v>
      </c>
      <c r="BV424">
        <v>9.85</v>
      </c>
      <c r="BW424">
        <v>9.93</v>
      </c>
      <c r="BX424">
        <v>3.7709999999999999</v>
      </c>
      <c r="BY424">
        <v>31.423999999999999</v>
      </c>
      <c r="BZ424">
        <v>0.72060000000000002</v>
      </c>
      <c r="CA424" t="s">
        <v>18</v>
      </c>
    </row>
    <row r="425" spans="1:79" x14ac:dyDescent="0.2">
      <c r="A425" t="s">
        <v>171</v>
      </c>
      <c r="B425">
        <v>844</v>
      </c>
      <c r="C425">
        <v>852</v>
      </c>
      <c r="D425" t="s">
        <v>140</v>
      </c>
      <c r="E425">
        <v>13.25</v>
      </c>
      <c r="F425">
        <v>2</v>
      </c>
      <c r="G425">
        <v>7</v>
      </c>
      <c r="H425">
        <v>13.35</v>
      </c>
      <c r="I425">
        <v>13.41</v>
      </c>
      <c r="J425">
        <v>8.3000000000000004E-2</v>
      </c>
      <c r="K425">
        <v>1.1879999999999999</v>
      </c>
      <c r="L425">
        <v>0.83930000000000005</v>
      </c>
      <c r="M425" t="s">
        <v>18</v>
      </c>
      <c r="N425">
        <v>13.33</v>
      </c>
      <c r="O425">
        <v>13.41</v>
      </c>
      <c r="P425">
        <v>0.10299999999999999</v>
      </c>
      <c r="Q425">
        <v>1.47</v>
      </c>
      <c r="R425">
        <v>0.77759999999999996</v>
      </c>
      <c r="S425" t="s">
        <v>18</v>
      </c>
      <c r="T425">
        <v>13.34</v>
      </c>
      <c r="U425">
        <v>13.4</v>
      </c>
      <c r="V425">
        <v>0.13700000000000001</v>
      </c>
      <c r="W425">
        <v>1.9610000000000001</v>
      </c>
      <c r="X425">
        <v>0.70369999999999999</v>
      </c>
      <c r="Y425" t="s">
        <v>18</v>
      </c>
      <c r="Z425">
        <v>13.3</v>
      </c>
      <c r="AA425">
        <v>13.37</v>
      </c>
      <c r="AB425">
        <v>0.39600000000000002</v>
      </c>
      <c r="AC425">
        <v>5.6609999999999996</v>
      </c>
      <c r="AD425">
        <v>0.84009999999999996</v>
      </c>
      <c r="AE425" t="s">
        <v>18</v>
      </c>
      <c r="AF425">
        <v>13.33</v>
      </c>
      <c r="AG425">
        <v>13.41</v>
      </c>
      <c r="AH425">
        <v>0.47</v>
      </c>
      <c r="AI425">
        <v>6.7110000000000003</v>
      </c>
      <c r="AJ425">
        <v>0.83689999999999998</v>
      </c>
      <c r="AK425" t="s">
        <v>18</v>
      </c>
      <c r="AL425">
        <v>13.33</v>
      </c>
      <c r="AM425">
        <v>13.41</v>
      </c>
      <c r="AN425">
        <v>0.32800000000000001</v>
      </c>
      <c r="AO425">
        <v>4.681</v>
      </c>
      <c r="AP425">
        <v>0.85919999999999996</v>
      </c>
      <c r="AQ425" t="s">
        <v>18</v>
      </c>
      <c r="AR425">
        <v>13.29</v>
      </c>
      <c r="AS425">
        <v>13.37</v>
      </c>
      <c r="AT425">
        <v>1.0780000000000001</v>
      </c>
      <c r="AU425">
        <v>15.395</v>
      </c>
      <c r="AV425">
        <v>0.85540000000000005</v>
      </c>
      <c r="AW425" t="s">
        <v>18</v>
      </c>
      <c r="AX425">
        <v>13.33</v>
      </c>
      <c r="AY425">
        <v>13.41</v>
      </c>
      <c r="AZ425">
        <v>1.1020000000000001</v>
      </c>
      <c r="BA425">
        <v>15.742000000000001</v>
      </c>
      <c r="BB425">
        <v>0.79049999999999998</v>
      </c>
      <c r="BC425" t="s">
        <v>18</v>
      </c>
      <c r="BD425">
        <v>13.3</v>
      </c>
      <c r="BE425">
        <v>13.37</v>
      </c>
      <c r="BF425">
        <v>1.0609999999999999</v>
      </c>
      <c r="BG425">
        <v>15.154999999999999</v>
      </c>
      <c r="BH425">
        <v>0.80900000000000005</v>
      </c>
      <c r="BI425" t="s">
        <v>18</v>
      </c>
      <c r="BJ425">
        <v>13.32</v>
      </c>
      <c r="BK425">
        <v>13.41</v>
      </c>
      <c r="BL425">
        <v>2.246</v>
      </c>
      <c r="BM425">
        <v>32.090000000000003</v>
      </c>
      <c r="BN425">
        <v>0.83069999999999999</v>
      </c>
      <c r="BO425" t="s">
        <v>18</v>
      </c>
      <c r="BP425">
        <v>13.36</v>
      </c>
      <c r="BQ425">
        <v>13.44</v>
      </c>
      <c r="BR425">
        <v>2.1960000000000002</v>
      </c>
      <c r="BS425">
        <v>31.376000000000001</v>
      </c>
      <c r="BT425">
        <v>0.76570000000000005</v>
      </c>
      <c r="BU425" t="s">
        <v>18</v>
      </c>
      <c r="BV425">
        <v>13.33</v>
      </c>
      <c r="BW425">
        <v>13.41</v>
      </c>
      <c r="BX425">
        <v>2.306</v>
      </c>
      <c r="BY425">
        <v>32.945</v>
      </c>
      <c r="BZ425">
        <v>0.79239999999999999</v>
      </c>
      <c r="CA425" t="s">
        <v>18</v>
      </c>
    </row>
    <row r="426" spans="1:79" x14ac:dyDescent="0.2">
      <c r="A426" t="s">
        <v>171</v>
      </c>
      <c r="B426">
        <v>849</v>
      </c>
      <c r="C426">
        <v>862</v>
      </c>
      <c r="D426" t="s">
        <v>141</v>
      </c>
      <c r="E426">
        <v>13.25</v>
      </c>
      <c r="F426">
        <v>2</v>
      </c>
      <c r="G426">
        <v>12</v>
      </c>
      <c r="H426">
        <v>13.41</v>
      </c>
      <c r="I426">
        <v>13.49</v>
      </c>
      <c r="J426">
        <v>1.621</v>
      </c>
      <c r="K426">
        <v>13.507999999999999</v>
      </c>
      <c r="L426">
        <v>0.65780000000000005</v>
      </c>
      <c r="M426" t="s">
        <v>18</v>
      </c>
      <c r="N426">
        <v>13.41</v>
      </c>
      <c r="O426">
        <v>13.49</v>
      </c>
      <c r="P426">
        <v>1.661</v>
      </c>
      <c r="Q426">
        <v>13.843</v>
      </c>
      <c r="R426">
        <v>0.69</v>
      </c>
      <c r="S426" t="s">
        <v>18</v>
      </c>
      <c r="T426">
        <v>13.41</v>
      </c>
      <c r="U426">
        <v>13.49</v>
      </c>
      <c r="V426">
        <v>1.855</v>
      </c>
      <c r="W426">
        <v>15.461</v>
      </c>
      <c r="X426">
        <v>0.68430000000000002</v>
      </c>
      <c r="Y426" t="s">
        <v>18</v>
      </c>
      <c r="Z426">
        <v>13.41</v>
      </c>
      <c r="AA426">
        <v>13.49</v>
      </c>
      <c r="AB426">
        <v>3.7349999999999999</v>
      </c>
      <c r="AC426">
        <v>31.123000000000001</v>
      </c>
      <c r="AD426">
        <v>0.71840000000000004</v>
      </c>
      <c r="AE426" t="s">
        <v>18</v>
      </c>
      <c r="AF426">
        <v>13.41</v>
      </c>
      <c r="AG426">
        <v>13.48</v>
      </c>
      <c r="AH426">
        <v>3.6179999999999999</v>
      </c>
      <c r="AI426">
        <v>30.151</v>
      </c>
      <c r="AJ426">
        <v>0.72509999999999997</v>
      </c>
      <c r="AK426" t="s">
        <v>18</v>
      </c>
      <c r="AL426">
        <v>13.4</v>
      </c>
      <c r="AM426">
        <v>13.47</v>
      </c>
      <c r="AN426">
        <v>3.7469999999999999</v>
      </c>
      <c r="AO426">
        <v>31.222000000000001</v>
      </c>
      <c r="AP426">
        <v>0.6794</v>
      </c>
      <c r="AQ426" t="s">
        <v>18</v>
      </c>
      <c r="AR426">
        <v>13.41</v>
      </c>
      <c r="AS426">
        <v>13.48</v>
      </c>
      <c r="AT426">
        <v>4.4550000000000001</v>
      </c>
      <c r="AU426">
        <v>37.121000000000002</v>
      </c>
      <c r="AV426">
        <v>0.71750000000000003</v>
      </c>
      <c r="AW426" t="s">
        <v>18</v>
      </c>
      <c r="AX426">
        <v>13.46</v>
      </c>
      <c r="AY426">
        <v>13.54</v>
      </c>
      <c r="AZ426">
        <v>4.5049999999999999</v>
      </c>
      <c r="BA426">
        <v>37.54</v>
      </c>
      <c r="BB426">
        <v>0.7278</v>
      </c>
      <c r="BC426" t="s">
        <v>18</v>
      </c>
      <c r="BD426">
        <v>13.38</v>
      </c>
      <c r="BE426">
        <v>13.46</v>
      </c>
      <c r="BF426">
        <v>4.4749999999999996</v>
      </c>
      <c r="BG426">
        <v>37.290999999999997</v>
      </c>
      <c r="BH426">
        <v>0.72670000000000001</v>
      </c>
      <c r="BI426" t="s">
        <v>18</v>
      </c>
      <c r="BJ426">
        <v>13.41</v>
      </c>
      <c r="BK426">
        <v>13.48</v>
      </c>
      <c r="BL426">
        <v>5.9980000000000002</v>
      </c>
      <c r="BM426">
        <v>49.984999999999999</v>
      </c>
      <c r="BN426">
        <v>0.70469999999999999</v>
      </c>
      <c r="BO426" t="s">
        <v>18</v>
      </c>
      <c r="BP426">
        <v>13.41</v>
      </c>
      <c r="BQ426">
        <v>13.49</v>
      </c>
      <c r="BR426">
        <v>6.149</v>
      </c>
      <c r="BS426">
        <v>51.243000000000002</v>
      </c>
      <c r="BT426">
        <v>0.71579999999999999</v>
      </c>
      <c r="BU426" t="s">
        <v>18</v>
      </c>
      <c r="BV426">
        <v>13.44</v>
      </c>
      <c r="BW426">
        <v>13.52</v>
      </c>
      <c r="BX426">
        <v>6.1890000000000001</v>
      </c>
      <c r="BY426">
        <v>51.573</v>
      </c>
      <c r="BZ426">
        <v>0.70679999999999998</v>
      </c>
      <c r="CA426" t="s">
        <v>18</v>
      </c>
    </row>
    <row r="427" spans="1:79" x14ac:dyDescent="0.2">
      <c r="A427" t="s">
        <v>171</v>
      </c>
      <c r="B427">
        <v>853</v>
      </c>
      <c r="C427">
        <v>861</v>
      </c>
      <c r="D427" t="s">
        <v>142</v>
      </c>
      <c r="E427">
        <v>11.57</v>
      </c>
      <c r="F427">
        <v>1</v>
      </c>
      <c r="G427">
        <v>7</v>
      </c>
      <c r="H427">
        <v>11.71</v>
      </c>
      <c r="I427">
        <v>11.78</v>
      </c>
      <c r="J427">
        <v>1.6990000000000001</v>
      </c>
      <c r="K427">
        <v>24.27</v>
      </c>
      <c r="L427">
        <v>0.81220000000000003</v>
      </c>
      <c r="M427" t="s">
        <v>18</v>
      </c>
      <c r="N427">
        <v>11.71</v>
      </c>
      <c r="O427">
        <v>11.78</v>
      </c>
      <c r="P427">
        <v>1.7709999999999999</v>
      </c>
      <c r="Q427">
        <v>25.305</v>
      </c>
      <c r="R427">
        <v>0.78239999999999998</v>
      </c>
      <c r="S427" t="s">
        <v>18</v>
      </c>
      <c r="T427">
        <v>11.71</v>
      </c>
      <c r="U427">
        <v>11.78</v>
      </c>
      <c r="V427">
        <v>1.8280000000000001</v>
      </c>
      <c r="W427">
        <v>26.12</v>
      </c>
      <c r="X427">
        <v>0.80510000000000004</v>
      </c>
      <c r="Y427" t="s">
        <v>18</v>
      </c>
      <c r="Z427">
        <v>11.7</v>
      </c>
      <c r="AA427">
        <v>11.78</v>
      </c>
      <c r="AB427">
        <v>2.8759999999999999</v>
      </c>
      <c r="AC427">
        <v>41.09</v>
      </c>
      <c r="AD427">
        <v>0.81430000000000002</v>
      </c>
      <c r="AE427" t="s">
        <v>18</v>
      </c>
      <c r="AF427">
        <v>11.74</v>
      </c>
      <c r="AG427">
        <v>11.81</v>
      </c>
      <c r="AH427">
        <v>2.8879999999999999</v>
      </c>
      <c r="AI427">
        <v>41.259</v>
      </c>
      <c r="AJ427">
        <v>0.73819999999999997</v>
      </c>
      <c r="AK427" t="s">
        <v>18</v>
      </c>
      <c r="AL427">
        <v>11.7</v>
      </c>
      <c r="AM427">
        <v>11.78</v>
      </c>
      <c r="AN427">
        <v>2.899</v>
      </c>
      <c r="AO427">
        <v>41.408999999999999</v>
      </c>
      <c r="AP427">
        <v>0.80500000000000005</v>
      </c>
      <c r="AQ427" t="s">
        <v>18</v>
      </c>
      <c r="AR427">
        <v>11.71</v>
      </c>
      <c r="AS427">
        <v>11.78</v>
      </c>
      <c r="AT427">
        <v>3.427</v>
      </c>
      <c r="AU427">
        <v>48.956000000000003</v>
      </c>
      <c r="AV427">
        <v>0.81610000000000005</v>
      </c>
      <c r="AW427" t="s">
        <v>18</v>
      </c>
      <c r="AX427">
        <v>11.7</v>
      </c>
      <c r="AY427">
        <v>11.79</v>
      </c>
      <c r="AZ427">
        <v>3.4329999999999998</v>
      </c>
      <c r="BA427">
        <v>49.036000000000001</v>
      </c>
      <c r="BB427">
        <v>0.80920000000000003</v>
      </c>
      <c r="BC427" t="s">
        <v>18</v>
      </c>
      <c r="BD427">
        <v>11.71</v>
      </c>
      <c r="BE427">
        <v>11.79</v>
      </c>
      <c r="BF427">
        <v>3.3159999999999998</v>
      </c>
      <c r="BG427">
        <v>47.363999999999997</v>
      </c>
      <c r="BH427">
        <v>0.8044</v>
      </c>
      <c r="BI427" t="s">
        <v>18</v>
      </c>
      <c r="BJ427">
        <v>11.7</v>
      </c>
      <c r="BK427">
        <v>11.78</v>
      </c>
      <c r="BL427">
        <v>4.1559999999999997</v>
      </c>
      <c r="BM427">
        <v>59.372</v>
      </c>
      <c r="BN427">
        <v>0.7863</v>
      </c>
      <c r="BO427" t="s">
        <v>18</v>
      </c>
      <c r="BP427">
        <v>11.71</v>
      </c>
      <c r="BQ427">
        <v>11.79</v>
      </c>
      <c r="BR427">
        <v>4.1440000000000001</v>
      </c>
      <c r="BS427">
        <v>59.192999999999998</v>
      </c>
      <c r="BT427">
        <v>0.77949999999999997</v>
      </c>
      <c r="BU427" t="s">
        <v>18</v>
      </c>
      <c r="BV427">
        <v>11.7</v>
      </c>
      <c r="BW427">
        <v>11.78</v>
      </c>
      <c r="BX427">
        <v>4.0830000000000002</v>
      </c>
      <c r="BY427">
        <v>58.329000000000001</v>
      </c>
      <c r="BZ427">
        <v>0.7873</v>
      </c>
      <c r="CA427" t="s">
        <v>18</v>
      </c>
    </row>
    <row r="428" spans="1:79" x14ac:dyDescent="0.2">
      <c r="A428" t="s">
        <v>171</v>
      </c>
      <c r="B428">
        <v>853</v>
      </c>
      <c r="C428">
        <v>862</v>
      </c>
      <c r="D428" t="s">
        <v>143</v>
      </c>
      <c r="E428">
        <v>13.36</v>
      </c>
      <c r="F428">
        <v>1</v>
      </c>
      <c r="G428">
        <v>8</v>
      </c>
      <c r="H428">
        <v>13.54</v>
      </c>
      <c r="I428">
        <v>13.62</v>
      </c>
      <c r="J428">
        <v>1.6930000000000001</v>
      </c>
      <c r="K428">
        <v>21.157</v>
      </c>
      <c r="L428">
        <v>0.67810000000000004</v>
      </c>
      <c r="M428" t="s">
        <v>18</v>
      </c>
      <c r="N428">
        <v>13.54</v>
      </c>
      <c r="O428">
        <v>13.61</v>
      </c>
      <c r="P428">
        <v>1.706</v>
      </c>
      <c r="Q428">
        <v>21.323</v>
      </c>
      <c r="R428">
        <v>0.68530000000000002</v>
      </c>
      <c r="S428" t="s">
        <v>18</v>
      </c>
      <c r="T428">
        <v>13.54</v>
      </c>
      <c r="U428">
        <v>13.61</v>
      </c>
      <c r="V428">
        <v>1.7170000000000001</v>
      </c>
      <c r="W428">
        <v>21.462</v>
      </c>
      <c r="X428">
        <v>0.70079999999999998</v>
      </c>
      <c r="Y428" t="s">
        <v>18</v>
      </c>
      <c r="Z428">
        <v>13.54</v>
      </c>
      <c r="AA428">
        <v>13.62</v>
      </c>
      <c r="AB428">
        <v>3.375</v>
      </c>
      <c r="AC428">
        <v>42.183999999999997</v>
      </c>
      <c r="AD428">
        <v>0.67179999999999995</v>
      </c>
      <c r="AE428" t="s">
        <v>18</v>
      </c>
      <c r="AF428">
        <v>13.53</v>
      </c>
      <c r="AG428">
        <v>13.61</v>
      </c>
      <c r="AH428">
        <v>3.4780000000000002</v>
      </c>
      <c r="AI428">
        <v>43.469000000000001</v>
      </c>
      <c r="AJ428">
        <v>0.71340000000000003</v>
      </c>
      <c r="AK428" t="s">
        <v>18</v>
      </c>
      <c r="AL428">
        <v>13.53</v>
      </c>
      <c r="AM428">
        <v>13.61</v>
      </c>
      <c r="AN428">
        <v>3.395</v>
      </c>
      <c r="AO428">
        <v>42.442999999999998</v>
      </c>
      <c r="AP428">
        <v>0.72499999999999998</v>
      </c>
      <c r="AQ428" t="s">
        <v>18</v>
      </c>
      <c r="AR428">
        <v>13.53</v>
      </c>
      <c r="AS428">
        <v>13.61</v>
      </c>
      <c r="AT428">
        <v>3.9180000000000001</v>
      </c>
      <c r="AU428">
        <v>48.970999999999997</v>
      </c>
      <c r="AV428">
        <v>0.68440000000000001</v>
      </c>
      <c r="AW428" t="s">
        <v>18</v>
      </c>
      <c r="AX428">
        <v>13.54</v>
      </c>
      <c r="AY428">
        <v>13.62</v>
      </c>
      <c r="AZ428">
        <v>3.87</v>
      </c>
      <c r="BA428">
        <v>48.372</v>
      </c>
      <c r="BB428">
        <v>0.72389999999999999</v>
      </c>
      <c r="BC428" t="s">
        <v>18</v>
      </c>
      <c r="BD428">
        <v>13.5</v>
      </c>
      <c r="BE428">
        <v>13.57</v>
      </c>
      <c r="BF428">
        <v>4.0339999999999998</v>
      </c>
      <c r="BG428">
        <v>50.421999999999997</v>
      </c>
      <c r="BH428">
        <v>0.69350000000000001</v>
      </c>
      <c r="BI428" t="s">
        <v>18</v>
      </c>
      <c r="BJ428">
        <v>13.53</v>
      </c>
      <c r="BK428">
        <v>13.61</v>
      </c>
      <c r="BL428">
        <v>4.7450000000000001</v>
      </c>
      <c r="BM428">
        <v>59.316000000000003</v>
      </c>
      <c r="BN428">
        <v>0.71640000000000004</v>
      </c>
      <c r="BO428" t="s">
        <v>18</v>
      </c>
      <c r="BP428">
        <v>13.54</v>
      </c>
      <c r="BQ428">
        <v>13.61</v>
      </c>
      <c r="BR428">
        <v>4.8360000000000003</v>
      </c>
      <c r="BS428">
        <v>60.444000000000003</v>
      </c>
      <c r="BT428">
        <v>0.70579999999999998</v>
      </c>
      <c r="BU428" t="s">
        <v>18</v>
      </c>
      <c r="BV428">
        <v>13.58</v>
      </c>
      <c r="BW428">
        <v>13.66</v>
      </c>
      <c r="BX428">
        <v>4.7270000000000003</v>
      </c>
      <c r="BY428">
        <v>59.09</v>
      </c>
      <c r="BZ428">
        <v>0.69379999999999997</v>
      </c>
      <c r="CA428" t="s">
        <v>18</v>
      </c>
    </row>
    <row r="429" spans="1:79" x14ac:dyDescent="0.2">
      <c r="A429" t="s">
        <v>171</v>
      </c>
      <c r="B429">
        <v>862</v>
      </c>
      <c r="C429">
        <v>878</v>
      </c>
      <c r="D429" t="s">
        <v>144</v>
      </c>
      <c r="E429">
        <v>13.08</v>
      </c>
      <c r="F429">
        <v>2</v>
      </c>
      <c r="G429">
        <v>14</v>
      </c>
      <c r="H429">
        <v>13.21</v>
      </c>
      <c r="I429">
        <v>13.28</v>
      </c>
      <c r="J429">
        <v>3.0289999999999999</v>
      </c>
      <c r="K429">
        <v>21.637</v>
      </c>
      <c r="L429">
        <v>0.83940000000000003</v>
      </c>
      <c r="M429" t="s">
        <v>18</v>
      </c>
      <c r="N429">
        <v>13.26</v>
      </c>
      <c r="O429">
        <v>13.33</v>
      </c>
      <c r="P429">
        <v>3.1579999999999999</v>
      </c>
      <c r="Q429">
        <v>22.56</v>
      </c>
      <c r="R429">
        <v>0.8125</v>
      </c>
      <c r="S429" t="s">
        <v>18</v>
      </c>
      <c r="T429">
        <v>13.21</v>
      </c>
      <c r="U429">
        <v>13.28</v>
      </c>
      <c r="V429">
        <v>3.3180000000000001</v>
      </c>
      <c r="W429">
        <v>23.702999999999999</v>
      </c>
      <c r="X429">
        <v>0.83909999999999996</v>
      </c>
      <c r="Y429" t="s">
        <v>18</v>
      </c>
      <c r="Z429">
        <v>13.21</v>
      </c>
      <c r="AA429">
        <v>13.28</v>
      </c>
      <c r="AB429">
        <v>4.2050000000000001</v>
      </c>
      <c r="AC429">
        <v>30.038</v>
      </c>
      <c r="AD429">
        <v>0.83809999999999996</v>
      </c>
      <c r="AE429" t="s">
        <v>18</v>
      </c>
      <c r="AF429">
        <v>13.21</v>
      </c>
      <c r="AG429">
        <v>13.27</v>
      </c>
      <c r="AH429">
        <v>4.3049999999999997</v>
      </c>
      <c r="AI429">
        <v>30.748000000000001</v>
      </c>
      <c r="AJ429">
        <v>0.85019999999999996</v>
      </c>
      <c r="AK429" t="s">
        <v>18</v>
      </c>
      <c r="AL429">
        <v>13.21</v>
      </c>
      <c r="AM429">
        <v>13.27</v>
      </c>
      <c r="AN429">
        <v>4.306</v>
      </c>
      <c r="AO429">
        <v>30.757000000000001</v>
      </c>
      <c r="AP429">
        <v>0.84909999999999997</v>
      </c>
      <c r="AQ429" t="s">
        <v>18</v>
      </c>
      <c r="AR429">
        <v>13.21</v>
      </c>
      <c r="AS429">
        <v>13.27</v>
      </c>
      <c r="AT429">
        <v>4.923</v>
      </c>
      <c r="AU429">
        <v>35.167000000000002</v>
      </c>
      <c r="AV429">
        <v>0.83579999999999999</v>
      </c>
      <c r="AW429" t="s">
        <v>18</v>
      </c>
      <c r="AX429">
        <v>13.21</v>
      </c>
      <c r="AY429">
        <v>13.28</v>
      </c>
      <c r="AZ429">
        <v>4.827</v>
      </c>
      <c r="BA429">
        <v>34.478999999999999</v>
      </c>
      <c r="BB429">
        <v>0.86619999999999997</v>
      </c>
      <c r="BC429" t="s">
        <v>18</v>
      </c>
      <c r="BD429">
        <v>13.21</v>
      </c>
      <c r="BE429">
        <v>13.28</v>
      </c>
      <c r="BF429">
        <v>4.5940000000000003</v>
      </c>
      <c r="BG429">
        <v>32.814999999999998</v>
      </c>
      <c r="BH429">
        <v>0.84889999999999999</v>
      </c>
      <c r="BI429" t="s">
        <v>18</v>
      </c>
      <c r="BJ429">
        <v>13.21</v>
      </c>
      <c r="BK429">
        <v>13.27</v>
      </c>
      <c r="BL429">
        <v>6.1829999999999998</v>
      </c>
      <c r="BM429">
        <v>44.164999999999999</v>
      </c>
      <c r="BN429">
        <v>0.86150000000000004</v>
      </c>
      <c r="BO429" t="s">
        <v>18</v>
      </c>
      <c r="BP429">
        <v>13.21</v>
      </c>
      <c r="BQ429">
        <v>13.28</v>
      </c>
      <c r="BR429">
        <v>5.9960000000000004</v>
      </c>
      <c r="BS429">
        <v>42.831000000000003</v>
      </c>
      <c r="BT429">
        <v>0.86180000000000001</v>
      </c>
      <c r="BU429" t="s">
        <v>18</v>
      </c>
      <c r="BV429">
        <v>13.21</v>
      </c>
      <c r="BW429">
        <v>13.27</v>
      </c>
      <c r="BX429">
        <v>5.9710000000000001</v>
      </c>
      <c r="BY429">
        <v>42.651000000000003</v>
      </c>
      <c r="BZ429">
        <v>0.85370000000000001</v>
      </c>
      <c r="CA429" t="s">
        <v>18</v>
      </c>
    </row>
    <row r="430" spans="1:79" x14ac:dyDescent="0.2">
      <c r="A430" t="s">
        <v>171</v>
      </c>
      <c r="B430">
        <v>863</v>
      </c>
      <c r="C430">
        <v>878</v>
      </c>
      <c r="D430" t="s">
        <v>145</v>
      </c>
      <c r="E430">
        <v>12.04</v>
      </c>
      <c r="F430">
        <v>2</v>
      </c>
      <c r="G430">
        <v>13</v>
      </c>
      <c r="H430">
        <v>12.18</v>
      </c>
      <c r="I430">
        <v>12.25</v>
      </c>
      <c r="J430">
        <v>3.1</v>
      </c>
      <c r="K430">
        <v>23.846</v>
      </c>
      <c r="L430">
        <v>0.79490000000000005</v>
      </c>
      <c r="M430" t="s">
        <v>18</v>
      </c>
      <c r="N430">
        <v>12.18</v>
      </c>
      <c r="O430">
        <v>12.25</v>
      </c>
      <c r="P430">
        <v>2.8210000000000002</v>
      </c>
      <c r="Q430">
        <v>21.7</v>
      </c>
      <c r="R430">
        <v>0.78080000000000005</v>
      </c>
      <c r="S430" t="s">
        <v>18</v>
      </c>
      <c r="T430">
        <v>12.18</v>
      </c>
      <c r="U430">
        <v>12.25</v>
      </c>
      <c r="V430">
        <v>3.0569999999999999</v>
      </c>
      <c r="W430">
        <v>23.513000000000002</v>
      </c>
      <c r="X430">
        <v>0.77890000000000004</v>
      </c>
      <c r="Y430" t="s">
        <v>18</v>
      </c>
      <c r="Z430">
        <v>12.18</v>
      </c>
      <c r="AA430">
        <v>12.25</v>
      </c>
      <c r="AB430">
        <v>4.2409999999999997</v>
      </c>
      <c r="AC430">
        <v>32.619999999999997</v>
      </c>
      <c r="AD430">
        <v>0.82930000000000004</v>
      </c>
      <c r="AE430" t="s">
        <v>18</v>
      </c>
      <c r="AF430">
        <v>12.23</v>
      </c>
      <c r="AG430">
        <v>12.3</v>
      </c>
      <c r="AH430">
        <v>4.2439999999999998</v>
      </c>
      <c r="AI430">
        <v>32.649000000000001</v>
      </c>
      <c r="AJ430">
        <v>0.80800000000000005</v>
      </c>
      <c r="AK430" t="s">
        <v>18</v>
      </c>
      <c r="AL430">
        <v>12.17</v>
      </c>
      <c r="AM430">
        <v>12.25</v>
      </c>
      <c r="AN430">
        <v>4.0759999999999996</v>
      </c>
      <c r="AO430">
        <v>31.353999999999999</v>
      </c>
      <c r="AP430">
        <v>0.84440000000000004</v>
      </c>
      <c r="AQ430" t="s">
        <v>18</v>
      </c>
      <c r="AR430">
        <v>12.22</v>
      </c>
      <c r="AS430">
        <v>12.29</v>
      </c>
      <c r="AT430">
        <v>4.7690000000000001</v>
      </c>
      <c r="AU430">
        <v>36.686999999999998</v>
      </c>
      <c r="AV430">
        <v>0.85309999999999997</v>
      </c>
      <c r="AW430" t="s">
        <v>18</v>
      </c>
      <c r="AX430">
        <v>12.18</v>
      </c>
      <c r="AY430">
        <v>12.26</v>
      </c>
      <c r="AZ430">
        <v>4.7880000000000003</v>
      </c>
      <c r="BA430">
        <v>36.828000000000003</v>
      </c>
      <c r="BB430">
        <v>0.80589999999999995</v>
      </c>
      <c r="BC430" t="s">
        <v>18</v>
      </c>
      <c r="BD430">
        <v>12.18</v>
      </c>
      <c r="BE430">
        <v>12.26</v>
      </c>
      <c r="BF430">
        <v>4.5730000000000004</v>
      </c>
      <c r="BG430">
        <v>35.18</v>
      </c>
      <c r="BH430">
        <v>0.81559999999999999</v>
      </c>
      <c r="BI430" t="s">
        <v>18</v>
      </c>
      <c r="BJ430">
        <v>12.17</v>
      </c>
      <c r="BK430">
        <v>12.25</v>
      </c>
      <c r="BL430">
        <v>6.0570000000000004</v>
      </c>
      <c r="BM430">
        <v>46.594999999999999</v>
      </c>
      <c r="BN430">
        <v>0.84819999999999995</v>
      </c>
      <c r="BO430" t="s">
        <v>18</v>
      </c>
      <c r="BP430">
        <v>12.18</v>
      </c>
      <c r="BQ430">
        <v>12.26</v>
      </c>
      <c r="BR430">
        <v>5.8630000000000004</v>
      </c>
      <c r="BS430">
        <v>45.1</v>
      </c>
      <c r="BT430">
        <v>0.81399999999999995</v>
      </c>
      <c r="BU430" t="s">
        <v>18</v>
      </c>
      <c r="BV430">
        <v>12.17</v>
      </c>
      <c r="BW430">
        <v>12.25</v>
      </c>
      <c r="BX430">
        <v>5.9640000000000004</v>
      </c>
      <c r="BY430">
        <v>45.88</v>
      </c>
      <c r="BZ430">
        <v>0.82609999999999995</v>
      </c>
      <c r="CA430" t="s">
        <v>18</v>
      </c>
    </row>
    <row r="431" spans="1:79" x14ac:dyDescent="0.2">
      <c r="A431" t="s">
        <v>171</v>
      </c>
      <c r="B431">
        <v>865</v>
      </c>
      <c r="C431">
        <v>878</v>
      </c>
      <c r="D431" t="s">
        <v>146</v>
      </c>
      <c r="E431">
        <v>10.57</v>
      </c>
      <c r="F431">
        <v>2</v>
      </c>
      <c r="G431">
        <v>12</v>
      </c>
      <c r="H431">
        <v>10.6</v>
      </c>
      <c r="I431">
        <v>10.67</v>
      </c>
      <c r="J431">
        <v>3.7170000000000001</v>
      </c>
      <c r="K431">
        <v>30.978000000000002</v>
      </c>
      <c r="L431">
        <v>0.64890000000000003</v>
      </c>
      <c r="M431" t="s">
        <v>18</v>
      </c>
      <c r="N431">
        <v>10.6</v>
      </c>
      <c r="O431">
        <v>10.67</v>
      </c>
      <c r="P431">
        <v>3.9020000000000001</v>
      </c>
      <c r="Q431">
        <v>32.518000000000001</v>
      </c>
      <c r="R431">
        <v>0.64219999999999999</v>
      </c>
      <c r="S431" t="s">
        <v>18</v>
      </c>
      <c r="T431">
        <v>10.66</v>
      </c>
      <c r="U431">
        <v>10.73</v>
      </c>
      <c r="V431">
        <v>3.6139999999999999</v>
      </c>
      <c r="W431">
        <v>30.119</v>
      </c>
      <c r="X431">
        <v>0.57310000000000005</v>
      </c>
      <c r="Y431" t="s">
        <v>18</v>
      </c>
      <c r="Z431">
        <v>10.6</v>
      </c>
      <c r="AA431">
        <v>10.66</v>
      </c>
      <c r="AB431">
        <v>4.6280000000000001</v>
      </c>
      <c r="AC431">
        <v>38.569000000000003</v>
      </c>
      <c r="AD431">
        <v>0.60809999999999997</v>
      </c>
      <c r="AE431" t="s">
        <v>18</v>
      </c>
      <c r="AF431">
        <v>10.6</v>
      </c>
      <c r="AG431">
        <v>10.66</v>
      </c>
      <c r="AH431">
        <v>4.548</v>
      </c>
      <c r="AI431">
        <v>37.898000000000003</v>
      </c>
      <c r="AJ431">
        <v>0.61939999999999995</v>
      </c>
      <c r="AK431" t="s">
        <v>18</v>
      </c>
      <c r="AL431">
        <v>10.6</v>
      </c>
      <c r="AM431">
        <v>10.66</v>
      </c>
      <c r="AN431">
        <v>4.53</v>
      </c>
      <c r="AO431">
        <v>37.746000000000002</v>
      </c>
      <c r="AP431">
        <v>0.61360000000000003</v>
      </c>
      <c r="AQ431" t="s">
        <v>18</v>
      </c>
      <c r="AR431">
        <v>10.62</v>
      </c>
      <c r="AS431">
        <v>10.7</v>
      </c>
      <c r="AT431">
        <v>5.5960000000000001</v>
      </c>
      <c r="AU431">
        <v>46.634999999999998</v>
      </c>
      <c r="AV431">
        <v>0.5464</v>
      </c>
      <c r="AW431" t="s">
        <v>18</v>
      </c>
      <c r="AX431">
        <v>10.6</v>
      </c>
      <c r="AY431">
        <v>10.66</v>
      </c>
      <c r="AZ431">
        <v>5.5990000000000002</v>
      </c>
      <c r="BA431">
        <v>46.658999999999999</v>
      </c>
      <c r="BB431">
        <v>0.60729999999999995</v>
      </c>
      <c r="BC431" t="s">
        <v>18</v>
      </c>
      <c r="BD431">
        <v>10.6</v>
      </c>
      <c r="BE431">
        <v>10.67</v>
      </c>
      <c r="BF431">
        <v>5.7290000000000001</v>
      </c>
      <c r="BG431">
        <v>47.744</v>
      </c>
      <c r="BH431">
        <v>0.61350000000000005</v>
      </c>
      <c r="BI431" t="s">
        <v>18</v>
      </c>
      <c r="BJ431">
        <v>10.6</v>
      </c>
      <c r="BK431">
        <v>10.66</v>
      </c>
      <c r="BL431">
        <v>6.1459999999999999</v>
      </c>
      <c r="BM431">
        <v>51.220999999999997</v>
      </c>
      <c r="BN431">
        <v>0.62139999999999995</v>
      </c>
      <c r="BO431" t="s">
        <v>18</v>
      </c>
      <c r="BP431">
        <v>10.57</v>
      </c>
      <c r="BQ431">
        <v>10.65</v>
      </c>
      <c r="BR431">
        <v>6.415</v>
      </c>
      <c r="BS431">
        <v>53.454000000000001</v>
      </c>
      <c r="BT431">
        <v>0.59730000000000005</v>
      </c>
      <c r="BU431" t="s">
        <v>18</v>
      </c>
      <c r="BV431">
        <v>10.6</v>
      </c>
      <c r="BW431">
        <v>10.66</v>
      </c>
      <c r="BX431">
        <v>6.2670000000000003</v>
      </c>
      <c r="BY431">
        <v>52.226999999999997</v>
      </c>
      <c r="BZ431">
        <v>0.62019999999999997</v>
      </c>
      <c r="CA431" t="s">
        <v>18</v>
      </c>
    </row>
    <row r="432" spans="1:79" x14ac:dyDescent="0.2">
      <c r="A432" t="s">
        <v>171</v>
      </c>
      <c r="B432">
        <v>879</v>
      </c>
      <c r="C432">
        <v>887</v>
      </c>
      <c r="D432" t="s">
        <v>147</v>
      </c>
      <c r="E432">
        <v>7.16</v>
      </c>
      <c r="F432">
        <v>1</v>
      </c>
      <c r="G432">
        <v>7</v>
      </c>
      <c r="H432">
        <v>7.37</v>
      </c>
      <c r="I432">
        <v>7.44</v>
      </c>
      <c r="J432">
        <v>2.984</v>
      </c>
      <c r="K432">
        <v>42.628</v>
      </c>
      <c r="L432">
        <v>0.85780000000000001</v>
      </c>
      <c r="M432" t="s">
        <v>18</v>
      </c>
      <c r="N432">
        <v>7.37</v>
      </c>
      <c r="O432">
        <v>7.45</v>
      </c>
      <c r="P432">
        <v>2.8639999999999999</v>
      </c>
      <c r="Q432">
        <v>40.911000000000001</v>
      </c>
      <c r="R432">
        <v>0.85370000000000001</v>
      </c>
      <c r="S432" t="s">
        <v>18</v>
      </c>
      <c r="T432">
        <v>7.37</v>
      </c>
      <c r="U432">
        <v>7.44</v>
      </c>
      <c r="V432">
        <v>2.85</v>
      </c>
      <c r="W432">
        <v>40.712000000000003</v>
      </c>
      <c r="X432">
        <v>0.85160000000000002</v>
      </c>
      <c r="Y432" t="s">
        <v>18</v>
      </c>
      <c r="Z432">
        <v>7.28</v>
      </c>
      <c r="AA432">
        <v>7.36</v>
      </c>
      <c r="AB432">
        <v>4.0810000000000004</v>
      </c>
      <c r="AC432">
        <v>58.302</v>
      </c>
      <c r="AD432">
        <v>0.85509999999999997</v>
      </c>
      <c r="AE432" t="s">
        <v>18</v>
      </c>
      <c r="AF432">
        <v>7.33</v>
      </c>
      <c r="AG432">
        <v>7.4</v>
      </c>
      <c r="AH432">
        <v>4.2009999999999996</v>
      </c>
      <c r="AI432">
        <v>60.012</v>
      </c>
      <c r="AJ432">
        <v>0.84130000000000005</v>
      </c>
      <c r="AK432" t="s">
        <v>18</v>
      </c>
      <c r="AL432">
        <v>7.3</v>
      </c>
      <c r="AM432">
        <v>7.38</v>
      </c>
      <c r="AN432">
        <v>4.0570000000000004</v>
      </c>
      <c r="AO432">
        <v>57.954999999999998</v>
      </c>
      <c r="AP432">
        <v>0.84109999999999996</v>
      </c>
      <c r="AQ432" t="s">
        <v>18</v>
      </c>
      <c r="AR432">
        <v>7.37</v>
      </c>
      <c r="AS432">
        <v>7.44</v>
      </c>
      <c r="AT432">
        <v>4.3819999999999997</v>
      </c>
      <c r="AU432">
        <v>62.606000000000002</v>
      </c>
      <c r="AV432">
        <v>0.86939999999999995</v>
      </c>
      <c r="AW432" t="s">
        <v>18</v>
      </c>
      <c r="AX432">
        <v>7.38</v>
      </c>
      <c r="AY432">
        <v>7.46</v>
      </c>
      <c r="AZ432">
        <v>4.4829999999999997</v>
      </c>
      <c r="BA432">
        <v>64.049000000000007</v>
      </c>
      <c r="BB432">
        <v>0.81030000000000002</v>
      </c>
      <c r="BC432" t="s">
        <v>18</v>
      </c>
      <c r="BD432">
        <v>7.3</v>
      </c>
      <c r="BE432">
        <v>7.37</v>
      </c>
      <c r="BF432">
        <v>4.4720000000000004</v>
      </c>
      <c r="BG432">
        <v>63.887</v>
      </c>
      <c r="BH432">
        <v>0.84909999999999997</v>
      </c>
      <c r="BI432" t="s">
        <v>18</v>
      </c>
      <c r="BJ432">
        <v>7.37</v>
      </c>
      <c r="BK432">
        <v>7.44</v>
      </c>
      <c r="BL432">
        <v>4.7110000000000003</v>
      </c>
      <c r="BM432">
        <v>67.293000000000006</v>
      </c>
      <c r="BN432">
        <v>0.86709999999999998</v>
      </c>
      <c r="BO432" t="s">
        <v>18</v>
      </c>
      <c r="BP432">
        <v>7.37</v>
      </c>
      <c r="BQ432">
        <v>7.45</v>
      </c>
      <c r="BR432">
        <v>4.7990000000000004</v>
      </c>
      <c r="BS432">
        <v>68.552000000000007</v>
      </c>
      <c r="BT432">
        <v>0.85209999999999997</v>
      </c>
      <c r="BU432" t="s">
        <v>18</v>
      </c>
      <c r="BV432">
        <v>7.37</v>
      </c>
      <c r="BW432">
        <v>7.44</v>
      </c>
      <c r="BX432">
        <v>4.7389999999999999</v>
      </c>
      <c r="BY432">
        <v>67.700999999999993</v>
      </c>
      <c r="BZ432">
        <v>0.86560000000000004</v>
      </c>
      <c r="CA432" t="s">
        <v>18</v>
      </c>
    </row>
    <row r="433" spans="1:79" x14ac:dyDescent="0.2">
      <c r="A433" t="s">
        <v>171</v>
      </c>
      <c r="B433">
        <v>888</v>
      </c>
      <c r="C433">
        <v>901</v>
      </c>
      <c r="D433" t="s">
        <v>148</v>
      </c>
      <c r="E433">
        <v>6.15</v>
      </c>
      <c r="F433">
        <v>2</v>
      </c>
      <c r="G433">
        <v>12</v>
      </c>
      <c r="H433">
        <v>6.33</v>
      </c>
      <c r="I433">
        <v>6.41</v>
      </c>
      <c r="J433">
        <v>7.556</v>
      </c>
      <c r="K433">
        <v>62.963000000000001</v>
      </c>
      <c r="L433">
        <v>0.89090000000000003</v>
      </c>
      <c r="M433" t="s">
        <v>18</v>
      </c>
      <c r="N433">
        <v>6.34</v>
      </c>
      <c r="O433">
        <v>6.41</v>
      </c>
      <c r="P433">
        <v>7.3470000000000004</v>
      </c>
      <c r="Q433">
        <v>61.225999999999999</v>
      </c>
      <c r="R433">
        <v>0.88290000000000002</v>
      </c>
      <c r="S433" t="s">
        <v>18</v>
      </c>
      <c r="T433">
        <v>6.34</v>
      </c>
      <c r="U433">
        <v>6.41</v>
      </c>
      <c r="V433">
        <v>7.4630000000000001</v>
      </c>
      <c r="W433">
        <v>62.194000000000003</v>
      </c>
      <c r="X433">
        <v>0.873</v>
      </c>
      <c r="Y433" t="s">
        <v>18</v>
      </c>
      <c r="Z433">
        <v>6.33</v>
      </c>
      <c r="AA433">
        <v>6.41</v>
      </c>
      <c r="AB433">
        <v>7.8159999999999998</v>
      </c>
      <c r="AC433">
        <v>65.13</v>
      </c>
      <c r="AD433">
        <v>0.86809999999999998</v>
      </c>
      <c r="AE433" t="s">
        <v>18</v>
      </c>
      <c r="AF433">
        <v>6.34</v>
      </c>
      <c r="AG433">
        <v>6.41</v>
      </c>
      <c r="AH433">
        <v>8.0009999999999994</v>
      </c>
      <c r="AI433">
        <v>66.674000000000007</v>
      </c>
      <c r="AJ433">
        <v>0.88280000000000003</v>
      </c>
      <c r="AK433" t="s">
        <v>18</v>
      </c>
      <c r="AL433">
        <v>6.33</v>
      </c>
      <c r="AM433">
        <v>6.41</v>
      </c>
      <c r="AN433">
        <v>7.7370000000000001</v>
      </c>
      <c r="AO433">
        <v>64.477000000000004</v>
      </c>
      <c r="AP433">
        <v>0.87119999999999997</v>
      </c>
      <c r="AQ433" t="s">
        <v>18</v>
      </c>
      <c r="AR433">
        <v>6.33</v>
      </c>
      <c r="AS433">
        <v>6.41</v>
      </c>
      <c r="AT433">
        <v>8.1620000000000008</v>
      </c>
      <c r="AU433">
        <v>68.015000000000001</v>
      </c>
      <c r="AV433">
        <v>0.88060000000000005</v>
      </c>
      <c r="AW433" t="s">
        <v>18</v>
      </c>
      <c r="AX433">
        <v>6.33</v>
      </c>
      <c r="AY433">
        <v>6.41</v>
      </c>
      <c r="AZ433">
        <v>7.8029999999999999</v>
      </c>
      <c r="BA433">
        <v>65.022999999999996</v>
      </c>
      <c r="BB433">
        <v>0.84189999999999998</v>
      </c>
      <c r="BC433" t="s">
        <v>18</v>
      </c>
      <c r="BD433">
        <v>6.34</v>
      </c>
      <c r="BE433">
        <v>6.42</v>
      </c>
      <c r="BF433">
        <v>8.01</v>
      </c>
      <c r="BG433">
        <v>66.751000000000005</v>
      </c>
      <c r="BH433">
        <v>0.88080000000000003</v>
      </c>
      <c r="BI433" t="s">
        <v>18</v>
      </c>
      <c r="BJ433">
        <v>6.33</v>
      </c>
      <c r="BK433">
        <v>6.41</v>
      </c>
      <c r="BL433">
        <v>8.6609999999999996</v>
      </c>
      <c r="BM433">
        <v>72.177000000000007</v>
      </c>
      <c r="BN433">
        <v>0.874</v>
      </c>
      <c r="BO433" t="s">
        <v>18</v>
      </c>
      <c r="BP433">
        <v>6.33</v>
      </c>
      <c r="BQ433">
        <v>6.41</v>
      </c>
      <c r="BR433">
        <v>8.5649999999999995</v>
      </c>
      <c r="BS433">
        <v>71.376999999999995</v>
      </c>
      <c r="BT433">
        <v>0.85270000000000001</v>
      </c>
      <c r="BU433" t="s">
        <v>18</v>
      </c>
      <c r="BV433">
        <v>6.33</v>
      </c>
      <c r="BW433">
        <v>6.41</v>
      </c>
      <c r="BX433">
        <v>8.8149999999999995</v>
      </c>
      <c r="BY433">
        <v>73.454999999999998</v>
      </c>
      <c r="BZ433">
        <v>0.874</v>
      </c>
      <c r="CA433" t="s">
        <v>18</v>
      </c>
    </row>
    <row r="434" spans="1:79" x14ac:dyDescent="0.2">
      <c r="A434" t="s">
        <v>171</v>
      </c>
      <c r="B434">
        <v>902</v>
      </c>
      <c r="C434">
        <v>910</v>
      </c>
      <c r="D434" t="s">
        <v>149</v>
      </c>
      <c r="E434">
        <v>10.1</v>
      </c>
      <c r="F434">
        <v>3</v>
      </c>
      <c r="G434">
        <v>7</v>
      </c>
      <c r="H434">
        <v>10.29</v>
      </c>
      <c r="I434">
        <v>10.37</v>
      </c>
      <c r="J434">
        <v>1.236</v>
      </c>
      <c r="K434">
        <v>17.655000000000001</v>
      </c>
      <c r="L434">
        <v>0.75629999999999997</v>
      </c>
      <c r="M434" t="s">
        <v>18</v>
      </c>
      <c r="N434">
        <v>10.29</v>
      </c>
      <c r="O434">
        <v>10.37</v>
      </c>
      <c r="P434">
        <v>1.2490000000000001</v>
      </c>
      <c r="Q434">
        <v>17.847000000000001</v>
      </c>
      <c r="R434">
        <v>0.74619999999999997</v>
      </c>
      <c r="S434" t="s">
        <v>18</v>
      </c>
      <c r="T434">
        <v>10.29</v>
      </c>
      <c r="U434">
        <v>10.36</v>
      </c>
      <c r="V434">
        <v>1.2509999999999999</v>
      </c>
      <c r="W434">
        <v>17.876999999999999</v>
      </c>
      <c r="X434">
        <v>0.73060000000000003</v>
      </c>
      <c r="Y434" t="s">
        <v>18</v>
      </c>
      <c r="Z434">
        <v>10.29</v>
      </c>
      <c r="AA434">
        <v>10.36</v>
      </c>
      <c r="AB434">
        <v>1.538</v>
      </c>
      <c r="AC434">
        <v>21.963999999999999</v>
      </c>
      <c r="AD434">
        <v>0.72699999999999998</v>
      </c>
      <c r="AE434" t="s">
        <v>18</v>
      </c>
      <c r="AF434">
        <v>10.29</v>
      </c>
      <c r="AG434">
        <v>10.37</v>
      </c>
      <c r="AH434">
        <v>1.643</v>
      </c>
      <c r="AI434">
        <v>23.475000000000001</v>
      </c>
      <c r="AJ434">
        <v>0.81479999999999997</v>
      </c>
      <c r="AK434" t="s">
        <v>18</v>
      </c>
      <c r="AL434">
        <v>10.29</v>
      </c>
      <c r="AM434">
        <v>10.36</v>
      </c>
      <c r="AN434">
        <v>1.546</v>
      </c>
      <c r="AO434">
        <v>22.082999999999998</v>
      </c>
      <c r="AP434">
        <v>0.79520000000000002</v>
      </c>
      <c r="AQ434" t="s">
        <v>18</v>
      </c>
      <c r="AR434">
        <v>10.29</v>
      </c>
      <c r="AS434">
        <v>10.36</v>
      </c>
      <c r="AT434">
        <v>1.8069999999999999</v>
      </c>
      <c r="AU434">
        <v>25.808</v>
      </c>
      <c r="AV434">
        <v>0.79959999999999998</v>
      </c>
      <c r="AW434" t="s">
        <v>18</v>
      </c>
      <c r="AX434">
        <v>10.29</v>
      </c>
      <c r="AY434">
        <v>10.36</v>
      </c>
      <c r="AZ434">
        <v>1.9219999999999999</v>
      </c>
      <c r="BA434">
        <v>27.463000000000001</v>
      </c>
      <c r="BB434">
        <v>0.82279999999999998</v>
      </c>
      <c r="BC434" t="s">
        <v>18</v>
      </c>
      <c r="BD434">
        <v>10.29</v>
      </c>
      <c r="BE434">
        <v>10.37</v>
      </c>
      <c r="BF434">
        <v>1.883</v>
      </c>
      <c r="BG434">
        <v>26.9</v>
      </c>
      <c r="BH434">
        <v>0.7994</v>
      </c>
      <c r="BI434" t="s">
        <v>18</v>
      </c>
      <c r="BJ434">
        <v>10.38</v>
      </c>
      <c r="BK434">
        <v>10.46</v>
      </c>
      <c r="BL434">
        <v>2.1030000000000002</v>
      </c>
      <c r="BM434">
        <v>30.042000000000002</v>
      </c>
      <c r="BN434">
        <v>0.61509999999999998</v>
      </c>
      <c r="BO434" t="s">
        <v>18</v>
      </c>
      <c r="BP434">
        <v>10.29</v>
      </c>
      <c r="BQ434">
        <v>10.37</v>
      </c>
      <c r="BR434">
        <v>2.1560000000000001</v>
      </c>
      <c r="BS434">
        <v>30.806000000000001</v>
      </c>
      <c r="BT434">
        <v>0.81379999999999997</v>
      </c>
      <c r="BU434" t="s">
        <v>18</v>
      </c>
      <c r="BV434">
        <v>10.29</v>
      </c>
      <c r="BW434">
        <v>10.36</v>
      </c>
      <c r="BX434">
        <v>2.206</v>
      </c>
      <c r="BY434">
        <v>31.518999999999998</v>
      </c>
      <c r="BZ434">
        <v>0.81840000000000002</v>
      </c>
      <c r="CA434" t="s">
        <v>18</v>
      </c>
    </row>
    <row r="435" spans="1:79" x14ac:dyDescent="0.2">
      <c r="A435" t="s">
        <v>171</v>
      </c>
      <c r="B435">
        <v>908</v>
      </c>
      <c r="C435">
        <v>924</v>
      </c>
      <c r="D435" t="s">
        <v>181</v>
      </c>
      <c r="E435">
        <v>7.08</v>
      </c>
      <c r="F435">
        <v>3</v>
      </c>
      <c r="G435">
        <v>14</v>
      </c>
      <c r="H435">
        <v>7.28</v>
      </c>
      <c r="I435">
        <v>7.36</v>
      </c>
      <c r="J435">
        <v>4.41</v>
      </c>
      <c r="K435">
        <v>31.498999999999999</v>
      </c>
      <c r="L435">
        <v>0.57110000000000005</v>
      </c>
      <c r="M435" t="s">
        <v>18</v>
      </c>
      <c r="N435">
        <v>7.28</v>
      </c>
      <c r="O435">
        <v>7.36</v>
      </c>
      <c r="P435">
        <v>4.4169999999999998</v>
      </c>
      <c r="Q435">
        <v>31.550999999999998</v>
      </c>
      <c r="R435">
        <v>0.59619999999999995</v>
      </c>
      <c r="S435" t="s">
        <v>18</v>
      </c>
      <c r="T435">
        <v>7.28</v>
      </c>
      <c r="U435">
        <v>7.36</v>
      </c>
      <c r="V435">
        <v>4.4589999999999996</v>
      </c>
      <c r="W435">
        <v>31.852</v>
      </c>
      <c r="X435">
        <v>0.60499999999999998</v>
      </c>
      <c r="Y435" t="s">
        <v>18</v>
      </c>
      <c r="Z435">
        <v>7.27</v>
      </c>
      <c r="AA435">
        <v>7.36</v>
      </c>
      <c r="AB435">
        <v>5.5179999999999998</v>
      </c>
      <c r="AC435">
        <v>39.411999999999999</v>
      </c>
      <c r="AD435">
        <v>0.62709999999999999</v>
      </c>
      <c r="AE435" t="s">
        <v>18</v>
      </c>
      <c r="AF435">
        <v>7.28</v>
      </c>
      <c r="AG435">
        <v>7.36</v>
      </c>
      <c r="AH435">
        <v>5.556</v>
      </c>
      <c r="AI435">
        <v>39.689</v>
      </c>
      <c r="AJ435">
        <v>0.66220000000000001</v>
      </c>
      <c r="AK435" t="s">
        <v>18</v>
      </c>
      <c r="AL435">
        <v>7.27</v>
      </c>
      <c r="AM435">
        <v>7.36</v>
      </c>
      <c r="AN435">
        <v>5.4080000000000004</v>
      </c>
      <c r="AO435">
        <v>38.631999999999998</v>
      </c>
      <c r="AP435">
        <v>0.63090000000000002</v>
      </c>
      <c r="AQ435" t="s">
        <v>18</v>
      </c>
      <c r="AR435">
        <v>7.28</v>
      </c>
      <c r="AS435">
        <v>7.36</v>
      </c>
      <c r="AT435">
        <v>6.1580000000000004</v>
      </c>
      <c r="AU435">
        <v>43.984000000000002</v>
      </c>
      <c r="AV435">
        <v>0.62780000000000002</v>
      </c>
      <c r="AW435" t="s">
        <v>18</v>
      </c>
      <c r="AX435">
        <v>7.25</v>
      </c>
      <c r="AY435">
        <v>7.33</v>
      </c>
      <c r="AZ435">
        <v>6.2889999999999997</v>
      </c>
      <c r="BA435">
        <v>44.921999999999997</v>
      </c>
      <c r="BB435">
        <v>0.61650000000000005</v>
      </c>
      <c r="BC435" t="s">
        <v>18</v>
      </c>
      <c r="BD435">
        <v>7.28</v>
      </c>
      <c r="BE435">
        <v>7.37</v>
      </c>
      <c r="BF435">
        <v>6.0510000000000002</v>
      </c>
      <c r="BG435">
        <v>43.218000000000004</v>
      </c>
      <c r="BH435">
        <v>0.64200000000000002</v>
      </c>
      <c r="BI435" t="s">
        <v>18</v>
      </c>
      <c r="BJ435">
        <v>7.27</v>
      </c>
      <c r="BK435">
        <v>7.36</v>
      </c>
      <c r="BL435">
        <v>7.1980000000000004</v>
      </c>
      <c r="BM435">
        <v>51.411000000000001</v>
      </c>
      <c r="BN435">
        <v>0.65649999999999997</v>
      </c>
      <c r="BO435" t="s">
        <v>18</v>
      </c>
      <c r="BP435">
        <v>7.28</v>
      </c>
      <c r="BQ435">
        <v>7.37</v>
      </c>
      <c r="BR435">
        <v>7.2190000000000003</v>
      </c>
      <c r="BS435">
        <v>51.561999999999998</v>
      </c>
      <c r="BT435">
        <v>0.68630000000000002</v>
      </c>
      <c r="BU435" t="s">
        <v>18</v>
      </c>
      <c r="BV435">
        <v>7.27</v>
      </c>
      <c r="BW435">
        <v>7.36</v>
      </c>
      <c r="BX435">
        <v>7.1710000000000003</v>
      </c>
      <c r="BY435">
        <v>51.220999999999997</v>
      </c>
      <c r="BZ435">
        <v>0.68430000000000002</v>
      </c>
      <c r="CA435" t="s">
        <v>18</v>
      </c>
    </row>
    <row r="436" spans="1:79" x14ac:dyDescent="0.2">
      <c r="A436" t="s">
        <v>171</v>
      </c>
      <c r="B436">
        <v>927</v>
      </c>
      <c r="C436">
        <v>934</v>
      </c>
      <c r="D436" t="s">
        <v>182</v>
      </c>
      <c r="E436">
        <v>8.2899999999999991</v>
      </c>
      <c r="F436">
        <v>2</v>
      </c>
      <c r="G436">
        <v>6</v>
      </c>
      <c r="H436">
        <v>8.6</v>
      </c>
      <c r="I436">
        <v>8.69</v>
      </c>
      <c r="J436">
        <v>1.1830000000000001</v>
      </c>
      <c r="K436">
        <v>19.716999999999999</v>
      </c>
      <c r="L436">
        <v>0.72109999999999996</v>
      </c>
      <c r="M436" t="s">
        <v>18</v>
      </c>
      <c r="N436">
        <v>8.6</v>
      </c>
      <c r="O436">
        <v>8.6999999999999993</v>
      </c>
      <c r="P436">
        <v>1.0980000000000001</v>
      </c>
      <c r="Q436">
        <v>18.306999999999999</v>
      </c>
      <c r="R436">
        <v>0.70350000000000001</v>
      </c>
      <c r="S436" t="s">
        <v>18</v>
      </c>
      <c r="T436">
        <v>8.6</v>
      </c>
      <c r="U436">
        <v>8.6999999999999993</v>
      </c>
      <c r="V436">
        <v>1.0620000000000001</v>
      </c>
      <c r="W436">
        <v>17.706</v>
      </c>
      <c r="X436">
        <v>0.74219999999999997</v>
      </c>
      <c r="Y436" t="s">
        <v>18</v>
      </c>
      <c r="Z436">
        <v>8.6</v>
      </c>
      <c r="AA436">
        <v>8.69</v>
      </c>
      <c r="AB436">
        <v>2.1640000000000001</v>
      </c>
      <c r="AC436">
        <v>36.058999999999997</v>
      </c>
      <c r="AD436">
        <v>0.59399999999999997</v>
      </c>
      <c r="AE436" t="s">
        <v>18</v>
      </c>
      <c r="AF436">
        <v>8.61</v>
      </c>
      <c r="AG436">
        <v>8.6999999999999993</v>
      </c>
      <c r="AH436">
        <v>2.198</v>
      </c>
      <c r="AI436">
        <v>36.633000000000003</v>
      </c>
      <c r="AJ436">
        <v>0.66080000000000005</v>
      </c>
      <c r="AK436" t="s">
        <v>18</v>
      </c>
      <c r="AL436">
        <v>8.49</v>
      </c>
      <c r="AM436">
        <v>8.58</v>
      </c>
      <c r="AN436">
        <v>2.1920000000000002</v>
      </c>
      <c r="AO436">
        <v>36.533000000000001</v>
      </c>
      <c r="AP436">
        <v>0.6482</v>
      </c>
      <c r="AQ436" t="s">
        <v>18</v>
      </c>
      <c r="AR436">
        <v>8.6</v>
      </c>
      <c r="AS436">
        <v>8.69</v>
      </c>
      <c r="AT436">
        <v>2.3479999999999999</v>
      </c>
      <c r="AU436">
        <v>39.131</v>
      </c>
      <c r="AV436">
        <v>0.65439999999999998</v>
      </c>
      <c r="AW436" t="s">
        <v>18</v>
      </c>
      <c r="AX436">
        <v>8.6</v>
      </c>
      <c r="AY436">
        <v>8.69</v>
      </c>
      <c r="AZ436">
        <v>2.4369999999999998</v>
      </c>
      <c r="BA436">
        <v>40.615000000000002</v>
      </c>
      <c r="BB436">
        <v>0.72560000000000002</v>
      </c>
      <c r="BC436" t="s">
        <v>18</v>
      </c>
      <c r="BD436">
        <v>8.49</v>
      </c>
      <c r="BE436">
        <v>8.58</v>
      </c>
      <c r="BF436">
        <v>2.323</v>
      </c>
      <c r="BG436">
        <v>38.720999999999997</v>
      </c>
      <c r="BH436">
        <v>0.71530000000000005</v>
      </c>
      <c r="BI436" t="s">
        <v>18</v>
      </c>
      <c r="BJ436">
        <v>8.4700000000000006</v>
      </c>
      <c r="BK436">
        <v>8.57</v>
      </c>
      <c r="BL436">
        <v>2.8820000000000001</v>
      </c>
      <c r="BM436">
        <v>48.027000000000001</v>
      </c>
      <c r="BN436">
        <v>0.61809999999999998</v>
      </c>
      <c r="BO436" t="s">
        <v>18</v>
      </c>
      <c r="BP436">
        <v>8.61</v>
      </c>
      <c r="BQ436">
        <v>8.6999999999999993</v>
      </c>
      <c r="BR436">
        <v>2.9790000000000001</v>
      </c>
      <c r="BS436">
        <v>49.65</v>
      </c>
      <c r="BT436">
        <v>0.67879999999999996</v>
      </c>
      <c r="BU436" t="s">
        <v>18</v>
      </c>
      <c r="BV436">
        <v>8.6</v>
      </c>
      <c r="BW436">
        <v>8.69</v>
      </c>
      <c r="BX436">
        <v>2.911</v>
      </c>
      <c r="BY436">
        <v>48.521000000000001</v>
      </c>
      <c r="BZ436">
        <v>0.67100000000000004</v>
      </c>
      <c r="CA436" t="s">
        <v>18</v>
      </c>
    </row>
    <row r="437" spans="1:79" x14ac:dyDescent="0.2">
      <c r="A437" t="s">
        <v>171</v>
      </c>
      <c r="B437">
        <v>935</v>
      </c>
      <c r="C437">
        <v>939</v>
      </c>
      <c r="D437" t="s">
        <v>150</v>
      </c>
      <c r="E437">
        <v>6.89</v>
      </c>
      <c r="F437">
        <v>1</v>
      </c>
      <c r="G437">
        <v>3</v>
      </c>
      <c r="H437">
        <v>7.13</v>
      </c>
      <c r="I437">
        <v>7.21</v>
      </c>
      <c r="J437">
        <v>0.128</v>
      </c>
      <c r="K437">
        <v>4.2779999999999996</v>
      </c>
      <c r="L437">
        <v>0.87280000000000002</v>
      </c>
      <c r="M437" t="s">
        <v>18</v>
      </c>
      <c r="N437">
        <v>7.13</v>
      </c>
      <c r="O437">
        <v>7.21</v>
      </c>
      <c r="P437">
        <v>0.109</v>
      </c>
      <c r="Q437">
        <v>3.62</v>
      </c>
      <c r="R437">
        <v>0.8659</v>
      </c>
      <c r="S437" t="s">
        <v>18</v>
      </c>
      <c r="T437">
        <v>7.13</v>
      </c>
      <c r="U437">
        <v>7.21</v>
      </c>
      <c r="V437">
        <v>0.161</v>
      </c>
      <c r="W437">
        <v>5.3689999999999998</v>
      </c>
      <c r="X437">
        <v>0.87390000000000001</v>
      </c>
      <c r="Y437" t="s">
        <v>18</v>
      </c>
      <c r="Z437">
        <v>7.13</v>
      </c>
      <c r="AA437">
        <v>7.21</v>
      </c>
      <c r="AB437">
        <v>0.48899999999999999</v>
      </c>
      <c r="AC437">
        <v>16.302</v>
      </c>
      <c r="AD437">
        <v>0.87409999999999999</v>
      </c>
      <c r="AE437" t="s">
        <v>18</v>
      </c>
      <c r="AF437">
        <v>7.14</v>
      </c>
      <c r="AG437">
        <v>7.21</v>
      </c>
      <c r="AH437">
        <v>0.54</v>
      </c>
      <c r="AI437">
        <v>18.004000000000001</v>
      </c>
      <c r="AJ437">
        <v>0.87539999999999996</v>
      </c>
      <c r="AK437" t="s">
        <v>18</v>
      </c>
      <c r="AL437">
        <v>7.13</v>
      </c>
      <c r="AM437">
        <v>7.21</v>
      </c>
      <c r="AN437">
        <v>0.49299999999999999</v>
      </c>
      <c r="AO437">
        <v>16.434000000000001</v>
      </c>
      <c r="AP437">
        <v>0.874</v>
      </c>
      <c r="AQ437" t="s">
        <v>18</v>
      </c>
      <c r="AR437">
        <v>7.13</v>
      </c>
      <c r="AS437">
        <v>7.21</v>
      </c>
      <c r="AT437">
        <v>0.75700000000000001</v>
      </c>
      <c r="AU437">
        <v>25.242000000000001</v>
      </c>
      <c r="AV437">
        <v>0.87180000000000002</v>
      </c>
      <c r="AW437" t="s">
        <v>18</v>
      </c>
      <c r="AX437">
        <v>7.13</v>
      </c>
      <c r="AY437">
        <v>7.21</v>
      </c>
      <c r="AZ437">
        <v>0.77</v>
      </c>
      <c r="BA437">
        <v>25.652999999999999</v>
      </c>
      <c r="BB437">
        <v>0.8407</v>
      </c>
      <c r="BC437" t="s">
        <v>18</v>
      </c>
      <c r="BD437">
        <v>7.14</v>
      </c>
      <c r="BE437">
        <v>7.21</v>
      </c>
      <c r="BF437">
        <v>0.74</v>
      </c>
      <c r="BG437">
        <v>24.667999999999999</v>
      </c>
      <c r="BH437">
        <v>0.87309999999999999</v>
      </c>
      <c r="BI437" t="s">
        <v>18</v>
      </c>
      <c r="BJ437">
        <v>7.13</v>
      </c>
      <c r="BK437">
        <v>7.21</v>
      </c>
      <c r="BL437">
        <v>1.0900000000000001</v>
      </c>
      <c r="BM437">
        <v>36.328000000000003</v>
      </c>
      <c r="BN437">
        <v>0.86870000000000003</v>
      </c>
      <c r="BO437" t="s">
        <v>18</v>
      </c>
      <c r="BP437">
        <v>7.14</v>
      </c>
      <c r="BQ437">
        <v>7.21</v>
      </c>
      <c r="BR437">
        <v>1.0780000000000001</v>
      </c>
      <c r="BS437">
        <v>35.921999999999997</v>
      </c>
      <c r="BT437">
        <v>0.86829999999999996</v>
      </c>
      <c r="BU437" t="s">
        <v>18</v>
      </c>
      <c r="BV437">
        <v>7.18</v>
      </c>
      <c r="BW437">
        <v>7.26</v>
      </c>
      <c r="BX437">
        <v>1.1240000000000001</v>
      </c>
      <c r="BY437">
        <v>37.463000000000001</v>
      </c>
      <c r="BZ437">
        <v>0.85170000000000001</v>
      </c>
      <c r="CA437" t="s">
        <v>18</v>
      </c>
    </row>
    <row r="438" spans="1:79" x14ac:dyDescent="0.2">
      <c r="A438" t="s">
        <v>171</v>
      </c>
      <c r="B438">
        <v>940</v>
      </c>
      <c r="C438">
        <v>953</v>
      </c>
      <c r="D438" t="s">
        <v>151</v>
      </c>
      <c r="E438">
        <v>10.61</v>
      </c>
      <c r="F438">
        <v>2</v>
      </c>
      <c r="G438">
        <v>12</v>
      </c>
      <c r="H438">
        <v>10.83</v>
      </c>
      <c r="I438">
        <v>10.9</v>
      </c>
      <c r="J438">
        <v>1.544</v>
      </c>
      <c r="K438">
        <v>12.868</v>
      </c>
      <c r="L438">
        <v>0.75260000000000005</v>
      </c>
      <c r="M438" t="s">
        <v>18</v>
      </c>
      <c r="N438">
        <v>10.83</v>
      </c>
      <c r="O438">
        <v>10.9</v>
      </c>
      <c r="P438">
        <v>1.532</v>
      </c>
      <c r="Q438">
        <v>12.763999999999999</v>
      </c>
      <c r="R438">
        <v>0.7399</v>
      </c>
      <c r="S438" t="s">
        <v>18</v>
      </c>
      <c r="T438">
        <v>10.83</v>
      </c>
      <c r="U438">
        <v>10.9</v>
      </c>
      <c r="V438">
        <v>1.506</v>
      </c>
      <c r="W438">
        <v>12.551</v>
      </c>
      <c r="X438">
        <v>0.75570000000000004</v>
      </c>
      <c r="Y438" t="s">
        <v>18</v>
      </c>
      <c r="Z438">
        <v>10.82</v>
      </c>
      <c r="AA438">
        <v>10.9</v>
      </c>
      <c r="AB438">
        <v>2.2709999999999999</v>
      </c>
      <c r="AC438">
        <v>18.922999999999998</v>
      </c>
      <c r="AD438">
        <v>0.7329</v>
      </c>
      <c r="AE438" t="s">
        <v>18</v>
      </c>
      <c r="AF438">
        <v>10.82</v>
      </c>
      <c r="AG438">
        <v>10.9</v>
      </c>
      <c r="AH438">
        <v>2.415</v>
      </c>
      <c r="AI438">
        <v>20.129000000000001</v>
      </c>
      <c r="AJ438">
        <v>0.76639999999999997</v>
      </c>
      <c r="AK438" t="s">
        <v>18</v>
      </c>
      <c r="AL438">
        <v>10.82</v>
      </c>
      <c r="AM438">
        <v>10.9</v>
      </c>
      <c r="AN438">
        <v>2.2599999999999998</v>
      </c>
      <c r="AO438">
        <v>18.835999999999999</v>
      </c>
      <c r="AP438">
        <v>0.77300000000000002</v>
      </c>
      <c r="AQ438" t="s">
        <v>18</v>
      </c>
      <c r="AR438">
        <v>10.82</v>
      </c>
      <c r="AS438">
        <v>10.9</v>
      </c>
      <c r="AT438">
        <v>2.7829999999999999</v>
      </c>
      <c r="AU438">
        <v>23.193999999999999</v>
      </c>
      <c r="AV438">
        <v>0.76060000000000005</v>
      </c>
      <c r="AW438" t="s">
        <v>18</v>
      </c>
      <c r="AX438">
        <v>10.82</v>
      </c>
      <c r="AY438">
        <v>10.9</v>
      </c>
      <c r="AZ438">
        <v>2.7389999999999999</v>
      </c>
      <c r="BA438">
        <v>22.823</v>
      </c>
      <c r="BB438">
        <v>0.77769999999999995</v>
      </c>
      <c r="BC438" t="s">
        <v>18</v>
      </c>
      <c r="BD438">
        <v>10.83</v>
      </c>
      <c r="BE438">
        <v>10.91</v>
      </c>
      <c r="BF438">
        <v>2.782</v>
      </c>
      <c r="BG438">
        <v>23.187000000000001</v>
      </c>
      <c r="BH438">
        <v>0.78649999999999998</v>
      </c>
      <c r="BI438" t="s">
        <v>18</v>
      </c>
      <c r="BJ438">
        <v>10.82</v>
      </c>
      <c r="BK438">
        <v>10.9</v>
      </c>
      <c r="BL438">
        <v>3.302</v>
      </c>
      <c r="BM438">
        <v>27.518000000000001</v>
      </c>
      <c r="BN438">
        <v>0.7651</v>
      </c>
      <c r="BO438" t="s">
        <v>18</v>
      </c>
      <c r="BP438">
        <v>10.83</v>
      </c>
      <c r="BQ438">
        <v>10.91</v>
      </c>
      <c r="BR438">
        <v>3.2709999999999999</v>
      </c>
      <c r="BS438">
        <v>27.254999999999999</v>
      </c>
      <c r="BT438">
        <v>0.78159999999999996</v>
      </c>
      <c r="BU438" t="s">
        <v>18</v>
      </c>
      <c r="BV438">
        <v>10.82</v>
      </c>
      <c r="BW438">
        <v>10.9</v>
      </c>
      <c r="BX438">
        <v>3.2850000000000001</v>
      </c>
      <c r="BY438">
        <v>27.376000000000001</v>
      </c>
      <c r="BZ438">
        <v>0.77610000000000001</v>
      </c>
      <c r="CA438" t="s">
        <v>18</v>
      </c>
    </row>
    <row r="439" spans="1:79" x14ac:dyDescent="0.2">
      <c r="A439" t="s">
        <v>171</v>
      </c>
      <c r="B439">
        <v>954</v>
      </c>
      <c r="C439">
        <v>960</v>
      </c>
      <c r="D439" t="s">
        <v>152</v>
      </c>
      <c r="E439">
        <v>7.64</v>
      </c>
      <c r="F439">
        <v>1</v>
      </c>
      <c r="G439">
        <v>5</v>
      </c>
      <c r="H439">
        <v>7.9</v>
      </c>
      <c r="I439">
        <v>7.97</v>
      </c>
      <c r="J439">
        <v>1.633</v>
      </c>
      <c r="K439">
        <v>32.667999999999999</v>
      </c>
      <c r="L439">
        <v>0.79379999999999995</v>
      </c>
      <c r="M439" t="s">
        <v>18</v>
      </c>
      <c r="N439">
        <v>7.92</v>
      </c>
      <c r="O439">
        <v>7.99</v>
      </c>
      <c r="P439">
        <v>1.661</v>
      </c>
      <c r="Q439">
        <v>33.215000000000003</v>
      </c>
      <c r="R439">
        <v>0.77400000000000002</v>
      </c>
      <c r="S439" t="s">
        <v>18</v>
      </c>
      <c r="T439">
        <v>7.91</v>
      </c>
      <c r="U439">
        <v>7.98</v>
      </c>
      <c r="V439">
        <v>1.66</v>
      </c>
      <c r="W439">
        <v>33.194000000000003</v>
      </c>
      <c r="X439">
        <v>0.78920000000000001</v>
      </c>
      <c r="Y439" t="s">
        <v>18</v>
      </c>
      <c r="Z439">
        <v>7.82</v>
      </c>
      <c r="AA439">
        <v>7.9</v>
      </c>
      <c r="AB439">
        <v>2.0099999999999998</v>
      </c>
      <c r="AC439">
        <v>40.21</v>
      </c>
      <c r="AD439">
        <v>0.83089999999999997</v>
      </c>
      <c r="AE439" t="s">
        <v>18</v>
      </c>
      <c r="AF439">
        <v>7.88</v>
      </c>
      <c r="AG439">
        <v>7.95</v>
      </c>
      <c r="AH439">
        <v>2.1230000000000002</v>
      </c>
      <c r="AI439">
        <v>42.457000000000001</v>
      </c>
      <c r="AJ439">
        <v>0.83830000000000005</v>
      </c>
      <c r="AK439" t="s">
        <v>18</v>
      </c>
      <c r="AL439">
        <v>7.86</v>
      </c>
      <c r="AM439">
        <v>7.94</v>
      </c>
      <c r="AN439">
        <v>2.11</v>
      </c>
      <c r="AO439">
        <v>42.19</v>
      </c>
      <c r="AP439">
        <v>0.85670000000000002</v>
      </c>
      <c r="AQ439" t="s">
        <v>18</v>
      </c>
      <c r="AR439">
        <v>7.82</v>
      </c>
      <c r="AS439">
        <v>7.9</v>
      </c>
      <c r="AT439">
        <v>2.2679999999999998</v>
      </c>
      <c r="AU439">
        <v>45.351999999999997</v>
      </c>
      <c r="AV439">
        <v>0.83350000000000002</v>
      </c>
      <c r="AW439" t="s">
        <v>18</v>
      </c>
      <c r="AX439">
        <v>7.9</v>
      </c>
      <c r="AY439">
        <v>7.97</v>
      </c>
      <c r="AZ439">
        <v>2.254</v>
      </c>
      <c r="BA439">
        <v>45.085000000000001</v>
      </c>
      <c r="BB439">
        <v>0.8337</v>
      </c>
      <c r="BC439" t="s">
        <v>18</v>
      </c>
      <c r="BD439">
        <v>7.83</v>
      </c>
      <c r="BE439">
        <v>7.9</v>
      </c>
      <c r="BF439">
        <v>2.343</v>
      </c>
      <c r="BG439">
        <v>46.86</v>
      </c>
      <c r="BH439">
        <v>0.85709999999999997</v>
      </c>
      <c r="BI439" t="s">
        <v>18</v>
      </c>
      <c r="BJ439">
        <v>7.82</v>
      </c>
      <c r="BK439">
        <v>7.89</v>
      </c>
      <c r="BL439">
        <v>2.5670000000000002</v>
      </c>
      <c r="BM439">
        <v>51.335999999999999</v>
      </c>
      <c r="BN439">
        <v>0.8407</v>
      </c>
      <c r="BO439" t="s">
        <v>18</v>
      </c>
      <c r="BP439">
        <v>7.83</v>
      </c>
      <c r="BQ439">
        <v>7.9</v>
      </c>
      <c r="BR439">
        <v>2.5579999999999998</v>
      </c>
      <c r="BS439">
        <v>51.168999999999997</v>
      </c>
      <c r="BT439">
        <v>0.81389999999999996</v>
      </c>
      <c r="BU439" t="s">
        <v>18</v>
      </c>
      <c r="BV439">
        <v>7.88</v>
      </c>
      <c r="BW439">
        <v>7.95</v>
      </c>
      <c r="BX439">
        <v>2.5249999999999999</v>
      </c>
      <c r="BY439">
        <v>50.508000000000003</v>
      </c>
      <c r="BZ439">
        <v>0.84750000000000003</v>
      </c>
      <c r="CA439" t="s">
        <v>18</v>
      </c>
    </row>
    <row r="440" spans="1:79" x14ac:dyDescent="0.2">
      <c r="A440" t="s">
        <v>171</v>
      </c>
      <c r="B440">
        <v>954</v>
      </c>
      <c r="C440">
        <v>961</v>
      </c>
      <c r="D440" t="s">
        <v>153</v>
      </c>
      <c r="E440">
        <v>11.35</v>
      </c>
      <c r="F440">
        <v>1</v>
      </c>
      <c r="G440">
        <v>6</v>
      </c>
      <c r="H440">
        <v>11.48</v>
      </c>
      <c r="I440">
        <v>11.55</v>
      </c>
      <c r="J440">
        <v>2.2160000000000002</v>
      </c>
      <c r="K440">
        <v>36.933999999999997</v>
      </c>
      <c r="L440">
        <v>0.66220000000000001</v>
      </c>
      <c r="M440" t="s">
        <v>18</v>
      </c>
      <c r="N440">
        <v>11.48</v>
      </c>
      <c r="O440">
        <v>11.55</v>
      </c>
      <c r="P440">
        <v>2.0619999999999998</v>
      </c>
      <c r="Q440">
        <v>34.372</v>
      </c>
      <c r="R440">
        <v>0.6502</v>
      </c>
      <c r="S440" t="s">
        <v>18</v>
      </c>
      <c r="T440">
        <v>11.48</v>
      </c>
      <c r="U440">
        <v>11.55</v>
      </c>
      <c r="V440">
        <v>2.153</v>
      </c>
      <c r="W440">
        <v>35.881</v>
      </c>
      <c r="X440">
        <v>0.68759999999999999</v>
      </c>
      <c r="Y440" t="s">
        <v>18</v>
      </c>
      <c r="Z440">
        <v>11.48</v>
      </c>
      <c r="AA440">
        <v>11.54</v>
      </c>
      <c r="AB440">
        <v>2.5649999999999999</v>
      </c>
      <c r="AC440">
        <v>42.756999999999998</v>
      </c>
      <c r="AD440">
        <v>0.67889999999999995</v>
      </c>
      <c r="AE440" t="s">
        <v>18</v>
      </c>
      <c r="AF440">
        <v>11.48</v>
      </c>
      <c r="AG440">
        <v>11.54</v>
      </c>
      <c r="AH440">
        <v>2.46</v>
      </c>
      <c r="AI440">
        <v>41.003999999999998</v>
      </c>
      <c r="AJ440">
        <v>0.68069999999999997</v>
      </c>
      <c r="AK440" t="s">
        <v>18</v>
      </c>
      <c r="AL440">
        <v>11.48</v>
      </c>
      <c r="AM440">
        <v>11.55</v>
      </c>
      <c r="AN440">
        <v>2.4790000000000001</v>
      </c>
      <c r="AO440">
        <v>41.319000000000003</v>
      </c>
      <c r="AP440">
        <v>0.6794</v>
      </c>
      <c r="AQ440" t="s">
        <v>18</v>
      </c>
      <c r="AR440">
        <v>11.48</v>
      </c>
      <c r="AS440">
        <v>11.55</v>
      </c>
      <c r="AT440">
        <v>2.6869999999999998</v>
      </c>
      <c r="AU440">
        <v>44.786999999999999</v>
      </c>
      <c r="AV440">
        <v>0.67010000000000003</v>
      </c>
      <c r="AW440" t="s">
        <v>18</v>
      </c>
      <c r="AX440">
        <v>11.52</v>
      </c>
      <c r="AY440">
        <v>11.59</v>
      </c>
      <c r="AZ440">
        <v>2.6869999999999998</v>
      </c>
      <c r="BA440">
        <v>44.779000000000003</v>
      </c>
      <c r="BB440">
        <v>0.68259999999999998</v>
      </c>
      <c r="BC440" t="s">
        <v>18</v>
      </c>
      <c r="BD440">
        <v>11.44</v>
      </c>
      <c r="BE440">
        <v>11.52</v>
      </c>
      <c r="BF440">
        <v>2.6949999999999998</v>
      </c>
      <c r="BG440">
        <v>44.917999999999999</v>
      </c>
      <c r="BH440">
        <v>0.68089999999999995</v>
      </c>
      <c r="BI440" t="s">
        <v>18</v>
      </c>
      <c r="BJ440">
        <v>11.48</v>
      </c>
      <c r="BK440">
        <v>11.54</v>
      </c>
      <c r="BL440">
        <v>2.9209999999999998</v>
      </c>
      <c r="BM440">
        <v>48.68</v>
      </c>
      <c r="BN440">
        <v>0.65429999999999999</v>
      </c>
      <c r="BO440" t="s">
        <v>18</v>
      </c>
      <c r="BP440">
        <v>11.48</v>
      </c>
      <c r="BQ440">
        <v>11.55</v>
      </c>
      <c r="BR440">
        <v>3.008</v>
      </c>
      <c r="BS440">
        <v>50.139000000000003</v>
      </c>
      <c r="BT440">
        <v>0.65600000000000003</v>
      </c>
      <c r="BU440" t="s">
        <v>18</v>
      </c>
      <c r="BV440">
        <v>11.48</v>
      </c>
      <c r="BW440">
        <v>11.54</v>
      </c>
      <c r="BX440">
        <v>2.891</v>
      </c>
      <c r="BY440">
        <v>48.177</v>
      </c>
      <c r="BZ440">
        <v>0.66839999999999999</v>
      </c>
      <c r="CA440" t="s">
        <v>18</v>
      </c>
    </row>
    <row r="441" spans="1:79" x14ac:dyDescent="0.2">
      <c r="A441" t="s">
        <v>171</v>
      </c>
      <c r="B441">
        <v>954</v>
      </c>
      <c r="C441">
        <v>976</v>
      </c>
      <c r="D441" t="s">
        <v>154</v>
      </c>
      <c r="E441">
        <v>13.82</v>
      </c>
      <c r="F441">
        <v>4</v>
      </c>
      <c r="G441">
        <v>21</v>
      </c>
      <c r="H441">
        <v>14</v>
      </c>
      <c r="I441">
        <v>14.08</v>
      </c>
      <c r="J441">
        <v>4.9409999999999998</v>
      </c>
      <c r="K441">
        <v>23.530999999999999</v>
      </c>
      <c r="L441">
        <v>0.52080000000000004</v>
      </c>
      <c r="M441" t="s">
        <v>18</v>
      </c>
      <c r="N441">
        <v>14</v>
      </c>
      <c r="O441">
        <v>14.07</v>
      </c>
      <c r="P441">
        <v>4.9000000000000004</v>
      </c>
      <c r="Q441">
        <v>23.331</v>
      </c>
      <c r="R441">
        <v>0.5232</v>
      </c>
      <c r="S441" t="s">
        <v>18</v>
      </c>
      <c r="T441">
        <v>14</v>
      </c>
      <c r="U441">
        <v>14.07</v>
      </c>
      <c r="V441">
        <v>5.2640000000000002</v>
      </c>
      <c r="W441">
        <v>25.068000000000001</v>
      </c>
      <c r="X441">
        <v>0.53969999999999996</v>
      </c>
      <c r="Y441" t="s">
        <v>18</v>
      </c>
      <c r="Z441">
        <v>14</v>
      </c>
      <c r="AA441">
        <v>14.08</v>
      </c>
      <c r="AB441">
        <v>6.9779999999999998</v>
      </c>
      <c r="AC441">
        <v>33.228000000000002</v>
      </c>
      <c r="AD441">
        <v>0.54220000000000002</v>
      </c>
      <c r="AE441" t="s">
        <v>18</v>
      </c>
      <c r="AF441">
        <v>13.95</v>
      </c>
      <c r="AG441">
        <v>14.02</v>
      </c>
      <c r="AH441">
        <v>7.0739999999999998</v>
      </c>
      <c r="AI441">
        <v>33.688000000000002</v>
      </c>
      <c r="AJ441">
        <v>0.50560000000000005</v>
      </c>
      <c r="AK441" t="s">
        <v>18</v>
      </c>
      <c r="AL441">
        <v>13.99</v>
      </c>
      <c r="AM441">
        <v>14.07</v>
      </c>
      <c r="AN441">
        <v>6.6840000000000002</v>
      </c>
      <c r="AO441">
        <v>31.827999999999999</v>
      </c>
      <c r="AP441">
        <v>0.55700000000000005</v>
      </c>
      <c r="AQ441" t="s">
        <v>18</v>
      </c>
      <c r="AR441">
        <v>13.99</v>
      </c>
      <c r="AS441">
        <v>14.07</v>
      </c>
      <c r="AT441">
        <v>7.5090000000000003</v>
      </c>
      <c r="AU441">
        <v>35.759</v>
      </c>
      <c r="AV441">
        <v>0.56899999999999995</v>
      </c>
      <c r="AW441" t="s">
        <v>18</v>
      </c>
      <c r="AX441">
        <v>14</v>
      </c>
      <c r="AY441">
        <v>14.08</v>
      </c>
      <c r="AZ441">
        <v>7.5250000000000004</v>
      </c>
      <c r="BA441">
        <v>35.832999999999998</v>
      </c>
      <c r="BB441">
        <v>0.57479999999999998</v>
      </c>
      <c r="BC441" t="s">
        <v>18</v>
      </c>
      <c r="BD441">
        <v>14.05</v>
      </c>
      <c r="BE441">
        <v>14.12</v>
      </c>
      <c r="BF441">
        <v>7.3390000000000004</v>
      </c>
      <c r="BG441">
        <v>34.945</v>
      </c>
      <c r="BH441">
        <v>0.5333</v>
      </c>
      <c r="BI441" t="s">
        <v>18</v>
      </c>
      <c r="BJ441">
        <v>14.05</v>
      </c>
      <c r="BK441">
        <v>14.12</v>
      </c>
      <c r="BL441">
        <v>7.4580000000000002</v>
      </c>
      <c r="BM441">
        <v>35.514000000000003</v>
      </c>
      <c r="BN441">
        <v>0.54359999999999997</v>
      </c>
      <c r="BO441" t="s">
        <v>18</v>
      </c>
      <c r="BP441">
        <v>14</v>
      </c>
      <c r="BQ441">
        <v>14.08</v>
      </c>
      <c r="BR441">
        <v>7.8150000000000004</v>
      </c>
      <c r="BS441">
        <v>37.212000000000003</v>
      </c>
      <c r="BT441">
        <v>0.54220000000000002</v>
      </c>
      <c r="BU441" t="s">
        <v>18</v>
      </c>
      <c r="BV441">
        <v>13.99</v>
      </c>
      <c r="BW441">
        <v>14.07</v>
      </c>
      <c r="BX441">
        <v>7.7430000000000003</v>
      </c>
      <c r="BY441">
        <v>36.871000000000002</v>
      </c>
      <c r="BZ441">
        <v>0.55120000000000002</v>
      </c>
      <c r="CA441" t="s">
        <v>18</v>
      </c>
    </row>
    <row r="442" spans="1:79" x14ac:dyDescent="0.2">
      <c r="A442" t="s">
        <v>171</v>
      </c>
      <c r="B442">
        <v>961</v>
      </c>
      <c r="C442">
        <v>972</v>
      </c>
      <c r="D442" t="s">
        <v>155</v>
      </c>
      <c r="E442">
        <v>12.72</v>
      </c>
      <c r="F442">
        <v>3</v>
      </c>
      <c r="G442">
        <v>10</v>
      </c>
      <c r="H442">
        <v>12.89</v>
      </c>
      <c r="I442">
        <v>12.97</v>
      </c>
      <c r="J442">
        <v>3.0030000000000001</v>
      </c>
      <c r="K442">
        <v>30.029</v>
      </c>
      <c r="L442">
        <v>0.85370000000000001</v>
      </c>
      <c r="M442" t="s">
        <v>18</v>
      </c>
      <c r="N442">
        <v>12.89</v>
      </c>
      <c r="O442">
        <v>12.97</v>
      </c>
      <c r="P442">
        <v>2.9140000000000001</v>
      </c>
      <c r="Q442">
        <v>29.135000000000002</v>
      </c>
      <c r="R442">
        <v>0.85460000000000003</v>
      </c>
      <c r="S442" t="s">
        <v>18</v>
      </c>
      <c r="T442">
        <v>12.89</v>
      </c>
      <c r="U442">
        <v>12.97</v>
      </c>
      <c r="V442">
        <v>2.8959999999999999</v>
      </c>
      <c r="W442">
        <v>28.959</v>
      </c>
      <c r="X442">
        <v>0.86119999999999997</v>
      </c>
      <c r="Y442" t="s">
        <v>18</v>
      </c>
      <c r="Z442">
        <v>12.89</v>
      </c>
      <c r="AA442">
        <v>12.97</v>
      </c>
      <c r="AB442">
        <v>3.7080000000000002</v>
      </c>
      <c r="AC442">
        <v>37.079000000000001</v>
      </c>
      <c r="AD442">
        <v>0.85580000000000001</v>
      </c>
      <c r="AE442" t="s">
        <v>18</v>
      </c>
      <c r="AF442">
        <v>12.89</v>
      </c>
      <c r="AG442">
        <v>12.96</v>
      </c>
      <c r="AH442">
        <v>3.7669999999999999</v>
      </c>
      <c r="AI442">
        <v>37.673999999999999</v>
      </c>
      <c r="AJ442">
        <v>0.87160000000000004</v>
      </c>
      <c r="AK442" t="s">
        <v>18</v>
      </c>
      <c r="AL442">
        <v>12.89</v>
      </c>
      <c r="AM442">
        <v>12.96</v>
      </c>
      <c r="AN442">
        <v>3.6859999999999999</v>
      </c>
      <c r="AO442">
        <v>36.860999999999997</v>
      </c>
      <c r="AP442">
        <v>0.85909999999999997</v>
      </c>
      <c r="AQ442" t="s">
        <v>18</v>
      </c>
      <c r="AR442">
        <v>12.89</v>
      </c>
      <c r="AS442">
        <v>12.96</v>
      </c>
      <c r="AT442">
        <v>4.0970000000000004</v>
      </c>
      <c r="AU442">
        <v>40.965000000000003</v>
      </c>
      <c r="AV442">
        <v>0.85919999999999996</v>
      </c>
      <c r="AW442" t="s">
        <v>18</v>
      </c>
      <c r="AX442">
        <v>12.89</v>
      </c>
      <c r="AY442">
        <v>12.97</v>
      </c>
      <c r="AZ442">
        <v>3.9849999999999999</v>
      </c>
      <c r="BA442">
        <v>39.845999999999997</v>
      </c>
      <c r="BB442">
        <v>0.88670000000000004</v>
      </c>
      <c r="BC442" t="s">
        <v>18</v>
      </c>
      <c r="BD442">
        <v>12.89</v>
      </c>
      <c r="BE442">
        <v>12.97</v>
      </c>
      <c r="BF442">
        <v>4.0140000000000002</v>
      </c>
      <c r="BG442">
        <v>40.136000000000003</v>
      </c>
      <c r="BH442">
        <v>0.87739999999999996</v>
      </c>
      <c r="BI442" t="s">
        <v>18</v>
      </c>
      <c r="BJ442">
        <v>12.89</v>
      </c>
      <c r="BK442">
        <v>12.96</v>
      </c>
      <c r="BL442">
        <v>4.3979999999999997</v>
      </c>
      <c r="BM442">
        <v>43.975999999999999</v>
      </c>
      <c r="BN442">
        <v>0.84609999999999996</v>
      </c>
      <c r="BO442" t="s">
        <v>18</v>
      </c>
      <c r="BP442">
        <v>12.89</v>
      </c>
      <c r="BQ442">
        <v>12.97</v>
      </c>
      <c r="BR442">
        <v>4.3109999999999999</v>
      </c>
      <c r="BS442">
        <v>43.113999999999997</v>
      </c>
      <c r="BT442">
        <v>0.87250000000000005</v>
      </c>
      <c r="BU442" t="s">
        <v>18</v>
      </c>
      <c r="BV442">
        <v>12.89</v>
      </c>
      <c r="BW442">
        <v>12.96</v>
      </c>
      <c r="BX442">
        <v>4.5010000000000003</v>
      </c>
      <c r="BY442">
        <v>45.008000000000003</v>
      </c>
      <c r="BZ442">
        <v>0.86750000000000005</v>
      </c>
      <c r="CA442" t="s">
        <v>18</v>
      </c>
    </row>
    <row r="443" spans="1:79" x14ac:dyDescent="0.2">
      <c r="A443" t="s">
        <v>171</v>
      </c>
      <c r="B443">
        <v>961</v>
      </c>
      <c r="C443">
        <v>976</v>
      </c>
      <c r="D443" t="s">
        <v>156</v>
      </c>
      <c r="E443">
        <v>13.36</v>
      </c>
      <c r="F443">
        <v>4</v>
      </c>
      <c r="G443">
        <v>14</v>
      </c>
      <c r="H443">
        <v>13.5</v>
      </c>
      <c r="I443">
        <v>13.57</v>
      </c>
      <c r="J443">
        <v>5.7320000000000002</v>
      </c>
      <c r="K443">
        <v>40.944000000000003</v>
      </c>
      <c r="L443">
        <v>0.85960000000000003</v>
      </c>
      <c r="M443" t="s">
        <v>18</v>
      </c>
      <c r="N443">
        <v>13.49</v>
      </c>
      <c r="O443">
        <v>13.57</v>
      </c>
      <c r="P443">
        <v>5.5490000000000004</v>
      </c>
      <c r="Q443">
        <v>39.634999999999998</v>
      </c>
      <c r="R443">
        <v>0.82969999999999999</v>
      </c>
      <c r="S443" t="s">
        <v>18</v>
      </c>
      <c r="T443">
        <v>13.5</v>
      </c>
      <c r="U443">
        <v>13.57</v>
      </c>
      <c r="V443">
        <v>5.3689999999999998</v>
      </c>
      <c r="W443">
        <v>38.347000000000001</v>
      </c>
      <c r="X443">
        <v>0.86809999999999998</v>
      </c>
      <c r="Y443" t="s">
        <v>18</v>
      </c>
      <c r="Z443">
        <v>13.5</v>
      </c>
      <c r="AA443">
        <v>13.57</v>
      </c>
      <c r="AB443">
        <v>6.6459999999999999</v>
      </c>
      <c r="AC443">
        <v>47.470999999999997</v>
      </c>
      <c r="AD443">
        <v>0.88919999999999999</v>
      </c>
      <c r="AE443" t="s">
        <v>17</v>
      </c>
      <c r="AF443">
        <v>13.49</v>
      </c>
      <c r="AG443">
        <v>13.57</v>
      </c>
      <c r="AH443">
        <v>6.6630000000000003</v>
      </c>
      <c r="AI443">
        <v>47.594000000000001</v>
      </c>
      <c r="AJ443">
        <v>0.89390000000000003</v>
      </c>
      <c r="AK443" t="s">
        <v>17</v>
      </c>
      <c r="AL443">
        <v>13.49</v>
      </c>
      <c r="AM443">
        <v>13.57</v>
      </c>
      <c r="AN443">
        <v>6.5140000000000002</v>
      </c>
      <c r="AO443">
        <v>46.527000000000001</v>
      </c>
      <c r="AP443">
        <v>0.89859999999999995</v>
      </c>
      <c r="AQ443" t="s">
        <v>17</v>
      </c>
      <c r="AR443">
        <v>13.49</v>
      </c>
      <c r="AS443">
        <v>13.57</v>
      </c>
      <c r="AT443">
        <v>6.9779999999999998</v>
      </c>
      <c r="AU443">
        <v>49.845999999999997</v>
      </c>
      <c r="AV443">
        <v>0.88770000000000004</v>
      </c>
      <c r="AW443" t="s">
        <v>17</v>
      </c>
      <c r="AX443">
        <v>13.5</v>
      </c>
      <c r="AY443">
        <v>13.57</v>
      </c>
      <c r="AZ443">
        <v>6.6239999999999997</v>
      </c>
      <c r="BA443">
        <v>47.313000000000002</v>
      </c>
      <c r="BB443">
        <v>0.89859999999999995</v>
      </c>
      <c r="BC443" t="s">
        <v>17</v>
      </c>
      <c r="BD443">
        <v>13.5</v>
      </c>
      <c r="BE443">
        <v>13.57</v>
      </c>
      <c r="BF443">
        <v>6.7370000000000001</v>
      </c>
      <c r="BG443">
        <v>48.121000000000002</v>
      </c>
      <c r="BH443">
        <v>0.89290000000000003</v>
      </c>
      <c r="BI443" t="s">
        <v>17</v>
      </c>
      <c r="BJ443">
        <v>13.49</v>
      </c>
      <c r="BK443">
        <v>13.57</v>
      </c>
      <c r="BL443">
        <v>7.3890000000000002</v>
      </c>
      <c r="BM443">
        <v>52.779000000000003</v>
      </c>
      <c r="BN443">
        <v>0.87919999999999998</v>
      </c>
      <c r="BO443" t="s">
        <v>17</v>
      </c>
      <c r="BP443">
        <v>13.5</v>
      </c>
      <c r="BQ443">
        <v>13.57</v>
      </c>
      <c r="BR443">
        <v>7.2460000000000004</v>
      </c>
      <c r="BS443">
        <v>51.753999999999998</v>
      </c>
      <c r="BT443">
        <v>0.89459999999999995</v>
      </c>
      <c r="BU443" t="s">
        <v>17</v>
      </c>
      <c r="BV443">
        <v>13.49</v>
      </c>
      <c r="BW443">
        <v>13.57</v>
      </c>
      <c r="BX443">
        <v>7.3419999999999996</v>
      </c>
      <c r="BY443">
        <v>52.441000000000003</v>
      </c>
      <c r="BZ443">
        <v>0.88680000000000003</v>
      </c>
      <c r="CA443" t="s">
        <v>17</v>
      </c>
    </row>
    <row r="444" spans="1:79" x14ac:dyDescent="0.2">
      <c r="A444" t="s">
        <v>171</v>
      </c>
      <c r="B444">
        <v>962</v>
      </c>
      <c r="C444">
        <v>975</v>
      </c>
      <c r="D444" t="s">
        <v>157</v>
      </c>
      <c r="E444">
        <v>11.42</v>
      </c>
      <c r="F444">
        <v>4</v>
      </c>
      <c r="G444">
        <v>12</v>
      </c>
      <c r="H444">
        <v>11.53</v>
      </c>
      <c r="I444">
        <v>11.61</v>
      </c>
      <c r="J444">
        <v>3.9460000000000002</v>
      </c>
      <c r="K444">
        <v>32.887</v>
      </c>
      <c r="L444">
        <v>0.7671</v>
      </c>
      <c r="M444" t="s">
        <v>18</v>
      </c>
      <c r="N444">
        <v>11.53</v>
      </c>
      <c r="O444">
        <v>11.61</v>
      </c>
      <c r="P444">
        <v>4.0439999999999996</v>
      </c>
      <c r="Q444">
        <v>33.697000000000003</v>
      </c>
      <c r="R444">
        <v>0.76939999999999997</v>
      </c>
      <c r="S444" t="s">
        <v>18</v>
      </c>
      <c r="T444">
        <v>11.53</v>
      </c>
      <c r="U444">
        <v>11.61</v>
      </c>
      <c r="V444">
        <v>4.07</v>
      </c>
      <c r="W444">
        <v>33.914999999999999</v>
      </c>
      <c r="X444">
        <v>0.77480000000000004</v>
      </c>
      <c r="Y444" t="s">
        <v>18</v>
      </c>
      <c r="Z444">
        <v>11.53</v>
      </c>
      <c r="AA444">
        <v>11.6</v>
      </c>
      <c r="AB444">
        <v>5.101</v>
      </c>
      <c r="AC444">
        <v>42.512</v>
      </c>
      <c r="AD444">
        <v>0.73550000000000004</v>
      </c>
      <c r="AE444" t="s">
        <v>18</v>
      </c>
      <c r="AF444">
        <v>11.53</v>
      </c>
      <c r="AG444">
        <v>11.6</v>
      </c>
      <c r="AH444">
        <v>5.2709999999999999</v>
      </c>
      <c r="AI444">
        <v>43.920999999999999</v>
      </c>
      <c r="AJ444">
        <v>0.79459999999999997</v>
      </c>
      <c r="AK444" t="s">
        <v>18</v>
      </c>
      <c r="AL444">
        <v>11.53</v>
      </c>
      <c r="AM444">
        <v>11.6</v>
      </c>
      <c r="AN444">
        <v>5.0869999999999997</v>
      </c>
      <c r="AO444">
        <v>42.39</v>
      </c>
      <c r="AP444">
        <v>0.7752</v>
      </c>
      <c r="AQ444" t="s">
        <v>18</v>
      </c>
      <c r="AR444">
        <v>11.53</v>
      </c>
      <c r="AS444">
        <v>11.6</v>
      </c>
      <c r="AT444">
        <v>5.5979999999999999</v>
      </c>
      <c r="AU444">
        <v>46.646999999999998</v>
      </c>
      <c r="AV444">
        <v>0.74609999999999999</v>
      </c>
      <c r="AW444" t="s">
        <v>18</v>
      </c>
      <c r="AX444">
        <v>11.54</v>
      </c>
      <c r="AY444">
        <v>11.6</v>
      </c>
      <c r="AZ444">
        <v>5.5979999999999999</v>
      </c>
      <c r="BA444">
        <v>46.65</v>
      </c>
      <c r="BB444">
        <v>0.77539999999999998</v>
      </c>
      <c r="BC444" t="s">
        <v>18</v>
      </c>
      <c r="BD444">
        <v>11.53</v>
      </c>
      <c r="BE444">
        <v>11.61</v>
      </c>
      <c r="BF444">
        <v>5.4370000000000003</v>
      </c>
      <c r="BG444">
        <v>45.305</v>
      </c>
      <c r="BH444">
        <v>0.78469999999999995</v>
      </c>
      <c r="BI444" t="s">
        <v>18</v>
      </c>
      <c r="BJ444">
        <v>11.53</v>
      </c>
      <c r="BK444">
        <v>11.6</v>
      </c>
      <c r="BL444">
        <v>5.9189999999999996</v>
      </c>
      <c r="BM444">
        <v>49.323999999999998</v>
      </c>
      <c r="BN444">
        <v>0.78720000000000001</v>
      </c>
      <c r="BO444" t="s">
        <v>18</v>
      </c>
      <c r="BP444">
        <v>11.54</v>
      </c>
      <c r="BQ444">
        <v>11.61</v>
      </c>
      <c r="BR444">
        <v>5.85</v>
      </c>
      <c r="BS444">
        <v>48.747999999999998</v>
      </c>
      <c r="BT444">
        <v>0.79690000000000005</v>
      </c>
      <c r="BU444" t="s">
        <v>18</v>
      </c>
      <c r="BV444">
        <v>11.53</v>
      </c>
      <c r="BW444">
        <v>11.6</v>
      </c>
      <c r="BX444">
        <v>5.78</v>
      </c>
      <c r="BY444">
        <v>48.167000000000002</v>
      </c>
      <c r="BZ444">
        <v>0.79100000000000004</v>
      </c>
      <c r="CA444" t="s">
        <v>18</v>
      </c>
    </row>
    <row r="445" spans="1:79" x14ac:dyDescent="0.2">
      <c r="A445" t="s">
        <v>171</v>
      </c>
      <c r="B445">
        <v>973</v>
      </c>
      <c r="C445">
        <v>992</v>
      </c>
      <c r="D445" t="s">
        <v>158</v>
      </c>
      <c r="E445">
        <v>12.87</v>
      </c>
      <c r="F445">
        <v>4</v>
      </c>
      <c r="G445">
        <v>16</v>
      </c>
      <c r="H445">
        <v>12.86</v>
      </c>
      <c r="I445">
        <v>12.93</v>
      </c>
      <c r="J445">
        <v>4.6040000000000001</v>
      </c>
      <c r="K445">
        <v>28.776</v>
      </c>
      <c r="L445">
        <v>0.84250000000000003</v>
      </c>
      <c r="M445" t="s">
        <v>18</v>
      </c>
      <c r="N445">
        <v>12.86</v>
      </c>
      <c r="O445">
        <v>12.93</v>
      </c>
      <c r="P445">
        <v>4.38</v>
      </c>
      <c r="Q445">
        <v>27.376000000000001</v>
      </c>
      <c r="R445">
        <v>0.83889999999999998</v>
      </c>
      <c r="S445" t="s">
        <v>18</v>
      </c>
      <c r="T445">
        <v>12.86</v>
      </c>
      <c r="U445">
        <v>12.93</v>
      </c>
      <c r="V445">
        <v>4.4560000000000004</v>
      </c>
      <c r="W445">
        <v>27.85</v>
      </c>
      <c r="X445">
        <v>0.80520000000000003</v>
      </c>
      <c r="Y445" t="s">
        <v>18</v>
      </c>
      <c r="Z445">
        <v>12.85</v>
      </c>
      <c r="AA445">
        <v>12.94</v>
      </c>
      <c r="AB445">
        <v>6.3109999999999999</v>
      </c>
      <c r="AC445">
        <v>39.445999999999998</v>
      </c>
      <c r="AD445">
        <v>0.85860000000000003</v>
      </c>
      <c r="AE445" t="s">
        <v>18</v>
      </c>
      <c r="AF445">
        <v>12.85</v>
      </c>
      <c r="AG445">
        <v>12.93</v>
      </c>
      <c r="AH445">
        <v>6.6040000000000001</v>
      </c>
      <c r="AI445">
        <v>41.277000000000001</v>
      </c>
      <c r="AJ445">
        <v>0.85640000000000005</v>
      </c>
      <c r="AK445" t="s">
        <v>18</v>
      </c>
      <c r="AL445">
        <v>12.85</v>
      </c>
      <c r="AM445">
        <v>12.93</v>
      </c>
      <c r="AN445">
        <v>6.2610000000000001</v>
      </c>
      <c r="AO445">
        <v>39.131</v>
      </c>
      <c r="AP445">
        <v>0.8407</v>
      </c>
      <c r="AQ445" t="s">
        <v>18</v>
      </c>
      <c r="AR445">
        <v>12.85</v>
      </c>
      <c r="AS445">
        <v>12.93</v>
      </c>
      <c r="AT445">
        <v>7.6310000000000002</v>
      </c>
      <c r="AU445">
        <v>47.692999999999998</v>
      </c>
      <c r="AV445">
        <v>0.85509999999999997</v>
      </c>
      <c r="AW445" t="s">
        <v>18</v>
      </c>
      <c r="AX445">
        <v>12.86</v>
      </c>
      <c r="AY445">
        <v>12.94</v>
      </c>
      <c r="AZ445">
        <v>7.4820000000000002</v>
      </c>
      <c r="BA445">
        <v>46.76</v>
      </c>
      <c r="BB445">
        <v>0.85189999999999999</v>
      </c>
      <c r="BC445" t="s">
        <v>18</v>
      </c>
      <c r="BD445">
        <v>12.86</v>
      </c>
      <c r="BE445">
        <v>12.94</v>
      </c>
      <c r="BF445">
        <v>7.42</v>
      </c>
      <c r="BG445">
        <v>46.374000000000002</v>
      </c>
      <c r="BH445">
        <v>0.84509999999999996</v>
      </c>
      <c r="BI445" t="s">
        <v>18</v>
      </c>
      <c r="BJ445">
        <v>12.85</v>
      </c>
      <c r="BK445">
        <v>12.93</v>
      </c>
      <c r="BL445">
        <v>8.7799999999999994</v>
      </c>
      <c r="BM445">
        <v>54.875</v>
      </c>
      <c r="BN445">
        <v>0.81520000000000004</v>
      </c>
      <c r="BO445" t="s">
        <v>18</v>
      </c>
      <c r="BP445">
        <v>12.86</v>
      </c>
      <c r="BQ445">
        <v>12.94</v>
      </c>
      <c r="BR445">
        <v>8.6460000000000008</v>
      </c>
      <c r="BS445">
        <v>54.04</v>
      </c>
      <c r="BT445">
        <v>0.83589999999999998</v>
      </c>
      <c r="BU445" t="s">
        <v>18</v>
      </c>
      <c r="BV445">
        <v>12.85</v>
      </c>
      <c r="BW445">
        <v>12.93</v>
      </c>
      <c r="BX445">
        <v>8.77</v>
      </c>
      <c r="BY445">
        <v>54.813000000000002</v>
      </c>
      <c r="BZ445">
        <v>0.82679999999999998</v>
      </c>
      <c r="CA445" t="s">
        <v>18</v>
      </c>
    </row>
    <row r="446" spans="1:79" x14ac:dyDescent="0.2">
      <c r="A446" t="s">
        <v>171</v>
      </c>
      <c r="B446">
        <v>976</v>
      </c>
      <c r="C446">
        <v>992</v>
      </c>
      <c r="D446" t="s">
        <v>159</v>
      </c>
      <c r="E446">
        <v>13.24</v>
      </c>
      <c r="F446">
        <v>3</v>
      </c>
      <c r="G446">
        <v>13</v>
      </c>
      <c r="H446">
        <v>13.23</v>
      </c>
      <c r="I446">
        <v>13.31</v>
      </c>
      <c r="J446">
        <v>3.5859999999999999</v>
      </c>
      <c r="K446">
        <v>27.584</v>
      </c>
      <c r="L446">
        <v>0.87690000000000001</v>
      </c>
      <c r="M446" t="s">
        <v>18</v>
      </c>
      <c r="N446">
        <v>13.23</v>
      </c>
      <c r="O446">
        <v>13.31</v>
      </c>
      <c r="P446">
        <v>3.5990000000000002</v>
      </c>
      <c r="Q446">
        <v>27.681000000000001</v>
      </c>
      <c r="R446">
        <v>0.87150000000000005</v>
      </c>
      <c r="S446" t="s">
        <v>18</v>
      </c>
      <c r="T446">
        <v>13.23</v>
      </c>
      <c r="U446">
        <v>13.31</v>
      </c>
      <c r="V446">
        <v>3.5960000000000001</v>
      </c>
      <c r="W446">
        <v>27.658999999999999</v>
      </c>
      <c r="X446">
        <v>0.85880000000000001</v>
      </c>
      <c r="Y446" t="s">
        <v>18</v>
      </c>
      <c r="Z446">
        <v>13.23</v>
      </c>
      <c r="AA446">
        <v>13.31</v>
      </c>
      <c r="AB446">
        <v>5.2110000000000003</v>
      </c>
      <c r="AC446">
        <v>40.088000000000001</v>
      </c>
      <c r="AD446">
        <v>0.89759999999999995</v>
      </c>
      <c r="AE446" t="s">
        <v>18</v>
      </c>
      <c r="AF446">
        <v>13.22</v>
      </c>
      <c r="AG446">
        <v>13.31</v>
      </c>
      <c r="AH446">
        <v>5.4720000000000004</v>
      </c>
      <c r="AI446">
        <v>42.091999999999999</v>
      </c>
      <c r="AJ446">
        <v>0.90059999999999996</v>
      </c>
      <c r="AK446" t="s">
        <v>18</v>
      </c>
      <c r="AL446">
        <v>13.22</v>
      </c>
      <c r="AM446">
        <v>13.31</v>
      </c>
      <c r="AN446">
        <v>5.2229999999999999</v>
      </c>
      <c r="AO446">
        <v>40.176000000000002</v>
      </c>
      <c r="AP446">
        <v>0.90429999999999999</v>
      </c>
      <c r="AQ446" t="s">
        <v>18</v>
      </c>
      <c r="AR446">
        <v>13.22</v>
      </c>
      <c r="AS446">
        <v>13.31</v>
      </c>
      <c r="AT446">
        <v>6.282</v>
      </c>
      <c r="AU446">
        <v>48.323</v>
      </c>
      <c r="AV446">
        <v>0.89539999999999997</v>
      </c>
      <c r="AW446" t="s">
        <v>18</v>
      </c>
      <c r="AX446">
        <v>13.23</v>
      </c>
      <c r="AY446">
        <v>13.31</v>
      </c>
      <c r="AZ446">
        <v>6.3209999999999997</v>
      </c>
      <c r="BA446">
        <v>48.624000000000002</v>
      </c>
      <c r="BB446">
        <v>0.84119999999999995</v>
      </c>
      <c r="BC446" t="s">
        <v>18</v>
      </c>
      <c r="BD446">
        <v>13.23</v>
      </c>
      <c r="BE446">
        <v>13.31</v>
      </c>
      <c r="BF446">
        <v>6.1050000000000004</v>
      </c>
      <c r="BG446">
        <v>46.960999999999999</v>
      </c>
      <c r="BH446">
        <v>0.90510000000000002</v>
      </c>
      <c r="BI446" t="s">
        <v>18</v>
      </c>
      <c r="BJ446">
        <v>13.22</v>
      </c>
      <c r="BK446">
        <v>13.31</v>
      </c>
      <c r="BL446">
        <v>7.3339999999999996</v>
      </c>
      <c r="BM446">
        <v>56.417999999999999</v>
      </c>
      <c r="BN446">
        <v>0.89029999999999998</v>
      </c>
      <c r="BO446" t="s">
        <v>18</v>
      </c>
      <c r="BP446">
        <v>13.23</v>
      </c>
      <c r="BQ446">
        <v>13.31</v>
      </c>
      <c r="BR446">
        <v>7.2309999999999999</v>
      </c>
      <c r="BS446">
        <v>55.621000000000002</v>
      </c>
      <c r="BT446">
        <v>0.87780000000000002</v>
      </c>
      <c r="BU446" t="s">
        <v>18</v>
      </c>
      <c r="BV446">
        <v>13.22</v>
      </c>
      <c r="BW446">
        <v>13.31</v>
      </c>
      <c r="BX446">
        <v>7.4690000000000003</v>
      </c>
      <c r="BY446">
        <v>57.454999999999998</v>
      </c>
      <c r="BZ446">
        <v>0.88229999999999997</v>
      </c>
      <c r="CA446" t="s">
        <v>18</v>
      </c>
    </row>
    <row r="447" spans="1:79" x14ac:dyDescent="0.2">
      <c r="A447" t="s">
        <v>171</v>
      </c>
      <c r="B447">
        <v>977</v>
      </c>
      <c r="C447">
        <v>992</v>
      </c>
      <c r="D447" t="s">
        <v>160</v>
      </c>
      <c r="E447">
        <v>12.98</v>
      </c>
      <c r="F447">
        <v>3</v>
      </c>
      <c r="G447">
        <v>12</v>
      </c>
      <c r="H447">
        <v>13.14</v>
      </c>
      <c r="I447">
        <v>13.22</v>
      </c>
      <c r="J447">
        <v>2.91</v>
      </c>
      <c r="K447">
        <v>24.247</v>
      </c>
      <c r="L447">
        <v>0.90280000000000005</v>
      </c>
      <c r="M447" t="s">
        <v>18</v>
      </c>
      <c r="N447">
        <v>13.13</v>
      </c>
      <c r="O447">
        <v>13.22</v>
      </c>
      <c r="P447">
        <v>2.7229999999999999</v>
      </c>
      <c r="Q447">
        <v>22.687999999999999</v>
      </c>
      <c r="R447">
        <v>0.90869999999999995</v>
      </c>
      <c r="S447" t="s">
        <v>18</v>
      </c>
      <c r="T447">
        <v>13.13</v>
      </c>
      <c r="U447">
        <v>13.22</v>
      </c>
      <c r="V447">
        <v>2.831</v>
      </c>
      <c r="W447">
        <v>23.588000000000001</v>
      </c>
      <c r="X447">
        <v>0.89949999999999997</v>
      </c>
      <c r="Y447" t="s">
        <v>18</v>
      </c>
      <c r="Z447">
        <v>13.14</v>
      </c>
      <c r="AA447">
        <v>13.22</v>
      </c>
      <c r="AB447">
        <v>4.5590000000000002</v>
      </c>
      <c r="AC447">
        <v>37.993000000000002</v>
      </c>
      <c r="AD447">
        <v>0.9052</v>
      </c>
      <c r="AE447" t="s">
        <v>18</v>
      </c>
      <c r="AF447">
        <v>13.13</v>
      </c>
      <c r="AG447">
        <v>13.22</v>
      </c>
      <c r="AH447">
        <v>4.7210000000000001</v>
      </c>
      <c r="AI447">
        <v>39.338000000000001</v>
      </c>
      <c r="AJ447">
        <v>0.91990000000000005</v>
      </c>
      <c r="AK447" t="s">
        <v>18</v>
      </c>
      <c r="AL447">
        <v>13.13</v>
      </c>
      <c r="AM447">
        <v>13.21</v>
      </c>
      <c r="AN447">
        <v>4.4450000000000003</v>
      </c>
      <c r="AO447">
        <v>37.039000000000001</v>
      </c>
      <c r="AP447">
        <v>0.90949999999999998</v>
      </c>
      <c r="AQ447" t="s">
        <v>18</v>
      </c>
      <c r="AR447">
        <v>13.13</v>
      </c>
      <c r="AS447">
        <v>13.21</v>
      </c>
      <c r="AT447">
        <v>5.6390000000000002</v>
      </c>
      <c r="AU447">
        <v>46.991999999999997</v>
      </c>
      <c r="AV447">
        <v>0.89990000000000003</v>
      </c>
      <c r="AW447" t="s">
        <v>18</v>
      </c>
      <c r="AX447">
        <v>13.14</v>
      </c>
      <c r="AY447">
        <v>13.22</v>
      </c>
      <c r="AZ447">
        <v>5.5919999999999996</v>
      </c>
      <c r="BA447">
        <v>46.600999999999999</v>
      </c>
      <c r="BB447">
        <v>0.9123</v>
      </c>
      <c r="BC447" t="s">
        <v>18</v>
      </c>
      <c r="BD447">
        <v>13.14</v>
      </c>
      <c r="BE447">
        <v>13.22</v>
      </c>
      <c r="BF447">
        <v>5.51</v>
      </c>
      <c r="BG447">
        <v>45.912999999999997</v>
      </c>
      <c r="BH447">
        <v>0.90669999999999995</v>
      </c>
      <c r="BI447" t="s">
        <v>18</v>
      </c>
      <c r="BJ447">
        <v>13.13</v>
      </c>
      <c r="BK447">
        <v>13.21</v>
      </c>
      <c r="BL447">
        <v>6.7850000000000001</v>
      </c>
      <c r="BM447">
        <v>56.543999999999997</v>
      </c>
      <c r="BN447">
        <v>0.88500000000000001</v>
      </c>
      <c r="BO447" t="s">
        <v>18</v>
      </c>
      <c r="BP447">
        <v>13.14</v>
      </c>
      <c r="BQ447">
        <v>13.22</v>
      </c>
      <c r="BR447">
        <v>6.468</v>
      </c>
      <c r="BS447">
        <v>53.902000000000001</v>
      </c>
      <c r="BT447">
        <v>0.91759999999999997</v>
      </c>
      <c r="BU447" t="s">
        <v>18</v>
      </c>
      <c r="BV447">
        <v>13.13</v>
      </c>
      <c r="BW447">
        <v>13.21</v>
      </c>
      <c r="BX447">
        <v>6.6180000000000003</v>
      </c>
      <c r="BY447">
        <v>55.149000000000001</v>
      </c>
      <c r="BZ447">
        <v>0.90680000000000005</v>
      </c>
      <c r="CA447" t="s">
        <v>18</v>
      </c>
    </row>
    <row r="448" spans="1:79" x14ac:dyDescent="0.2">
      <c r="A448" t="s">
        <v>171</v>
      </c>
      <c r="B448">
        <v>980</v>
      </c>
      <c r="C448">
        <v>992</v>
      </c>
      <c r="D448" t="s">
        <v>161</v>
      </c>
      <c r="E448">
        <v>12.82</v>
      </c>
      <c r="F448">
        <v>3</v>
      </c>
      <c r="G448">
        <v>9</v>
      </c>
      <c r="H448">
        <v>12.99</v>
      </c>
      <c r="I448">
        <v>13.07</v>
      </c>
      <c r="J448">
        <v>1.679</v>
      </c>
      <c r="K448">
        <v>18.658999999999999</v>
      </c>
      <c r="L448">
        <v>0.64880000000000004</v>
      </c>
      <c r="M448" t="s">
        <v>18</v>
      </c>
      <c r="N448">
        <v>12.99</v>
      </c>
      <c r="O448">
        <v>13.07</v>
      </c>
      <c r="P448">
        <v>1.591</v>
      </c>
      <c r="Q448">
        <v>17.677</v>
      </c>
      <c r="R448">
        <v>0.68269999999999997</v>
      </c>
      <c r="S448" t="s">
        <v>18</v>
      </c>
      <c r="T448">
        <v>12.99</v>
      </c>
      <c r="U448">
        <v>13.07</v>
      </c>
      <c r="V448">
        <v>1.7809999999999999</v>
      </c>
      <c r="W448">
        <v>19.788</v>
      </c>
      <c r="X448">
        <v>0.68679999999999997</v>
      </c>
      <c r="Y448" t="s">
        <v>18</v>
      </c>
      <c r="Z448">
        <v>13.04</v>
      </c>
      <c r="AA448">
        <v>13.11</v>
      </c>
      <c r="AB448">
        <v>3.238</v>
      </c>
      <c r="AC448">
        <v>35.975000000000001</v>
      </c>
      <c r="AD448">
        <v>0.63170000000000004</v>
      </c>
      <c r="AE448" t="s">
        <v>18</v>
      </c>
      <c r="AF448">
        <v>12.99</v>
      </c>
      <c r="AG448">
        <v>13.06</v>
      </c>
      <c r="AH448">
        <v>3.27</v>
      </c>
      <c r="AI448">
        <v>36.331000000000003</v>
      </c>
      <c r="AJ448">
        <v>0.71209999999999996</v>
      </c>
      <c r="AK448" t="s">
        <v>18</v>
      </c>
      <c r="AL448">
        <v>12.99</v>
      </c>
      <c r="AM448">
        <v>13.06</v>
      </c>
      <c r="AN448">
        <v>3.1539999999999999</v>
      </c>
      <c r="AO448">
        <v>35.046999999999997</v>
      </c>
      <c r="AP448">
        <v>0.68669999999999998</v>
      </c>
      <c r="AQ448" t="s">
        <v>18</v>
      </c>
      <c r="AR448">
        <v>12.99</v>
      </c>
      <c r="AS448">
        <v>13.06</v>
      </c>
      <c r="AT448">
        <v>4.1619999999999999</v>
      </c>
      <c r="AU448">
        <v>46.249000000000002</v>
      </c>
      <c r="AV448">
        <v>0.67649999999999999</v>
      </c>
      <c r="AW448" t="s">
        <v>18</v>
      </c>
      <c r="AX448">
        <v>12.99</v>
      </c>
      <c r="AY448">
        <v>13.07</v>
      </c>
      <c r="AZ448">
        <v>4.1550000000000002</v>
      </c>
      <c r="BA448">
        <v>46.167000000000002</v>
      </c>
      <c r="BB448">
        <v>0.71499999999999997</v>
      </c>
      <c r="BC448" t="s">
        <v>18</v>
      </c>
      <c r="BD448">
        <v>12.99</v>
      </c>
      <c r="BE448">
        <v>13.07</v>
      </c>
      <c r="BF448">
        <v>4.0330000000000004</v>
      </c>
      <c r="BG448">
        <v>44.808999999999997</v>
      </c>
      <c r="BH448">
        <v>0.7056</v>
      </c>
      <c r="BI448" t="s">
        <v>18</v>
      </c>
      <c r="BJ448">
        <v>12.99</v>
      </c>
      <c r="BK448">
        <v>13.06</v>
      </c>
      <c r="BL448">
        <v>5.0970000000000004</v>
      </c>
      <c r="BM448">
        <v>56.634999999999998</v>
      </c>
      <c r="BN448">
        <v>0.70279999999999998</v>
      </c>
      <c r="BO448" t="s">
        <v>18</v>
      </c>
      <c r="BP448">
        <v>12.99</v>
      </c>
      <c r="BQ448">
        <v>13.07</v>
      </c>
      <c r="BR448">
        <v>5.0339999999999998</v>
      </c>
      <c r="BS448">
        <v>55.938000000000002</v>
      </c>
      <c r="BT448">
        <v>0.73860000000000003</v>
      </c>
      <c r="BU448" t="s">
        <v>18</v>
      </c>
      <c r="BV448">
        <v>12.98</v>
      </c>
      <c r="BW448">
        <v>13.05</v>
      </c>
      <c r="BX448">
        <v>5.2249999999999996</v>
      </c>
      <c r="BY448">
        <v>58.051000000000002</v>
      </c>
      <c r="BZ448">
        <v>0.72419999999999995</v>
      </c>
      <c r="CA448" t="s">
        <v>18</v>
      </c>
    </row>
    <row r="449" spans="1:79" x14ac:dyDescent="0.2">
      <c r="A449" t="s">
        <v>171</v>
      </c>
      <c r="B449">
        <v>993</v>
      </c>
      <c r="C449">
        <v>1014</v>
      </c>
      <c r="D449" t="s">
        <v>162</v>
      </c>
      <c r="E449">
        <v>9.5399999999999991</v>
      </c>
      <c r="F449">
        <v>2</v>
      </c>
      <c r="G449">
        <v>19</v>
      </c>
      <c r="H449">
        <v>9.69</v>
      </c>
      <c r="I449">
        <v>9.76</v>
      </c>
      <c r="J449">
        <v>2.41</v>
      </c>
      <c r="K449">
        <v>12.686</v>
      </c>
      <c r="L449">
        <v>0.76919999999999999</v>
      </c>
      <c r="M449" t="s">
        <v>18</v>
      </c>
      <c r="N449">
        <v>9.69</v>
      </c>
      <c r="O449">
        <v>9.76</v>
      </c>
      <c r="P449">
        <v>2.5590000000000002</v>
      </c>
      <c r="Q449">
        <v>13.47</v>
      </c>
      <c r="R449">
        <v>0.76339999999999997</v>
      </c>
      <c r="S449" t="s">
        <v>18</v>
      </c>
      <c r="T449">
        <v>9.68</v>
      </c>
      <c r="U449">
        <v>9.76</v>
      </c>
      <c r="V449">
        <v>2.6840000000000002</v>
      </c>
      <c r="W449">
        <v>14.125999999999999</v>
      </c>
      <c r="X449">
        <v>0.76429999999999998</v>
      </c>
      <c r="Y449" t="s">
        <v>18</v>
      </c>
      <c r="Z449">
        <v>9.68</v>
      </c>
      <c r="AA449">
        <v>9.76</v>
      </c>
      <c r="AB449">
        <v>4.0330000000000004</v>
      </c>
      <c r="AC449">
        <v>21.227</v>
      </c>
      <c r="AD449">
        <v>0.67179999999999995</v>
      </c>
      <c r="AE449" t="s">
        <v>18</v>
      </c>
      <c r="AF449">
        <v>9.69</v>
      </c>
      <c r="AG449">
        <v>9.76</v>
      </c>
      <c r="AH449">
        <v>4.2880000000000003</v>
      </c>
      <c r="AI449">
        <v>22.568000000000001</v>
      </c>
      <c r="AJ449">
        <v>0.71199999999999997</v>
      </c>
      <c r="AK449" t="s">
        <v>18</v>
      </c>
      <c r="AL449">
        <v>9.68</v>
      </c>
      <c r="AM449">
        <v>9.76</v>
      </c>
      <c r="AN449">
        <v>3.8919999999999999</v>
      </c>
      <c r="AO449">
        <v>20.483000000000001</v>
      </c>
      <c r="AP449">
        <v>0.69089999999999996</v>
      </c>
      <c r="AQ449" t="s">
        <v>18</v>
      </c>
      <c r="AR449">
        <v>9.68</v>
      </c>
      <c r="AS449">
        <v>9.76</v>
      </c>
      <c r="AT449">
        <v>4.7370000000000001</v>
      </c>
      <c r="AU449">
        <v>24.933</v>
      </c>
      <c r="AV449">
        <v>0.6482</v>
      </c>
      <c r="AW449" t="s">
        <v>18</v>
      </c>
      <c r="AX449">
        <v>9.68</v>
      </c>
      <c r="AY449">
        <v>9.76</v>
      </c>
      <c r="AZ449">
        <v>4.6820000000000004</v>
      </c>
      <c r="BA449">
        <v>24.643000000000001</v>
      </c>
      <c r="BB449">
        <v>0.66390000000000005</v>
      </c>
      <c r="BC449" t="s">
        <v>18</v>
      </c>
      <c r="BD449">
        <v>9.69</v>
      </c>
      <c r="BE449">
        <v>9.76</v>
      </c>
      <c r="BF449">
        <v>4.3579999999999997</v>
      </c>
      <c r="BG449">
        <v>22.939</v>
      </c>
      <c r="BH449">
        <v>0.6653</v>
      </c>
      <c r="BI449" t="s">
        <v>18</v>
      </c>
      <c r="BJ449">
        <v>9.68</v>
      </c>
      <c r="BK449">
        <v>9.76</v>
      </c>
      <c r="BL449">
        <v>5.5519999999999996</v>
      </c>
      <c r="BM449">
        <v>29.221</v>
      </c>
      <c r="BN449">
        <v>0.63980000000000004</v>
      </c>
      <c r="BO449" t="s">
        <v>18</v>
      </c>
      <c r="BP449">
        <v>9.69</v>
      </c>
      <c r="BQ449">
        <v>9.76</v>
      </c>
      <c r="BR449">
        <v>5.3049999999999997</v>
      </c>
      <c r="BS449">
        <v>27.922999999999998</v>
      </c>
      <c r="BT449">
        <v>0.63729999999999998</v>
      </c>
      <c r="BU449" t="s">
        <v>18</v>
      </c>
      <c r="BV449">
        <v>9.68</v>
      </c>
      <c r="BW449">
        <v>9.76</v>
      </c>
      <c r="BX449">
        <v>5.4649999999999999</v>
      </c>
      <c r="BY449">
        <v>28.763000000000002</v>
      </c>
      <c r="BZ449">
        <v>0.67010000000000003</v>
      </c>
      <c r="CA449" t="s">
        <v>18</v>
      </c>
    </row>
    <row r="450" spans="1:79" x14ac:dyDescent="0.2">
      <c r="A450" t="s">
        <v>171</v>
      </c>
      <c r="B450">
        <v>1035</v>
      </c>
      <c r="C450">
        <v>1050</v>
      </c>
      <c r="D450" t="s">
        <v>163</v>
      </c>
      <c r="E450">
        <v>10.99</v>
      </c>
      <c r="F450">
        <v>2</v>
      </c>
      <c r="G450">
        <v>13</v>
      </c>
      <c r="H450">
        <v>11.08</v>
      </c>
      <c r="I450">
        <v>11.15</v>
      </c>
      <c r="J450">
        <v>5.37</v>
      </c>
      <c r="K450">
        <v>41.305999999999997</v>
      </c>
      <c r="L450">
        <v>0.69</v>
      </c>
      <c r="M450" t="s">
        <v>18</v>
      </c>
      <c r="N450">
        <v>11.08</v>
      </c>
      <c r="O450">
        <v>11.15</v>
      </c>
      <c r="P450">
        <v>5.343</v>
      </c>
      <c r="Q450">
        <v>41.103999999999999</v>
      </c>
      <c r="R450">
        <v>0.66649999999999998</v>
      </c>
      <c r="S450" t="s">
        <v>18</v>
      </c>
      <c r="T450">
        <v>11.08</v>
      </c>
      <c r="U450">
        <v>11.15</v>
      </c>
      <c r="V450">
        <v>5.2729999999999997</v>
      </c>
      <c r="W450">
        <v>40.561999999999998</v>
      </c>
      <c r="X450">
        <v>0.69410000000000005</v>
      </c>
      <c r="Y450" t="s">
        <v>18</v>
      </c>
      <c r="Z450">
        <v>11.07</v>
      </c>
      <c r="AA450">
        <v>11.15</v>
      </c>
      <c r="AB450">
        <v>7.2350000000000003</v>
      </c>
      <c r="AC450">
        <v>55.656999999999996</v>
      </c>
      <c r="AD450">
        <v>0.69969999999999999</v>
      </c>
      <c r="AE450" t="s">
        <v>18</v>
      </c>
      <c r="AF450">
        <v>11.07</v>
      </c>
      <c r="AG450">
        <v>11.15</v>
      </c>
      <c r="AH450">
        <v>7.2839999999999998</v>
      </c>
      <c r="AI450">
        <v>56.033999999999999</v>
      </c>
      <c r="AJ450">
        <v>0.69630000000000003</v>
      </c>
      <c r="AK450" t="s">
        <v>18</v>
      </c>
      <c r="AL450">
        <v>11.08</v>
      </c>
      <c r="AM450">
        <v>11.15</v>
      </c>
      <c r="AN450">
        <v>7.1269999999999998</v>
      </c>
      <c r="AO450">
        <v>54.825000000000003</v>
      </c>
      <c r="AP450">
        <v>0.71319999999999995</v>
      </c>
      <c r="AQ450" t="s">
        <v>18</v>
      </c>
      <c r="AR450">
        <v>11.03</v>
      </c>
      <c r="AS450">
        <v>11.09</v>
      </c>
      <c r="AT450">
        <v>8.34</v>
      </c>
      <c r="AU450">
        <v>64.153999999999996</v>
      </c>
      <c r="AV450">
        <v>0.69189999999999996</v>
      </c>
      <c r="AW450" t="s">
        <v>18</v>
      </c>
      <c r="AX450">
        <v>11.19</v>
      </c>
      <c r="AY450">
        <v>11.27</v>
      </c>
      <c r="AZ450">
        <v>8.3000000000000007</v>
      </c>
      <c r="BA450">
        <v>63.843000000000004</v>
      </c>
      <c r="BB450">
        <v>0.6391</v>
      </c>
      <c r="BC450" t="s">
        <v>18</v>
      </c>
      <c r="BD450">
        <v>11.08</v>
      </c>
      <c r="BE450">
        <v>11.16</v>
      </c>
      <c r="BF450">
        <v>8.2119999999999997</v>
      </c>
      <c r="BG450">
        <v>63.168999999999997</v>
      </c>
      <c r="BH450">
        <v>0.69840000000000002</v>
      </c>
      <c r="BI450" t="s">
        <v>18</v>
      </c>
      <c r="BJ450">
        <v>11.08</v>
      </c>
      <c r="BK450">
        <v>11.15</v>
      </c>
      <c r="BL450">
        <v>8.8689999999999998</v>
      </c>
      <c r="BM450">
        <v>68.22</v>
      </c>
      <c r="BN450">
        <v>0.69020000000000004</v>
      </c>
      <c r="BO450" t="s">
        <v>18</v>
      </c>
      <c r="BP450">
        <v>11.08</v>
      </c>
      <c r="BQ450">
        <v>11.16</v>
      </c>
      <c r="BR450">
        <v>8.6620000000000008</v>
      </c>
      <c r="BS450">
        <v>66.629000000000005</v>
      </c>
      <c r="BT450">
        <v>0.70009999999999994</v>
      </c>
      <c r="BU450" t="s">
        <v>18</v>
      </c>
      <c r="BV450">
        <v>11.07</v>
      </c>
      <c r="BW450">
        <v>11.15</v>
      </c>
      <c r="BX450">
        <v>8.68</v>
      </c>
      <c r="BY450">
        <v>66.766999999999996</v>
      </c>
      <c r="BZ450">
        <v>0.70099999999999996</v>
      </c>
      <c r="CA450" t="s">
        <v>18</v>
      </c>
    </row>
    <row r="451" spans="1:79" x14ac:dyDescent="0.2">
      <c r="A451" t="s">
        <v>171</v>
      </c>
      <c r="B451">
        <v>1050</v>
      </c>
      <c r="C451">
        <v>1071</v>
      </c>
      <c r="D451" t="s">
        <v>164</v>
      </c>
      <c r="E451">
        <v>9.85</v>
      </c>
      <c r="F451">
        <v>4</v>
      </c>
      <c r="G451">
        <v>20</v>
      </c>
      <c r="H451">
        <v>10</v>
      </c>
      <c r="I451">
        <v>10.06</v>
      </c>
      <c r="J451">
        <v>6.2110000000000003</v>
      </c>
      <c r="K451">
        <v>31.053000000000001</v>
      </c>
      <c r="L451">
        <v>0.6038</v>
      </c>
      <c r="M451" t="s">
        <v>18</v>
      </c>
      <c r="N451">
        <v>10</v>
      </c>
      <c r="O451">
        <v>10.06</v>
      </c>
      <c r="P451">
        <v>5.9960000000000004</v>
      </c>
      <c r="Q451">
        <v>29.978000000000002</v>
      </c>
      <c r="R451">
        <v>0.62960000000000005</v>
      </c>
      <c r="S451" t="s">
        <v>18</v>
      </c>
      <c r="T451">
        <v>10</v>
      </c>
      <c r="U451">
        <v>10.06</v>
      </c>
      <c r="V451">
        <v>6.0439999999999996</v>
      </c>
      <c r="W451">
        <v>30.222000000000001</v>
      </c>
      <c r="X451">
        <v>0.62709999999999999</v>
      </c>
      <c r="Y451" t="s">
        <v>18</v>
      </c>
      <c r="Z451">
        <v>9.9</v>
      </c>
      <c r="AA451">
        <v>9.9700000000000006</v>
      </c>
      <c r="AB451">
        <v>9.5079999999999991</v>
      </c>
      <c r="AC451">
        <v>47.54</v>
      </c>
      <c r="AD451">
        <v>0.622</v>
      </c>
      <c r="AE451" t="s">
        <v>18</v>
      </c>
      <c r="AF451">
        <v>9.92</v>
      </c>
      <c r="AG451">
        <v>10</v>
      </c>
      <c r="AH451">
        <v>9.4280000000000008</v>
      </c>
      <c r="AI451">
        <v>47.140999999999998</v>
      </c>
      <c r="AJ451">
        <v>0.65310000000000001</v>
      </c>
      <c r="AK451" t="s">
        <v>18</v>
      </c>
      <c r="AL451">
        <v>9.93</v>
      </c>
      <c r="AM451">
        <v>9.99</v>
      </c>
      <c r="AN451">
        <v>9.1140000000000008</v>
      </c>
      <c r="AO451">
        <v>45.570999999999998</v>
      </c>
      <c r="AP451">
        <v>0.65410000000000001</v>
      </c>
      <c r="AQ451" t="s">
        <v>18</v>
      </c>
      <c r="AR451">
        <v>9.99</v>
      </c>
      <c r="AS451">
        <v>10.06</v>
      </c>
      <c r="AT451">
        <v>11.461</v>
      </c>
      <c r="AU451">
        <v>57.302999999999997</v>
      </c>
      <c r="AV451">
        <v>0.58789999999999998</v>
      </c>
      <c r="AW451" t="s">
        <v>18</v>
      </c>
      <c r="AX451">
        <v>9.99</v>
      </c>
      <c r="AY451">
        <v>10.06</v>
      </c>
      <c r="AZ451">
        <v>11.750999999999999</v>
      </c>
      <c r="BA451">
        <v>58.753</v>
      </c>
      <c r="BB451">
        <v>0.63480000000000003</v>
      </c>
      <c r="BC451" t="s">
        <v>18</v>
      </c>
      <c r="BD451">
        <v>10</v>
      </c>
      <c r="BE451">
        <v>10.07</v>
      </c>
      <c r="BF451">
        <v>11.619</v>
      </c>
      <c r="BG451">
        <v>58.093000000000004</v>
      </c>
      <c r="BH451">
        <v>0.59789999999999999</v>
      </c>
      <c r="BI451" t="s">
        <v>18</v>
      </c>
      <c r="BJ451">
        <v>9.99</v>
      </c>
      <c r="BK451">
        <v>10.06</v>
      </c>
      <c r="BL451">
        <v>12.904</v>
      </c>
      <c r="BM451">
        <v>64.518000000000001</v>
      </c>
      <c r="BN451">
        <v>0.5877</v>
      </c>
      <c r="BO451" t="s">
        <v>18</v>
      </c>
      <c r="BP451">
        <v>10</v>
      </c>
      <c r="BQ451">
        <v>10.07</v>
      </c>
      <c r="BR451">
        <v>13.215999999999999</v>
      </c>
      <c r="BS451">
        <v>66.081999999999994</v>
      </c>
      <c r="BT451">
        <v>0.62560000000000004</v>
      </c>
      <c r="BU451" t="s">
        <v>18</v>
      </c>
      <c r="BV451">
        <v>9.99</v>
      </c>
      <c r="BW451">
        <v>10.06</v>
      </c>
      <c r="BX451">
        <v>12.98</v>
      </c>
      <c r="BY451">
        <v>64.897999999999996</v>
      </c>
      <c r="BZ451">
        <v>0.63180000000000003</v>
      </c>
      <c r="CA451" t="s">
        <v>18</v>
      </c>
    </row>
    <row r="452" spans="1:79" x14ac:dyDescent="0.2">
      <c r="A452" t="s">
        <v>171</v>
      </c>
      <c r="B452">
        <v>1051</v>
      </c>
      <c r="C452">
        <v>1071</v>
      </c>
      <c r="D452" t="s">
        <v>165</v>
      </c>
      <c r="E452">
        <v>9.48</v>
      </c>
      <c r="F452">
        <v>3</v>
      </c>
      <c r="G452">
        <v>19</v>
      </c>
      <c r="H452">
        <v>9.5500000000000007</v>
      </c>
      <c r="I452">
        <v>9.6300000000000008</v>
      </c>
      <c r="J452">
        <v>6.6529999999999996</v>
      </c>
      <c r="K452">
        <v>35.018000000000001</v>
      </c>
      <c r="L452">
        <v>0.61550000000000005</v>
      </c>
      <c r="M452" t="s">
        <v>18</v>
      </c>
      <c r="N452">
        <v>9.51</v>
      </c>
      <c r="O452">
        <v>9.58</v>
      </c>
      <c r="P452">
        <v>6.6360000000000001</v>
      </c>
      <c r="Q452">
        <v>34.927</v>
      </c>
      <c r="R452">
        <v>0.61019999999999996</v>
      </c>
      <c r="S452" t="s">
        <v>18</v>
      </c>
      <c r="T452">
        <v>9.51</v>
      </c>
      <c r="U452">
        <v>9.58</v>
      </c>
      <c r="V452">
        <v>6.8280000000000003</v>
      </c>
      <c r="W452">
        <v>35.939</v>
      </c>
      <c r="X452">
        <v>0.63180000000000003</v>
      </c>
      <c r="Y452" t="s">
        <v>18</v>
      </c>
      <c r="Z452">
        <v>9.51</v>
      </c>
      <c r="AA452">
        <v>9.58</v>
      </c>
      <c r="AB452">
        <v>9.3770000000000007</v>
      </c>
      <c r="AC452">
        <v>49.351999999999997</v>
      </c>
      <c r="AD452">
        <v>0.59260000000000002</v>
      </c>
      <c r="AE452" t="s">
        <v>18</v>
      </c>
      <c r="AF452">
        <v>9.51</v>
      </c>
      <c r="AG452">
        <v>9.59</v>
      </c>
      <c r="AH452">
        <v>9.7650000000000006</v>
      </c>
      <c r="AI452">
        <v>51.396999999999998</v>
      </c>
      <c r="AJ452">
        <v>0.65549999999999997</v>
      </c>
      <c r="AK452" t="s">
        <v>18</v>
      </c>
      <c r="AL452">
        <v>9.51</v>
      </c>
      <c r="AM452">
        <v>9.58</v>
      </c>
      <c r="AN452">
        <v>9.6280000000000001</v>
      </c>
      <c r="AO452">
        <v>50.671999999999997</v>
      </c>
      <c r="AP452">
        <v>0.61339999999999995</v>
      </c>
      <c r="AQ452" t="s">
        <v>18</v>
      </c>
      <c r="AR452">
        <v>9.51</v>
      </c>
      <c r="AS452">
        <v>9.58</v>
      </c>
      <c r="AT452">
        <v>11.233000000000001</v>
      </c>
      <c r="AU452">
        <v>59.12</v>
      </c>
      <c r="AV452">
        <v>0.60780000000000001</v>
      </c>
      <c r="AW452" t="s">
        <v>18</v>
      </c>
      <c r="AX452">
        <v>9.51</v>
      </c>
      <c r="AY452">
        <v>9.58</v>
      </c>
      <c r="AZ452">
        <v>11.509</v>
      </c>
      <c r="BA452">
        <v>60.572000000000003</v>
      </c>
      <c r="BB452">
        <v>0.60319999999999996</v>
      </c>
      <c r="BC452" t="s">
        <v>18</v>
      </c>
      <c r="BD452">
        <v>9.4600000000000009</v>
      </c>
      <c r="BE452">
        <v>9.5299999999999994</v>
      </c>
      <c r="BF452">
        <v>11.215999999999999</v>
      </c>
      <c r="BG452">
        <v>59.033000000000001</v>
      </c>
      <c r="BH452">
        <v>0.61509999999999998</v>
      </c>
      <c r="BI452" t="s">
        <v>18</v>
      </c>
      <c r="BJ452">
        <v>9.51</v>
      </c>
      <c r="BK452">
        <v>9.58</v>
      </c>
      <c r="BL452">
        <v>11.984</v>
      </c>
      <c r="BM452">
        <v>63.076000000000001</v>
      </c>
      <c r="BN452">
        <v>0.60580000000000001</v>
      </c>
      <c r="BO452" t="s">
        <v>18</v>
      </c>
      <c r="BP452">
        <v>9.56</v>
      </c>
      <c r="BQ452">
        <v>9.64</v>
      </c>
      <c r="BR452">
        <v>11.747</v>
      </c>
      <c r="BS452">
        <v>61.825000000000003</v>
      </c>
      <c r="BT452">
        <v>0.64</v>
      </c>
      <c r="BU452" t="s">
        <v>18</v>
      </c>
      <c r="BV452">
        <v>9.51</v>
      </c>
      <c r="BW452">
        <v>9.58</v>
      </c>
      <c r="BX452">
        <v>11.824</v>
      </c>
      <c r="BY452">
        <v>62.231999999999999</v>
      </c>
      <c r="BZ452">
        <v>0.62949999999999995</v>
      </c>
      <c r="CA452" t="s">
        <v>18</v>
      </c>
    </row>
    <row r="453" spans="1:79" x14ac:dyDescent="0.2">
      <c r="A453" t="s">
        <v>171</v>
      </c>
      <c r="B453">
        <v>1051</v>
      </c>
      <c r="C453">
        <v>1073</v>
      </c>
      <c r="D453" t="s">
        <v>166</v>
      </c>
      <c r="E453">
        <v>10.45</v>
      </c>
      <c r="F453">
        <v>4</v>
      </c>
      <c r="G453">
        <v>21</v>
      </c>
      <c r="H453">
        <v>10.58</v>
      </c>
      <c r="I453">
        <v>10.65</v>
      </c>
      <c r="J453">
        <v>6.8920000000000003</v>
      </c>
      <c r="K453">
        <v>32.819000000000003</v>
      </c>
      <c r="L453">
        <v>0.71870000000000001</v>
      </c>
      <c r="M453" t="s">
        <v>18</v>
      </c>
      <c r="N453">
        <v>10.57</v>
      </c>
      <c r="O453">
        <v>10.65</v>
      </c>
      <c r="P453">
        <v>6.8010000000000002</v>
      </c>
      <c r="Q453">
        <v>32.384</v>
      </c>
      <c r="R453">
        <v>0.71109999999999995</v>
      </c>
      <c r="S453" t="s">
        <v>18</v>
      </c>
      <c r="T453">
        <v>10.57</v>
      </c>
      <c r="U453">
        <v>10.65</v>
      </c>
      <c r="V453">
        <v>6.6050000000000004</v>
      </c>
      <c r="W453">
        <v>31.452000000000002</v>
      </c>
      <c r="X453">
        <v>0.73409999999999997</v>
      </c>
      <c r="Y453" t="s">
        <v>18</v>
      </c>
      <c r="Z453">
        <v>10.57</v>
      </c>
      <c r="AA453">
        <v>10.65</v>
      </c>
      <c r="AB453">
        <v>10.143000000000001</v>
      </c>
      <c r="AC453">
        <v>48.301000000000002</v>
      </c>
      <c r="AD453">
        <v>0.69450000000000001</v>
      </c>
      <c r="AE453" t="s">
        <v>18</v>
      </c>
      <c r="AF453">
        <v>10.61</v>
      </c>
      <c r="AG453">
        <v>10.68</v>
      </c>
      <c r="AH453">
        <v>10.416</v>
      </c>
      <c r="AI453">
        <v>49.6</v>
      </c>
      <c r="AJ453">
        <v>0.69730000000000003</v>
      </c>
      <c r="AK453" t="s">
        <v>18</v>
      </c>
      <c r="AL453">
        <v>10.57</v>
      </c>
      <c r="AM453">
        <v>10.65</v>
      </c>
      <c r="AN453">
        <v>9.8160000000000007</v>
      </c>
      <c r="AO453">
        <v>46.741</v>
      </c>
      <c r="AP453">
        <v>0.74639999999999995</v>
      </c>
      <c r="AQ453" t="s">
        <v>18</v>
      </c>
      <c r="AR453">
        <v>10.57</v>
      </c>
      <c r="AS453">
        <v>10.65</v>
      </c>
      <c r="AT453">
        <v>12.776999999999999</v>
      </c>
      <c r="AU453">
        <v>60.841999999999999</v>
      </c>
      <c r="AV453">
        <v>0.67069999999999996</v>
      </c>
      <c r="AW453" t="s">
        <v>18</v>
      </c>
      <c r="AX453">
        <v>10.57</v>
      </c>
      <c r="AY453">
        <v>10.65</v>
      </c>
      <c r="AZ453">
        <v>12.855</v>
      </c>
      <c r="BA453">
        <v>61.212000000000003</v>
      </c>
      <c r="BB453">
        <v>0.7359</v>
      </c>
      <c r="BC453" t="s">
        <v>18</v>
      </c>
      <c r="BD453">
        <v>10.54</v>
      </c>
      <c r="BE453">
        <v>10.61</v>
      </c>
      <c r="BF453">
        <v>13.06</v>
      </c>
      <c r="BG453">
        <v>62.189</v>
      </c>
      <c r="BH453">
        <v>0.70389999999999997</v>
      </c>
      <c r="BI453" t="s">
        <v>18</v>
      </c>
      <c r="BJ453">
        <v>10.57</v>
      </c>
      <c r="BK453">
        <v>10.65</v>
      </c>
      <c r="BL453">
        <v>14.045</v>
      </c>
      <c r="BM453">
        <v>66.882000000000005</v>
      </c>
      <c r="BN453">
        <v>0.74170000000000003</v>
      </c>
      <c r="BO453" t="s">
        <v>18</v>
      </c>
      <c r="BP453">
        <v>10.58</v>
      </c>
      <c r="BQ453">
        <v>10.65</v>
      </c>
      <c r="BR453">
        <v>13.632999999999999</v>
      </c>
      <c r="BS453">
        <v>64.918999999999997</v>
      </c>
      <c r="BT453">
        <v>0.75470000000000004</v>
      </c>
      <c r="BU453" t="s">
        <v>18</v>
      </c>
      <c r="BV453">
        <v>10.57</v>
      </c>
      <c r="BW453">
        <v>10.65</v>
      </c>
      <c r="BX453">
        <v>13.686</v>
      </c>
      <c r="BY453">
        <v>65.17</v>
      </c>
      <c r="BZ453">
        <v>0.76470000000000005</v>
      </c>
      <c r="CA453" t="s">
        <v>18</v>
      </c>
    </row>
    <row r="454" spans="1:79" x14ac:dyDescent="0.2">
      <c r="A454" t="s">
        <v>171</v>
      </c>
      <c r="B454">
        <v>1072</v>
      </c>
      <c r="C454">
        <v>1084</v>
      </c>
      <c r="D454" t="s">
        <v>183</v>
      </c>
      <c r="E454">
        <v>11.18</v>
      </c>
      <c r="F454">
        <v>3</v>
      </c>
      <c r="G454">
        <v>11</v>
      </c>
      <c r="H454">
        <v>11.32</v>
      </c>
      <c r="I454">
        <v>11.42</v>
      </c>
      <c r="J454">
        <v>3.1680000000000001</v>
      </c>
      <c r="K454">
        <v>28.797000000000001</v>
      </c>
      <c r="L454">
        <v>0.83179999999999998</v>
      </c>
      <c r="M454" t="s">
        <v>18</v>
      </c>
      <c r="N454">
        <v>11.32</v>
      </c>
      <c r="O454">
        <v>11.41</v>
      </c>
      <c r="P454">
        <v>3.0670000000000002</v>
      </c>
      <c r="Q454">
        <v>27.879000000000001</v>
      </c>
      <c r="R454">
        <v>0.84399999999999997</v>
      </c>
      <c r="S454" t="s">
        <v>18</v>
      </c>
      <c r="T454">
        <v>11.32</v>
      </c>
      <c r="U454">
        <v>11.41</v>
      </c>
      <c r="V454">
        <v>3.081</v>
      </c>
      <c r="W454">
        <v>28.013000000000002</v>
      </c>
      <c r="X454">
        <v>0.85260000000000002</v>
      </c>
      <c r="Y454" t="s">
        <v>18</v>
      </c>
      <c r="Z454">
        <v>11.32</v>
      </c>
      <c r="AA454">
        <v>11.41</v>
      </c>
      <c r="AB454">
        <v>5.6289999999999996</v>
      </c>
      <c r="AC454">
        <v>51.173000000000002</v>
      </c>
      <c r="AD454">
        <v>0.82110000000000005</v>
      </c>
      <c r="AE454" t="s">
        <v>18</v>
      </c>
      <c r="AF454">
        <v>11.32</v>
      </c>
      <c r="AG454">
        <v>11.41</v>
      </c>
      <c r="AH454">
        <v>5.7489999999999997</v>
      </c>
      <c r="AI454">
        <v>52.261000000000003</v>
      </c>
      <c r="AJ454">
        <v>0.86119999999999997</v>
      </c>
      <c r="AK454" t="s">
        <v>18</v>
      </c>
      <c r="AL454">
        <v>11.32</v>
      </c>
      <c r="AM454">
        <v>11.41</v>
      </c>
      <c r="AN454">
        <v>5.5350000000000001</v>
      </c>
      <c r="AO454">
        <v>50.322000000000003</v>
      </c>
      <c r="AP454">
        <v>0.83689999999999998</v>
      </c>
      <c r="AQ454" t="s">
        <v>18</v>
      </c>
      <c r="AR454">
        <v>11.32</v>
      </c>
      <c r="AS454">
        <v>11.41</v>
      </c>
      <c r="AT454">
        <v>6.468</v>
      </c>
      <c r="AU454">
        <v>58.798999999999999</v>
      </c>
      <c r="AV454">
        <v>0.81340000000000001</v>
      </c>
      <c r="AW454" t="s">
        <v>18</v>
      </c>
      <c r="AX454">
        <v>11.32</v>
      </c>
      <c r="AY454">
        <v>11.41</v>
      </c>
      <c r="AZ454">
        <v>6.2880000000000003</v>
      </c>
      <c r="BA454">
        <v>57.161999999999999</v>
      </c>
      <c r="BB454">
        <v>0.84430000000000005</v>
      </c>
      <c r="BC454" t="s">
        <v>18</v>
      </c>
      <c r="BD454">
        <v>11.33</v>
      </c>
      <c r="BE454">
        <v>11.42</v>
      </c>
      <c r="BF454">
        <v>6.2729999999999997</v>
      </c>
      <c r="BG454">
        <v>57.029000000000003</v>
      </c>
      <c r="BH454">
        <v>0.84919999999999995</v>
      </c>
      <c r="BI454" t="s">
        <v>18</v>
      </c>
      <c r="BJ454">
        <v>11.32</v>
      </c>
      <c r="BK454">
        <v>11.41</v>
      </c>
      <c r="BL454">
        <v>6.7210000000000001</v>
      </c>
      <c r="BM454">
        <v>61.095999999999997</v>
      </c>
      <c r="BN454">
        <v>0.83260000000000001</v>
      </c>
      <c r="BO454" t="s">
        <v>18</v>
      </c>
      <c r="BP454">
        <v>11.33</v>
      </c>
      <c r="BQ454">
        <v>11.42</v>
      </c>
      <c r="BR454">
        <v>6.53</v>
      </c>
      <c r="BS454">
        <v>59.360999999999997</v>
      </c>
      <c r="BT454">
        <v>0.85360000000000003</v>
      </c>
      <c r="BU454" t="s">
        <v>18</v>
      </c>
      <c r="BV454">
        <v>11.32</v>
      </c>
      <c r="BW454">
        <v>11.41</v>
      </c>
      <c r="BX454">
        <v>6.4790000000000001</v>
      </c>
      <c r="BY454">
        <v>58.896000000000001</v>
      </c>
      <c r="BZ454">
        <v>0.85780000000000001</v>
      </c>
      <c r="CA454" t="s">
        <v>18</v>
      </c>
    </row>
    <row r="455" spans="1:79" x14ac:dyDescent="0.2">
      <c r="A455" t="s">
        <v>171</v>
      </c>
      <c r="B455">
        <v>1085</v>
      </c>
      <c r="C455">
        <v>1092</v>
      </c>
      <c r="D455" t="s">
        <v>167</v>
      </c>
      <c r="E455">
        <v>14.19</v>
      </c>
      <c r="F455">
        <v>2</v>
      </c>
      <c r="G455">
        <v>6</v>
      </c>
      <c r="H455">
        <v>14.4</v>
      </c>
      <c r="I455">
        <v>14.47</v>
      </c>
      <c r="J455">
        <v>0.84799999999999998</v>
      </c>
      <c r="K455">
        <v>14.131</v>
      </c>
      <c r="L455">
        <v>0.88390000000000002</v>
      </c>
      <c r="M455" t="s">
        <v>18</v>
      </c>
      <c r="N455">
        <v>14.39</v>
      </c>
      <c r="O455">
        <v>14.47</v>
      </c>
      <c r="P455">
        <v>0.72499999999999998</v>
      </c>
      <c r="Q455">
        <v>12.077</v>
      </c>
      <c r="R455">
        <v>0.88529999999999998</v>
      </c>
      <c r="S455" t="s">
        <v>18</v>
      </c>
      <c r="T455">
        <v>14.39</v>
      </c>
      <c r="U455">
        <v>14.47</v>
      </c>
      <c r="V455">
        <v>0.77200000000000002</v>
      </c>
      <c r="W455">
        <v>12.861000000000001</v>
      </c>
      <c r="X455">
        <v>0.87860000000000005</v>
      </c>
      <c r="Y455" t="s">
        <v>18</v>
      </c>
      <c r="Z455">
        <v>14.4</v>
      </c>
      <c r="AA455">
        <v>14.47</v>
      </c>
      <c r="AB455">
        <v>2.738</v>
      </c>
      <c r="AC455">
        <v>45.634999999999998</v>
      </c>
      <c r="AD455">
        <v>0.84889999999999999</v>
      </c>
      <c r="AE455" t="s">
        <v>18</v>
      </c>
      <c r="AF455">
        <v>14.44</v>
      </c>
      <c r="AG455">
        <v>14.51</v>
      </c>
      <c r="AH455">
        <v>2.7930000000000001</v>
      </c>
      <c r="AI455">
        <v>46.552999999999997</v>
      </c>
      <c r="AJ455">
        <v>0.8458</v>
      </c>
      <c r="AK455" t="s">
        <v>18</v>
      </c>
      <c r="AL455">
        <v>14.39</v>
      </c>
      <c r="AM455">
        <v>14.46</v>
      </c>
      <c r="AN455">
        <v>2.7469999999999999</v>
      </c>
      <c r="AO455">
        <v>45.786000000000001</v>
      </c>
      <c r="AP455">
        <v>0.84660000000000002</v>
      </c>
      <c r="AQ455" t="s">
        <v>18</v>
      </c>
      <c r="AR455">
        <v>14.39</v>
      </c>
      <c r="AS455">
        <v>14.46</v>
      </c>
      <c r="AT455">
        <v>3.4790000000000001</v>
      </c>
      <c r="AU455">
        <v>57.988</v>
      </c>
      <c r="AV455">
        <v>0.87519999999999998</v>
      </c>
      <c r="AW455" t="s">
        <v>18</v>
      </c>
      <c r="AX455">
        <v>14.39</v>
      </c>
      <c r="AY455">
        <v>14.47</v>
      </c>
      <c r="AZ455">
        <v>3.5910000000000002</v>
      </c>
      <c r="BA455">
        <v>59.853000000000002</v>
      </c>
      <c r="BB455">
        <v>0.86419999999999997</v>
      </c>
      <c r="BC455" t="s">
        <v>18</v>
      </c>
      <c r="BD455">
        <v>14.39</v>
      </c>
      <c r="BE455">
        <v>14.47</v>
      </c>
      <c r="BF455">
        <v>3.5430000000000001</v>
      </c>
      <c r="BG455">
        <v>59.055</v>
      </c>
      <c r="BH455">
        <v>0.83389999999999997</v>
      </c>
      <c r="BI455" t="s">
        <v>18</v>
      </c>
      <c r="BJ455">
        <v>14.39</v>
      </c>
      <c r="BK455">
        <v>14.46</v>
      </c>
      <c r="BL455">
        <v>3.9620000000000002</v>
      </c>
      <c r="BM455">
        <v>66.040999999999997</v>
      </c>
      <c r="BN455">
        <v>0.89429999999999998</v>
      </c>
      <c r="BO455" t="s">
        <v>18</v>
      </c>
      <c r="BP455">
        <v>14.39</v>
      </c>
      <c r="BQ455">
        <v>14.47</v>
      </c>
      <c r="BR455">
        <v>4.093</v>
      </c>
      <c r="BS455">
        <v>68.209000000000003</v>
      </c>
      <c r="BT455">
        <v>0.86319999999999997</v>
      </c>
      <c r="BU455" t="s">
        <v>18</v>
      </c>
      <c r="BV455">
        <v>14.4</v>
      </c>
      <c r="BW455">
        <v>14.46</v>
      </c>
      <c r="BX455">
        <v>3.9910000000000001</v>
      </c>
      <c r="BY455">
        <v>66.522999999999996</v>
      </c>
      <c r="BZ455">
        <v>0.89049999999999996</v>
      </c>
      <c r="CA455" t="s">
        <v>18</v>
      </c>
    </row>
    <row r="456" spans="1:79" x14ac:dyDescent="0.2">
      <c r="A456" t="s">
        <v>171</v>
      </c>
      <c r="B456">
        <v>1088</v>
      </c>
      <c r="C456">
        <v>1092</v>
      </c>
      <c r="D456" t="s">
        <v>184</v>
      </c>
      <c r="E456">
        <v>11.09</v>
      </c>
      <c r="F456">
        <v>2</v>
      </c>
      <c r="G456">
        <v>3</v>
      </c>
      <c r="H456">
        <v>11.15</v>
      </c>
      <c r="I456">
        <v>11.22</v>
      </c>
      <c r="J456">
        <v>0.38500000000000001</v>
      </c>
      <c r="K456">
        <v>12.818</v>
      </c>
      <c r="L456">
        <v>0.89700000000000002</v>
      </c>
      <c r="M456" t="s">
        <v>17</v>
      </c>
      <c r="N456">
        <v>11.3</v>
      </c>
      <c r="O456">
        <v>11.37</v>
      </c>
      <c r="P456">
        <v>0.38700000000000001</v>
      </c>
      <c r="Q456">
        <v>12.916</v>
      </c>
      <c r="R456">
        <v>0.74950000000000006</v>
      </c>
      <c r="S456" t="s">
        <v>18</v>
      </c>
      <c r="T456">
        <v>11.19</v>
      </c>
      <c r="U456">
        <v>11.26</v>
      </c>
      <c r="V456">
        <v>0.37</v>
      </c>
      <c r="W456">
        <v>12.333</v>
      </c>
      <c r="X456">
        <v>0.90549999999999997</v>
      </c>
      <c r="Y456" t="s">
        <v>17</v>
      </c>
      <c r="Z456">
        <v>11.11</v>
      </c>
      <c r="AA456">
        <v>11.18</v>
      </c>
      <c r="AB456">
        <v>1.528</v>
      </c>
      <c r="AC456">
        <v>50.920999999999999</v>
      </c>
      <c r="AD456">
        <v>0.92079999999999995</v>
      </c>
      <c r="AE456" t="s">
        <v>17</v>
      </c>
      <c r="AF456">
        <v>11.18</v>
      </c>
      <c r="AG456">
        <v>11.25</v>
      </c>
      <c r="AH456">
        <v>1.5589999999999999</v>
      </c>
      <c r="AI456">
        <v>51.962000000000003</v>
      </c>
      <c r="AJ456">
        <v>0.88280000000000003</v>
      </c>
      <c r="AK456" t="s">
        <v>17</v>
      </c>
      <c r="AL456">
        <v>11.1</v>
      </c>
      <c r="AM456">
        <v>11.18</v>
      </c>
      <c r="AN456">
        <v>1.5680000000000001</v>
      </c>
      <c r="AO456">
        <v>52.271000000000001</v>
      </c>
      <c r="AP456">
        <v>0.89890000000000003</v>
      </c>
      <c r="AQ456" t="s">
        <v>18</v>
      </c>
      <c r="AR456">
        <v>11.19</v>
      </c>
      <c r="AS456">
        <v>11.27</v>
      </c>
      <c r="AT456">
        <v>1.956</v>
      </c>
      <c r="AU456">
        <v>65.203000000000003</v>
      </c>
      <c r="AV456">
        <v>0.90300000000000002</v>
      </c>
      <c r="AW456" t="s">
        <v>17</v>
      </c>
      <c r="AX456">
        <v>11.25</v>
      </c>
      <c r="AY456">
        <v>11.32</v>
      </c>
      <c r="AZ456">
        <v>1.92</v>
      </c>
      <c r="BA456">
        <v>63.993000000000002</v>
      </c>
      <c r="BB456">
        <v>0.85460000000000003</v>
      </c>
      <c r="BC456" t="s">
        <v>18</v>
      </c>
      <c r="BD456">
        <v>11.06</v>
      </c>
      <c r="BE456">
        <v>11.14</v>
      </c>
      <c r="BF456">
        <v>1.92</v>
      </c>
      <c r="BG456">
        <v>64.010999999999996</v>
      </c>
      <c r="BH456">
        <v>0.91290000000000004</v>
      </c>
      <c r="BI456" t="s">
        <v>17</v>
      </c>
      <c r="BJ456">
        <v>11.15</v>
      </c>
      <c r="BK456">
        <v>11.22</v>
      </c>
      <c r="BL456">
        <v>2.282</v>
      </c>
      <c r="BM456">
        <v>76.061999999999998</v>
      </c>
      <c r="BN456">
        <v>0.90669999999999995</v>
      </c>
      <c r="BO456" t="s">
        <v>17</v>
      </c>
      <c r="BP456">
        <v>11.16</v>
      </c>
      <c r="BQ456">
        <v>11.22</v>
      </c>
      <c r="BR456">
        <v>2.2810000000000001</v>
      </c>
      <c r="BS456">
        <v>76.042000000000002</v>
      </c>
      <c r="BT456">
        <v>0.91300000000000003</v>
      </c>
      <c r="BU456" t="s">
        <v>17</v>
      </c>
      <c r="BV456">
        <v>11.15</v>
      </c>
      <c r="BW456">
        <v>11.22</v>
      </c>
      <c r="BX456">
        <v>2.2810000000000001</v>
      </c>
      <c r="BY456">
        <v>76.019000000000005</v>
      </c>
      <c r="BZ456">
        <v>0.90680000000000005</v>
      </c>
      <c r="CA456" t="s">
        <v>17</v>
      </c>
    </row>
    <row r="457" spans="1:79" x14ac:dyDescent="0.2">
      <c r="A457" t="s">
        <v>171</v>
      </c>
      <c r="B457">
        <v>1091</v>
      </c>
      <c r="C457">
        <v>1102</v>
      </c>
      <c r="D457" t="s">
        <v>168</v>
      </c>
      <c r="E457">
        <v>5.16</v>
      </c>
      <c r="F457">
        <v>3</v>
      </c>
      <c r="G457">
        <v>10</v>
      </c>
      <c r="H457">
        <v>5.3</v>
      </c>
      <c r="I457">
        <v>5.37</v>
      </c>
      <c r="J457">
        <v>4.0039999999999996</v>
      </c>
      <c r="K457">
        <v>40.036999999999999</v>
      </c>
      <c r="L457">
        <v>0.82340000000000002</v>
      </c>
      <c r="M457" t="s">
        <v>18</v>
      </c>
      <c r="N457">
        <v>5.3</v>
      </c>
      <c r="O457">
        <v>5.37</v>
      </c>
      <c r="P457">
        <v>4.0670000000000002</v>
      </c>
      <c r="Q457">
        <v>40.673000000000002</v>
      </c>
      <c r="R457">
        <v>0.82010000000000005</v>
      </c>
      <c r="S457" t="s">
        <v>18</v>
      </c>
      <c r="T457">
        <v>5.3</v>
      </c>
      <c r="U457">
        <v>5.37</v>
      </c>
      <c r="V457">
        <v>3.984</v>
      </c>
      <c r="W457">
        <v>39.837000000000003</v>
      </c>
      <c r="X457">
        <v>0.82730000000000004</v>
      </c>
      <c r="Y457" t="s">
        <v>18</v>
      </c>
      <c r="Z457">
        <v>5.3</v>
      </c>
      <c r="AA457">
        <v>5.37</v>
      </c>
      <c r="AB457">
        <v>4.6920000000000002</v>
      </c>
      <c r="AC457">
        <v>46.917000000000002</v>
      </c>
      <c r="AD457">
        <v>0.80220000000000002</v>
      </c>
      <c r="AE457" t="s">
        <v>18</v>
      </c>
      <c r="AF457">
        <v>5.3</v>
      </c>
      <c r="AG457">
        <v>5.37</v>
      </c>
      <c r="AH457">
        <v>4.6989999999999998</v>
      </c>
      <c r="AI457">
        <v>46.988999999999997</v>
      </c>
      <c r="AJ457">
        <v>0.78049999999999997</v>
      </c>
      <c r="AK457" t="s">
        <v>18</v>
      </c>
      <c r="AL457">
        <v>5.3</v>
      </c>
      <c r="AM457">
        <v>5.37</v>
      </c>
      <c r="AN457">
        <v>4.4969999999999999</v>
      </c>
      <c r="AO457">
        <v>44.973999999999997</v>
      </c>
      <c r="AP457">
        <v>0.80600000000000005</v>
      </c>
      <c r="AQ457" t="s">
        <v>18</v>
      </c>
      <c r="AR457">
        <v>5.37</v>
      </c>
      <c r="AS457">
        <v>5.44</v>
      </c>
      <c r="AT457">
        <v>4.5430000000000001</v>
      </c>
      <c r="AU457">
        <v>45.432000000000002</v>
      </c>
      <c r="AV457">
        <v>0.74170000000000003</v>
      </c>
      <c r="AW457" t="s">
        <v>18</v>
      </c>
      <c r="AX457">
        <v>5.3</v>
      </c>
      <c r="AY457">
        <v>5.37</v>
      </c>
      <c r="AZ457">
        <v>4.6029999999999998</v>
      </c>
      <c r="BA457">
        <v>46.03</v>
      </c>
      <c r="BB457">
        <v>0.80069999999999997</v>
      </c>
      <c r="BC457" t="s">
        <v>18</v>
      </c>
      <c r="BD457">
        <v>5.3</v>
      </c>
      <c r="BE457">
        <v>5.37</v>
      </c>
      <c r="BF457">
        <v>4.4539999999999997</v>
      </c>
      <c r="BG457">
        <v>44.54</v>
      </c>
      <c r="BH457">
        <v>0.80359999999999998</v>
      </c>
      <c r="BI457" t="s">
        <v>18</v>
      </c>
      <c r="BJ457">
        <v>5.3</v>
      </c>
      <c r="BK457">
        <v>5.37</v>
      </c>
      <c r="BL457">
        <v>4.7830000000000004</v>
      </c>
      <c r="BM457">
        <v>47.829000000000001</v>
      </c>
      <c r="BN457">
        <v>0.80979999999999996</v>
      </c>
      <c r="BO457" t="s">
        <v>18</v>
      </c>
      <c r="BP457">
        <v>5.3</v>
      </c>
      <c r="BQ457">
        <v>5.37</v>
      </c>
      <c r="BR457">
        <v>4.8070000000000004</v>
      </c>
      <c r="BS457">
        <v>48.073999999999998</v>
      </c>
      <c r="BT457">
        <v>0.7722</v>
      </c>
      <c r="BU457" t="s">
        <v>18</v>
      </c>
      <c r="BV457">
        <v>5.3</v>
      </c>
      <c r="BW457">
        <v>5.37</v>
      </c>
      <c r="BX457">
        <v>4.7709999999999999</v>
      </c>
      <c r="BY457">
        <v>47.709000000000003</v>
      </c>
      <c r="BZ457">
        <v>0.78100000000000003</v>
      </c>
      <c r="CA457" t="s">
        <v>18</v>
      </c>
    </row>
    <row r="458" spans="1:79" x14ac:dyDescent="0.2">
      <c r="A458" t="s">
        <v>171</v>
      </c>
      <c r="B458">
        <v>1093</v>
      </c>
      <c r="C458">
        <v>1102</v>
      </c>
      <c r="D458" t="s">
        <v>169</v>
      </c>
      <c r="E458">
        <v>3.38</v>
      </c>
      <c r="F458">
        <v>1</v>
      </c>
      <c r="G458">
        <v>8</v>
      </c>
      <c r="H458">
        <v>3.53</v>
      </c>
      <c r="I458">
        <v>3.6</v>
      </c>
      <c r="J458">
        <v>3.4830000000000001</v>
      </c>
      <c r="K458">
        <v>43.542000000000002</v>
      </c>
      <c r="L458">
        <v>0.66459999999999997</v>
      </c>
      <c r="M458" t="s">
        <v>18</v>
      </c>
      <c r="N458">
        <v>3.49</v>
      </c>
      <c r="O458">
        <v>3.56</v>
      </c>
      <c r="P458">
        <v>3.5449999999999999</v>
      </c>
      <c r="Q458">
        <v>44.319000000000003</v>
      </c>
      <c r="R458">
        <v>0.67610000000000003</v>
      </c>
      <c r="S458" t="s">
        <v>18</v>
      </c>
      <c r="T458">
        <v>3.49</v>
      </c>
      <c r="U458">
        <v>3.56</v>
      </c>
      <c r="V458">
        <v>3.53</v>
      </c>
      <c r="W458">
        <v>44.125</v>
      </c>
      <c r="X458">
        <v>0.75290000000000001</v>
      </c>
      <c r="Y458" t="s">
        <v>18</v>
      </c>
      <c r="Z458">
        <v>3.46</v>
      </c>
      <c r="AA458">
        <v>3.53</v>
      </c>
      <c r="AB458">
        <v>3.8519999999999999</v>
      </c>
      <c r="AC458">
        <v>48.145000000000003</v>
      </c>
      <c r="AD458">
        <v>0.77859999999999996</v>
      </c>
      <c r="AE458" t="s">
        <v>18</v>
      </c>
      <c r="AF458">
        <v>3.47</v>
      </c>
      <c r="AG458">
        <v>3.54</v>
      </c>
      <c r="AH458">
        <v>3.7690000000000001</v>
      </c>
      <c r="AI458">
        <v>47.11</v>
      </c>
      <c r="AJ458">
        <v>0.82540000000000002</v>
      </c>
      <c r="AK458" t="s">
        <v>18</v>
      </c>
      <c r="AL458">
        <v>3.44</v>
      </c>
      <c r="AM458">
        <v>3.5</v>
      </c>
      <c r="AN458">
        <v>3.7360000000000002</v>
      </c>
      <c r="AO458">
        <v>46.704999999999998</v>
      </c>
      <c r="AP458">
        <v>0.72529999999999994</v>
      </c>
      <c r="AQ458" t="s">
        <v>18</v>
      </c>
      <c r="AR458">
        <v>3.48</v>
      </c>
      <c r="AS458">
        <v>3.55</v>
      </c>
      <c r="AT458">
        <v>3.847</v>
      </c>
      <c r="AU458">
        <v>48.085000000000001</v>
      </c>
      <c r="AV458">
        <v>0.73240000000000005</v>
      </c>
      <c r="AW458" t="s">
        <v>18</v>
      </c>
      <c r="AX458">
        <v>3.48</v>
      </c>
      <c r="AY458">
        <v>3.55</v>
      </c>
      <c r="AZ458">
        <v>3.843</v>
      </c>
      <c r="BA458">
        <v>48.033999999999999</v>
      </c>
      <c r="BB458">
        <v>0.82430000000000003</v>
      </c>
      <c r="BC458" t="s">
        <v>18</v>
      </c>
      <c r="BD458">
        <v>3.48</v>
      </c>
      <c r="BE458">
        <v>3.55</v>
      </c>
      <c r="BF458">
        <v>3.7959999999999998</v>
      </c>
      <c r="BG458">
        <v>47.453000000000003</v>
      </c>
      <c r="BH458">
        <v>0.81969999999999998</v>
      </c>
      <c r="BI458" t="s">
        <v>18</v>
      </c>
      <c r="BJ458">
        <v>3.48</v>
      </c>
      <c r="BK458">
        <v>3.54</v>
      </c>
      <c r="BL458">
        <v>3.8769999999999998</v>
      </c>
      <c r="BM458">
        <v>48.469000000000001</v>
      </c>
      <c r="BN458">
        <v>0.73850000000000005</v>
      </c>
      <c r="BO458" t="s">
        <v>18</v>
      </c>
      <c r="BP458">
        <v>3.48</v>
      </c>
      <c r="BQ458">
        <v>3.55</v>
      </c>
      <c r="BR458">
        <v>3.8980000000000001</v>
      </c>
      <c r="BS458">
        <v>48.728999999999999</v>
      </c>
      <c r="BT458">
        <v>0.81259999999999999</v>
      </c>
      <c r="BU458" t="s">
        <v>18</v>
      </c>
      <c r="BV458">
        <v>3.48</v>
      </c>
      <c r="BW458">
        <v>3.55</v>
      </c>
      <c r="BX458">
        <v>3.86</v>
      </c>
      <c r="BY458">
        <v>48.253999999999998</v>
      </c>
      <c r="BZ458">
        <v>0.82720000000000005</v>
      </c>
      <c r="CA458" t="s">
        <v>18</v>
      </c>
    </row>
    <row r="460" spans="1:79" x14ac:dyDescent="0.2">
      <c r="A460" t="s">
        <v>197</v>
      </c>
    </row>
    <row r="461" spans="1:79" x14ac:dyDescent="0.2">
      <c r="H461" t="s">
        <v>0</v>
      </c>
      <c r="N461" t="s">
        <v>0</v>
      </c>
      <c r="T461" t="s">
        <v>0</v>
      </c>
      <c r="Z461" t="s">
        <v>1</v>
      </c>
      <c r="AF461" t="s">
        <v>1</v>
      </c>
      <c r="AL461" t="s">
        <v>1</v>
      </c>
      <c r="AR461" t="s">
        <v>2</v>
      </c>
      <c r="AX461" t="s">
        <v>2</v>
      </c>
      <c r="BD461" t="s">
        <v>2</v>
      </c>
      <c r="BJ461" t="s">
        <v>3</v>
      </c>
      <c r="BP461" t="s">
        <v>3</v>
      </c>
      <c r="BV461" t="s">
        <v>3</v>
      </c>
    </row>
    <row r="462" spans="1:79" x14ac:dyDescent="0.2">
      <c r="A462" t="s">
        <v>4</v>
      </c>
      <c r="B462" t="s">
        <v>5</v>
      </c>
      <c r="C462" t="s">
        <v>6</v>
      </c>
      <c r="D462" t="s">
        <v>7</v>
      </c>
      <c r="E462" t="s">
        <v>8</v>
      </c>
      <c r="F462" t="s">
        <v>9</v>
      </c>
      <c r="G462" t="s">
        <v>10</v>
      </c>
      <c r="H462" t="s">
        <v>11</v>
      </c>
      <c r="I462" t="s">
        <v>12</v>
      </c>
      <c r="J462" t="s">
        <v>13</v>
      </c>
      <c r="K462" t="s">
        <v>14</v>
      </c>
      <c r="L462" t="s">
        <v>15</v>
      </c>
      <c r="M462" t="s">
        <v>16</v>
      </c>
      <c r="N462" t="s">
        <v>11</v>
      </c>
      <c r="O462" t="s">
        <v>12</v>
      </c>
      <c r="P462" t="s">
        <v>13</v>
      </c>
      <c r="Q462" t="s">
        <v>14</v>
      </c>
      <c r="R462" t="s">
        <v>15</v>
      </c>
      <c r="S462" t="s">
        <v>16</v>
      </c>
      <c r="T462" t="s">
        <v>11</v>
      </c>
      <c r="U462" t="s">
        <v>12</v>
      </c>
      <c r="V462" t="s">
        <v>13</v>
      </c>
      <c r="W462" t="s">
        <v>14</v>
      </c>
      <c r="X462" t="s">
        <v>15</v>
      </c>
      <c r="Y462" t="s">
        <v>16</v>
      </c>
      <c r="Z462" t="s">
        <v>11</v>
      </c>
      <c r="AA462" t="s">
        <v>12</v>
      </c>
      <c r="AB462" t="s">
        <v>13</v>
      </c>
      <c r="AC462" t="s">
        <v>14</v>
      </c>
      <c r="AD462" t="s">
        <v>15</v>
      </c>
      <c r="AE462" t="s">
        <v>16</v>
      </c>
      <c r="AF462" t="s">
        <v>11</v>
      </c>
      <c r="AG462" t="s">
        <v>12</v>
      </c>
      <c r="AH462" t="s">
        <v>13</v>
      </c>
      <c r="AI462" t="s">
        <v>14</v>
      </c>
      <c r="AJ462" t="s">
        <v>15</v>
      </c>
      <c r="AK462" t="s">
        <v>16</v>
      </c>
      <c r="AL462" t="s">
        <v>11</v>
      </c>
      <c r="AM462" t="s">
        <v>12</v>
      </c>
      <c r="AN462" t="s">
        <v>13</v>
      </c>
      <c r="AO462" t="s">
        <v>14</v>
      </c>
      <c r="AP462" t="s">
        <v>15</v>
      </c>
      <c r="AQ462" t="s">
        <v>16</v>
      </c>
      <c r="AR462" t="s">
        <v>11</v>
      </c>
      <c r="AS462" t="s">
        <v>12</v>
      </c>
      <c r="AT462" t="s">
        <v>13</v>
      </c>
      <c r="AU462" t="s">
        <v>14</v>
      </c>
      <c r="AV462" t="s">
        <v>15</v>
      </c>
      <c r="AW462" t="s">
        <v>16</v>
      </c>
      <c r="AX462" t="s">
        <v>11</v>
      </c>
      <c r="AY462" t="s">
        <v>12</v>
      </c>
      <c r="AZ462" t="s">
        <v>13</v>
      </c>
      <c r="BA462" t="s">
        <v>14</v>
      </c>
      <c r="BB462" t="s">
        <v>15</v>
      </c>
      <c r="BC462" t="s">
        <v>16</v>
      </c>
      <c r="BD462" t="s">
        <v>11</v>
      </c>
      <c r="BE462" t="s">
        <v>12</v>
      </c>
      <c r="BF462" t="s">
        <v>13</v>
      </c>
      <c r="BG462" t="s">
        <v>14</v>
      </c>
      <c r="BH462" t="s">
        <v>15</v>
      </c>
      <c r="BI462" t="s">
        <v>16</v>
      </c>
      <c r="BJ462" t="s">
        <v>11</v>
      </c>
      <c r="BK462" t="s">
        <v>12</v>
      </c>
      <c r="BL462" t="s">
        <v>13</v>
      </c>
      <c r="BM462" t="s">
        <v>14</v>
      </c>
      <c r="BN462" t="s">
        <v>15</v>
      </c>
      <c r="BO462" t="s">
        <v>16</v>
      </c>
      <c r="BP462" t="s">
        <v>11</v>
      </c>
      <c r="BQ462" t="s">
        <v>12</v>
      </c>
      <c r="BR462" t="s">
        <v>13</v>
      </c>
      <c r="BS462" t="s">
        <v>14</v>
      </c>
      <c r="BT462" t="s">
        <v>15</v>
      </c>
      <c r="BU462" t="s">
        <v>16</v>
      </c>
      <c r="BV462" t="s">
        <v>11</v>
      </c>
      <c r="BW462" t="s">
        <v>12</v>
      </c>
      <c r="BX462" t="s">
        <v>13</v>
      </c>
      <c r="BY462" t="s">
        <v>14</v>
      </c>
      <c r="BZ462" t="s">
        <v>15</v>
      </c>
      <c r="CA462" t="s">
        <v>16</v>
      </c>
    </row>
    <row r="463" spans="1:79" x14ac:dyDescent="0.2">
      <c r="A463" t="s">
        <v>22</v>
      </c>
      <c r="B463">
        <v>1017</v>
      </c>
      <c r="C463">
        <v>1027</v>
      </c>
      <c r="D463" t="s">
        <v>198</v>
      </c>
      <c r="E463">
        <v>8.2899999999999991</v>
      </c>
      <c r="F463">
        <v>2</v>
      </c>
      <c r="G463">
        <v>9</v>
      </c>
      <c r="H463">
        <v>8.41</v>
      </c>
      <c r="I463">
        <v>8.48</v>
      </c>
      <c r="J463">
        <v>0.11799999999999999</v>
      </c>
      <c r="K463">
        <v>1.3129999999999999</v>
      </c>
      <c r="L463">
        <v>0.78169999999999995</v>
      </c>
      <c r="M463" t="s">
        <v>18</v>
      </c>
      <c r="N463">
        <v>8.41</v>
      </c>
      <c r="O463">
        <v>8.49</v>
      </c>
      <c r="P463">
        <v>6.8000000000000005E-2</v>
      </c>
      <c r="Q463">
        <v>0.75800000000000001</v>
      </c>
      <c r="R463">
        <v>0.79520000000000002</v>
      </c>
      <c r="S463" t="s">
        <v>18</v>
      </c>
      <c r="T463">
        <v>8.41</v>
      </c>
      <c r="U463">
        <v>8.48</v>
      </c>
      <c r="V463">
        <v>0.107</v>
      </c>
      <c r="W463">
        <v>1.1890000000000001</v>
      </c>
      <c r="X463">
        <v>0.83399999999999996</v>
      </c>
      <c r="Y463" t="s">
        <v>18</v>
      </c>
      <c r="Z463">
        <v>8.31</v>
      </c>
      <c r="AA463">
        <v>8.39</v>
      </c>
      <c r="AB463">
        <v>0.215</v>
      </c>
      <c r="AC463">
        <v>2.3839999999999999</v>
      </c>
      <c r="AD463">
        <v>0.71730000000000005</v>
      </c>
      <c r="AE463" t="s">
        <v>18</v>
      </c>
      <c r="AF463">
        <v>8.41</v>
      </c>
      <c r="AG463">
        <v>8.48</v>
      </c>
      <c r="AH463">
        <v>0.218</v>
      </c>
      <c r="AI463">
        <v>2.42</v>
      </c>
      <c r="AJ463">
        <v>0.7863</v>
      </c>
      <c r="AK463" t="s">
        <v>18</v>
      </c>
      <c r="AL463">
        <v>8.3800000000000008</v>
      </c>
      <c r="AM463">
        <v>8.4600000000000009</v>
      </c>
      <c r="AN463">
        <v>0.19500000000000001</v>
      </c>
      <c r="AO463">
        <v>2.1709999999999998</v>
      </c>
      <c r="AP463">
        <v>0.81179999999999997</v>
      </c>
      <c r="AQ463" t="s">
        <v>18</v>
      </c>
      <c r="AR463">
        <v>8.41</v>
      </c>
      <c r="AS463">
        <v>8.48</v>
      </c>
      <c r="AT463">
        <v>0.51300000000000001</v>
      </c>
      <c r="AU463">
        <v>5.7050000000000001</v>
      </c>
      <c r="AV463">
        <v>0.74209999999999998</v>
      </c>
      <c r="AW463" t="s">
        <v>18</v>
      </c>
      <c r="AX463">
        <v>8.41</v>
      </c>
      <c r="AY463">
        <v>8.48</v>
      </c>
      <c r="AZ463">
        <v>0.56599999999999995</v>
      </c>
      <c r="BA463">
        <v>6.2889999999999997</v>
      </c>
      <c r="BB463">
        <v>0.74809999999999999</v>
      </c>
      <c r="BC463" t="s">
        <v>18</v>
      </c>
      <c r="BD463">
        <v>8.41</v>
      </c>
      <c r="BE463">
        <v>8.48</v>
      </c>
      <c r="BF463">
        <v>0.50600000000000001</v>
      </c>
      <c r="BG463">
        <v>5.62</v>
      </c>
      <c r="BH463">
        <v>0.75639999999999996</v>
      </c>
      <c r="BI463" t="s">
        <v>18</v>
      </c>
      <c r="BJ463">
        <v>8.41</v>
      </c>
      <c r="BK463">
        <v>8.48</v>
      </c>
      <c r="BL463">
        <v>1.0049999999999999</v>
      </c>
      <c r="BM463">
        <v>11.170999999999999</v>
      </c>
      <c r="BN463">
        <v>0.79310000000000003</v>
      </c>
      <c r="BO463" t="s">
        <v>18</v>
      </c>
      <c r="BP463">
        <v>8.41</v>
      </c>
      <c r="BQ463">
        <v>8.48</v>
      </c>
      <c r="BR463">
        <v>0.96899999999999997</v>
      </c>
      <c r="BS463">
        <v>10.762</v>
      </c>
      <c r="BT463">
        <v>0.74680000000000002</v>
      </c>
      <c r="BU463" t="s">
        <v>18</v>
      </c>
      <c r="BV463">
        <v>8.41</v>
      </c>
      <c r="BW463">
        <v>8.49</v>
      </c>
      <c r="BX463">
        <v>0.94399999999999995</v>
      </c>
      <c r="BY463">
        <v>10.486000000000001</v>
      </c>
      <c r="BZ463">
        <v>0.74790000000000001</v>
      </c>
      <c r="CA463" t="s">
        <v>18</v>
      </c>
    </row>
    <row r="464" spans="1:79" x14ac:dyDescent="0.2">
      <c r="H464" t="s">
        <v>0</v>
      </c>
      <c r="I464" t="s">
        <v>199</v>
      </c>
      <c r="N464" t="s">
        <v>0</v>
      </c>
      <c r="O464" t="s">
        <v>200</v>
      </c>
      <c r="T464" t="s">
        <v>0</v>
      </c>
      <c r="U464" t="s">
        <v>201</v>
      </c>
      <c r="Z464" t="s">
        <v>1</v>
      </c>
      <c r="AA464" t="s">
        <v>202</v>
      </c>
      <c r="AF464" t="s">
        <v>1</v>
      </c>
      <c r="AG464" t="s">
        <v>203</v>
      </c>
      <c r="AL464" t="s">
        <v>1</v>
      </c>
      <c r="AM464" t="s">
        <v>204</v>
      </c>
      <c r="AR464" t="s">
        <v>2</v>
      </c>
      <c r="AS464" t="s">
        <v>205</v>
      </c>
      <c r="AX464" t="s">
        <v>2</v>
      </c>
      <c r="AY464" t="s">
        <v>206</v>
      </c>
      <c r="BD464" t="s">
        <v>2</v>
      </c>
      <c r="BE464" t="s">
        <v>207</v>
      </c>
      <c r="BJ464" t="s">
        <v>3</v>
      </c>
      <c r="BK464" t="s">
        <v>208</v>
      </c>
      <c r="BP464" t="s">
        <v>3</v>
      </c>
      <c r="BQ464" t="s">
        <v>209</v>
      </c>
      <c r="BV464" t="s">
        <v>3</v>
      </c>
      <c r="BW464" t="s">
        <v>210</v>
      </c>
    </row>
    <row r="465" spans="1:79" x14ac:dyDescent="0.2">
      <c r="B465" t="s">
        <v>5</v>
      </c>
      <c r="C465" t="s">
        <v>6</v>
      </c>
      <c r="D465" t="s">
        <v>7</v>
      </c>
      <c r="E465" t="s">
        <v>8</v>
      </c>
      <c r="F465" t="s">
        <v>9</v>
      </c>
      <c r="G465" t="s">
        <v>10</v>
      </c>
      <c r="H465" t="s">
        <v>11</v>
      </c>
      <c r="I465" t="s">
        <v>12</v>
      </c>
      <c r="J465" t="s">
        <v>13</v>
      </c>
      <c r="K465" t="s">
        <v>14</v>
      </c>
      <c r="L465" t="s">
        <v>15</v>
      </c>
      <c r="M465" t="s">
        <v>16</v>
      </c>
      <c r="N465" t="s">
        <v>11</v>
      </c>
      <c r="O465" t="s">
        <v>12</v>
      </c>
      <c r="P465" t="s">
        <v>13</v>
      </c>
      <c r="Q465" t="s">
        <v>14</v>
      </c>
      <c r="R465" t="s">
        <v>15</v>
      </c>
      <c r="S465" t="s">
        <v>16</v>
      </c>
      <c r="T465" t="s">
        <v>11</v>
      </c>
      <c r="U465" t="s">
        <v>12</v>
      </c>
      <c r="V465" t="s">
        <v>13</v>
      </c>
      <c r="W465" t="s">
        <v>14</v>
      </c>
      <c r="X465" t="s">
        <v>15</v>
      </c>
      <c r="Y465" t="s">
        <v>16</v>
      </c>
      <c r="Z465" t="s">
        <v>11</v>
      </c>
      <c r="AA465" t="s">
        <v>12</v>
      </c>
      <c r="AB465" t="s">
        <v>13</v>
      </c>
      <c r="AC465" t="s">
        <v>14</v>
      </c>
      <c r="AD465" t="s">
        <v>15</v>
      </c>
      <c r="AE465" t="s">
        <v>16</v>
      </c>
      <c r="AF465" t="s">
        <v>11</v>
      </c>
      <c r="AG465" t="s">
        <v>12</v>
      </c>
      <c r="AH465" t="s">
        <v>13</v>
      </c>
      <c r="AI465" t="s">
        <v>14</v>
      </c>
      <c r="AJ465" t="s">
        <v>15</v>
      </c>
      <c r="AK465" t="s">
        <v>16</v>
      </c>
      <c r="AL465" t="s">
        <v>11</v>
      </c>
      <c r="AM465" t="s">
        <v>12</v>
      </c>
      <c r="AN465" t="s">
        <v>13</v>
      </c>
      <c r="AO465" t="s">
        <v>14</v>
      </c>
      <c r="AP465" t="s">
        <v>15</v>
      </c>
      <c r="AQ465" t="s">
        <v>16</v>
      </c>
      <c r="AR465" t="s">
        <v>11</v>
      </c>
      <c r="AS465" t="s">
        <v>12</v>
      </c>
      <c r="AT465" t="s">
        <v>13</v>
      </c>
      <c r="AU465" t="s">
        <v>14</v>
      </c>
      <c r="AV465" t="s">
        <v>15</v>
      </c>
      <c r="AW465" t="s">
        <v>16</v>
      </c>
      <c r="AX465" t="s">
        <v>11</v>
      </c>
      <c r="AY465" t="s">
        <v>12</v>
      </c>
      <c r="AZ465" t="s">
        <v>13</v>
      </c>
      <c r="BA465" t="s">
        <v>14</v>
      </c>
      <c r="BB465" t="s">
        <v>15</v>
      </c>
      <c r="BC465" t="s">
        <v>16</v>
      </c>
      <c r="BD465" t="s">
        <v>11</v>
      </c>
      <c r="BE465" t="s">
        <v>12</v>
      </c>
      <c r="BF465" t="s">
        <v>13</v>
      </c>
      <c r="BG465" t="s">
        <v>14</v>
      </c>
      <c r="BH465" t="s">
        <v>15</v>
      </c>
      <c r="BI465" t="s">
        <v>16</v>
      </c>
      <c r="BJ465" t="s">
        <v>11</v>
      </c>
      <c r="BK465" t="s">
        <v>12</v>
      </c>
      <c r="BL465" t="s">
        <v>13</v>
      </c>
      <c r="BM465" t="s">
        <v>14</v>
      </c>
      <c r="BN465" t="s">
        <v>15</v>
      </c>
      <c r="BO465" t="s">
        <v>16</v>
      </c>
      <c r="BP465" t="s">
        <v>11</v>
      </c>
      <c r="BQ465" t="s">
        <v>12</v>
      </c>
      <c r="BR465" t="s">
        <v>13</v>
      </c>
      <c r="BS465" t="s">
        <v>14</v>
      </c>
      <c r="BT465" t="s">
        <v>15</v>
      </c>
      <c r="BU465" t="s">
        <v>16</v>
      </c>
      <c r="BV465" t="s">
        <v>11</v>
      </c>
      <c r="BW465" t="s">
        <v>12</v>
      </c>
      <c r="BX465" t="s">
        <v>13</v>
      </c>
      <c r="BY465" t="s">
        <v>14</v>
      </c>
      <c r="BZ465" t="s">
        <v>15</v>
      </c>
      <c r="CA465" t="s">
        <v>16</v>
      </c>
    </row>
    <row r="466" spans="1:79" x14ac:dyDescent="0.2">
      <c r="A466" t="s">
        <v>170</v>
      </c>
      <c r="B466">
        <v>1017</v>
      </c>
      <c r="C466">
        <v>1027</v>
      </c>
      <c r="D466" t="s">
        <v>211</v>
      </c>
      <c r="E466">
        <v>10.23</v>
      </c>
      <c r="F466">
        <v>3</v>
      </c>
      <c r="G466">
        <v>9</v>
      </c>
      <c r="H466">
        <v>10.24</v>
      </c>
      <c r="I466">
        <v>10.35</v>
      </c>
      <c r="J466">
        <v>0.129</v>
      </c>
      <c r="K466">
        <v>1.4359999999999999</v>
      </c>
      <c r="L466">
        <v>0.80649999999999999</v>
      </c>
      <c r="M466" t="s">
        <v>18</v>
      </c>
      <c r="N466">
        <v>10.25</v>
      </c>
      <c r="O466">
        <v>10.35</v>
      </c>
      <c r="P466">
        <v>0.125</v>
      </c>
      <c r="Q466">
        <v>1.3939999999999999</v>
      </c>
      <c r="R466">
        <v>0.82689999999999997</v>
      </c>
      <c r="S466" t="s">
        <v>18</v>
      </c>
      <c r="T466">
        <v>10.25</v>
      </c>
      <c r="U466">
        <v>10.35</v>
      </c>
      <c r="V466">
        <v>0.14099999999999999</v>
      </c>
      <c r="W466">
        <v>1.5669999999999999</v>
      </c>
      <c r="X466">
        <v>0.80769999999999997</v>
      </c>
      <c r="Y466" t="s">
        <v>18</v>
      </c>
      <c r="Z466">
        <v>10.25</v>
      </c>
      <c r="AA466">
        <v>10.35</v>
      </c>
      <c r="AB466">
        <v>0.35399999999999998</v>
      </c>
      <c r="AC466">
        <v>3.9319999999999999</v>
      </c>
      <c r="AD466">
        <v>0.80389999999999995</v>
      </c>
      <c r="AE466" t="s">
        <v>18</v>
      </c>
      <c r="AF466">
        <v>10.24</v>
      </c>
      <c r="AG466">
        <v>10.34</v>
      </c>
      <c r="AH466">
        <v>0.33100000000000002</v>
      </c>
      <c r="AI466">
        <v>3.6760000000000002</v>
      </c>
      <c r="AJ466">
        <v>0.79700000000000004</v>
      </c>
      <c r="AK466" t="s">
        <v>18</v>
      </c>
      <c r="AL466">
        <v>10.25</v>
      </c>
      <c r="AM466">
        <v>10.35</v>
      </c>
      <c r="AN466">
        <v>0.38400000000000001</v>
      </c>
      <c r="AO466">
        <v>4.2699999999999996</v>
      </c>
      <c r="AP466">
        <v>0.82550000000000001</v>
      </c>
      <c r="AQ466" t="s">
        <v>18</v>
      </c>
      <c r="AR466">
        <v>10.25</v>
      </c>
      <c r="AS466">
        <v>10.35</v>
      </c>
      <c r="AT466">
        <v>0.80600000000000005</v>
      </c>
      <c r="AU466">
        <v>8.9580000000000002</v>
      </c>
      <c r="AV466">
        <v>0.80500000000000005</v>
      </c>
      <c r="AW466" t="s">
        <v>18</v>
      </c>
      <c r="AX466">
        <v>10.24</v>
      </c>
      <c r="AY466">
        <v>10.34</v>
      </c>
      <c r="AZ466">
        <v>0.88900000000000001</v>
      </c>
      <c r="BA466">
        <v>9.875</v>
      </c>
      <c r="BB466">
        <v>0.75849999999999995</v>
      </c>
      <c r="BC466" t="s">
        <v>18</v>
      </c>
      <c r="BD466">
        <v>10.25</v>
      </c>
      <c r="BE466">
        <v>10.35</v>
      </c>
      <c r="BF466">
        <v>0.872</v>
      </c>
      <c r="BG466">
        <v>9.6880000000000006</v>
      </c>
      <c r="BH466">
        <v>0.79810000000000003</v>
      </c>
      <c r="BI466" t="s">
        <v>18</v>
      </c>
      <c r="BJ466">
        <v>10.24</v>
      </c>
      <c r="BK466">
        <v>10.34</v>
      </c>
      <c r="BL466">
        <v>1.333</v>
      </c>
      <c r="BM466">
        <v>14.816000000000001</v>
      </c>
      <c r="BN466">
        <v>0.76790000000000003</v>
      </c>
      <c r="BO466" t="s">
        <v>18</v>
      </c>
      <c r="BP466">
        <v>10.25</v>
      </c>
      <c r="BQ466">
        <v>10.35</v>
      </c>
      <c r="BR466">
        <v>1.2969999999999999</v>
      </c>
      <c r="BS466">
        <v>14.414999999999999</v>
      </c>
      <c r="BT466">
        <v>0.747</v>
      </c>
      <c r="BU466" t="s">
        <v>18</v>
      </c>
      <c r="BV466">
        <v>10.25</v>
      </c>
      <c r="BW466">
        <v>10.35</v>
      </c>
      <c r="BX466">
        <v>1.306</v>
      </c>
      <c r="BY466">
        <v>14.509</v>
      </c>
      <c r="BZ466">
        <v>0.77439999999999998</v>
      </c>
      <c r="CA466" t="s">
        <v>18</v>
      </c>
    </row>
    <row r="468" spans="1:79" x14ac:dyDescent="0.2">
      <c r="A468" t="s">
        <v>212</v>
      </c>
    </row>
  </sheetData>
  <conditionalFormatting sqref="A1:XFD466 B467:XFD467 A468:XFD1048576">
    <cfRule type="containsBlanks" dxfId="88" priority="1">
      <formula>LEN(TRIM(A1))=0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755"/>
  <sheetViews>
    <sheetView topLeftCell="A121" zoomScale="55" zoomScaleNormal="55" zoomScalePageLayoutView="55" workbookViewId="0">
      <selection activeCell="S156" sqref="S156:V158"/>
    </sheetView>
  </sheetViews>
  <sheetFormatPr baseColWidth="10" defaultColWidth="8.83203125" defaultRowHeight="15" x14ac:dyDescent="0.2"/>
  <cols>
    <col min="1" max="1" width="17.1640625" customWidth="1"/>
    <col min="5" max="5" width="58.33203125" customWidth="1"/>
    <col min="6" max="6" width="9" style="10" bestFit="1" customWidth="1"/>
    <col min="7" max="7" width="9" bestFit="1" customWidth="1"/>
    <col min="8" max="8" width="8.1640625" bestFit="1" customWidth="1"/>
    <col min="9" max="9" width="9" style="10" bestFit="1" customWidth="1"/>
    <col min="10" max="10" width="9" bestFit="1" customWidth="1"/>
    <col min="11" max="11" width="8.1640625" bestFit="1" customWidth="1"/>
    <col min="12" max="12" width="9" style="10" bestFit="1" customWidth="1"/>
    <col min="13" max="14" width="9" bestFit="1" customWidth="1"/>
    <col min="15" max="15" width="9" style="10" bestFit="1" customWidth="1"/>
    <col min="16" max="16" width="8.1640625" style="6" bestFit="1" customWidth="1"/>
    <col min="17" max="17" width="9" style="11" bestFit="1" customWidth="1"/>
    <col min="19" max="19" width="15.6640625" customWidth="1"/>
    <col min="20" max="20" width="15.6640625" bestFit="1" customWidth="1"/>
    <col min="21" max="21" width="12" bestFit="1" customWidth="1"/>
    <col min="22" max="22" width="8.83203125" customWidth="1"/>
    <col min="24" max="24" width="15.6640625" bestFit="1" customWidth="1"/>
    <col min="26" max="26" width="12" bestFit="1" customWidth="1"/>
    <col min="27" max="27" width="9.1640625" customWidth="1"/>
  </cols>
  <sheetData>
    <row r="1" spans="1:27" x14ac:dyDescent="0.2">
      <c r="S1" s="29" t="s">
        <v>172</v>
      </c>
      <c r="T1" s="29"/>
      <c r="U1" s="29"/>
      <c r="V1" s="29"/>
      <c r="X1" s="29" t="s">
        <v>173</v>
      </c>
      <c r="Y1" s="29"/>
      <c r="Z1" s="29"/>
      <c r="AA1" s="29"/>
    </row>
    <row r="2" spans="1:27" ht="19" x14ac:dyDescent="0.25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F2" s="30">
        <v>3</v>
      </c>
      <c r="G2" s="30"/>
      <c r="H2" s="30"/>
      <c r="I2" s="30">
        <v>30</v>
      </c>
      <c r="J2" s="30"/>
      <c r="K2" s="30"/>
      <c r="L2" s="30">
        <v>300</v>
      </c>
      <c r="M2" s="30"/>
      <c r="N2" s="30"/>
      <c r="O2" s="30">
        <v>3000</v>
      </c>
      <c r="P2" s="30"/>
      <c r="Q2" s="30"/>
      <c r="S2">
        <v>3</v>
      </c>
      <c r="T2">
        <v>30</v>
      </c>
      <c r="U2">
        <v>300</v>
      </c>
      <c r="V2">
        <v>3000</v>
      </c>
      <c r="X2">
        <v>3</v>
      </c>
      <c r="Y2">
        <v>30</v>
      </c>
      <c r="Z2">
        <v>300</v>
      </c>
      <c r="AA2">
        <v>3000</v>
      </c>
    </row>
    <row r="3" spans="1:27" x14ac:dyDescent="0.2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F3" s="10">
        <f>'Raw Data'!J3</f>
        <v>5.01</v>
      </c>
      <c r="G3" s="10">
        <f>'Raw Data'!P3</f>
        <v>4.9880000000000004</v>
      </c>
      <c r="H3" s="10">
        <f>'Raw Data'!V3</f>
        <v>5.0359999999999996</v>
      </c>
      <c r="I3" s="10">
        <f>'Raw Data'!AB3</f>
        <v>5.0640000000000001</v>
      </c>
      <c r="J3" s="10">
        <f>'Raw Data'!AH3</f>
        <v>5.0259999999999998</v>
      </c>
      <c r="K3" s="10">
        <f>'Raw Data'!AN3</f>
        <v>5.0339999999999998</v>
      </c>
      <c r="L3" s="10">
        <f>'Raw Data'!AT3</f>
        <v>5.0529999999999999</v>
      </c>
      <c r="M3" s="10">
        <f>'Raw Data'!AZ3</f>
        <v>5.1150000000000002</v>
      </c>
      <c r="N3" s="10">
        <f>'Raw Data'!BF3</f>
        <v>5.0830000000000002</v>
      </c>
      <c r="O3" s="10">
        <f>'Raw Data'!BL3</f>
        <v>5.0679999999999996</v>
      </c>
      <c r="P3" s="10">
        <f>'Raw Data'!BR3</f>
        <v>5.1260000000000003</v>
      </c>
      <c r="Q3" s="10">
        <f>'Raw Data'!BX3</f>
        <v>5.1230000000000002</v>
      </c>
      <c r="S3" s="12">
        <f>TTEST(F3:H3,F155:H155,2,3)</f>
        <v>0.83838771205801932</v>
      </c>
      <c r="T3" s="12">
        <f>TTEST(I3:K3,I155:K155,2,3)</f>
        <v>0.36234007310297633</v>
      </c>
      <c r="U3" s="12">
        <f>TTEST(L3:N3,L155:N155,2,3)</f>
        <v>0.15445762233888768</v>
      </c>
      <c r="V3" s="12">
        <f>TTEST(O3:Q3,O155:Q155,2,3)</f>
        <v>0.56247172448471028</v>
      </c>
      <c r="X3" s="12">
        <f>TTEST(F3:H3,F307:H307,2,3)</f>
        <v>9.5979398863447835E-2</v>
      </c>
      <c r="Y3" s="12">
        <f>TTEST(I3:K3,I307:K307,2,3)</f>
        <v>1.5856691765513915E-2</v>
      </c>
      <c r="Z3" s="12">
        <f>TTEST(L3:N3,L307:N307,2,3)</f>
        <v>0.77995340145121617</v>
      </c>
      <c r="AA3" s="12">
        <f>TTEST(O3:Q3,O307:Q307,2,3)</f>
        <v>2.1545241418629436E-2</v>
      </c>
    </row>
    <row r="4" spans="1:27" x14ac:dyDescent="0.2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F4" s="10">
        <f>'Raw Data'!J4</f>
        <v>6.7530000000000001</v>
      </c>
      <c r="G4" s="10">
        <f>'Raw Data'!P4</f>
        <v>6.8090000000000002</v>
      </c>
      <c r="H4" s="10">
        <f>'Raw Data'!V4</f>
        <v>6.657</v>
      </c>
      <c r="I4" s="10">
        <f>'Raw Data'!AB4</f>
        <v>7.2140000000000004</v>
      </c>
      <c r="J4" s="10">
        <f>'Raw Data'!AH4</f>
        <v>6.9829999999999997</v>
      </c>
      <c r="K4" s="10">
        <f>'Raw Data'!AN4</f>
        <v>6.8170000000000002</v>
      </c>
      <c r="L4" s="10">
        <f>'Raw Data'!AT4</f>
        <v>6.9219999999999997</v>
      </c>
      <c r="M4" s="10">
        <f>'Raw Data'!AZ4</f>
        <v>6.782</v>
      </c>
      <c r="N4" s="10">
        <f>'Raw Data'!BF4</f>
        <v>6.7679999999999998</v>
      </c>
      <c r="O4" s="10">
        <f>'Raw Data'!BL4</f>
        <v>7.3769999999999998</v>
      </c>
      <c r="P4" s="10">
        <f>'Raw Data'!BR4</f>
        <v>7.0979999999999999</v>
      </c>
      <c r="Q4" s="10">
        <f>'Raw Data'!BX4</f>
        <v>7.1740000000000004</v>
      </c>
      <c r="S4" s="12">
        <f t="shared" ref="S4:S67" si="0">TTEST(F4:H4,F156:H156,2,3)</f>
        <v>9.8944176357555688E-2</v>
      </c>
      <c r="T4" s="12">
        <f t="shared" ref="T4:T67" si="1">TTEST(I4:K4,I156:K156,2,3)</f>
        <v>0.26175161534099378</v>
      </c>
      <c r="U4" s="12">
        <f t="shared" ref="U4:U67" si="2">TTEST(L4:N4,L156:N156,2,3)</f>
        <v>3.6381506400883799E-2</v>
      </c>
      <c r="V4" s="12">
        <f t="shared" ref="V4:V67" si="3">TTEST(O4:Q4,O156:Q156,2,3)</f>
        <v>5.7395404193178005E-2</v>
      </c>
      <c r="X4" s="12">
        <f t="shared" ref="X4:X67" si="4">TTEST(F4:H4,F308:H308,2,3)</f>
        <v>0.5025476546739146</v>
      </c>
      <c r="Y4" s="12">
        <f t="shared" ref="Y4:Y67" si="5">TTEST(I4:K4,I308:K308,2,3)</f>
        <v>0.56179585856313963</v>
      </c>
      <c r="Z4" s="12">
        <f t="shared" ref="Z4:Z67" si="6">TTEST(L4:N4,L308:N308,2,3)</f>
        <v>0.11923534674875308</v>
      </c>
      <c r="AA4" s="12">
        <f t="shared" ref="AA4:AA67" si="7">TTEST(O4:Q4,O308:Q308,2,3)</f>
        <v>0.27089456642842669</v>
      </c>
    </row>
    <row r="5" spans="1:27" x14ac:dyDescent="0.2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F5" s="10">
        <f>'Raw Data'!J5</f>
        <v>0.84799999999999998</v>
      </c>
      <c r="G5" s="10">
        <f>'Raw Data'!P5</f>
        <v>0.80700000000000005</v>
      </c>
      <c r="H5" s="10">
        <f>'Raw Data'!V5</f>
        <v>0.88500000000000001</v>
      </c>
      <c r="I5" s="10">
        <f>'Raw Data'!AB5</f>
        <v>1.0009999999999999</v>
      </c>
      <c r="J5" s="10">
        <f>'Raw Data'!AH5</f>
        <v>1.0009999999999999</v>
      </c>
      <c r="K5" s="10">
        <f>'Raw Data'!AN5</f>
        <v>0.96199999999999997</v>
      </c>
      <c r="L5" s="10">
        <f>'Raw Data'!AT5</f>
        <v>1.2190000000000001</v>
      </c>
      <c r="M5" s="10">
        <f>'Raw Data'!AZ5</f>
        <v>1.194</v>
      </c>
      <c r="N5" s="10">
        <f>'Raw Data'!BF5</f>
        <v>1.206</v>
      </c>
      <c r="O5" s="10">
        <f>'Raw Data'!BL5</f>
        <v>1.5129999999999999</v>
      </c>
      <c r="P5" s="10">
        <f>'Raw Data'!BR5</f>
        <v>1.516</v>
      </c>
      <c r="Q5" s="10">
        <f>'Raw Data'!BX5</f>
        <v>1.502</v>
      </c>
      <c r="S5" s="12">
        <f t="shared" si="0"/>
        <v>1.4072372957700807E-2</v>
      </c>
      <c r="T5" s="12">
        <f t="shared" si="1"/>
        <v>0.18594891714368916</v>
      </c>
      <c r="U5" s="12">
        <f t="shared" si="2"/>
        <v>0.96709153888377508</v>
      </c>
      <c r="V5" s="12">
        <f t="shared" si="3"/>
        <v>5.3697341286767813E-2</v>
      </c>
      <c r="X5" s="12">
        <f t="shared" si="4"/>
        <v>0.19538179566498901</v>
      </c>
      <c r="Y5" s="12">
        <f t="shared" si="5"/>
        <v>2.3333127207331286E-2</v>
      </c>
      <c r="Z5" s="12">
        <f t="shared" si="6"/>
        <v>9.8409121266657976E-2</v>
      </c>
      <c r="AA5" s="12">
        <f t="shared" si="7"/>
        <v>0.27531789851668975</v>
      </c>
    </row>
    <row r="6" spans="1:27" x14ac:dyDescent="0.2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F6" s="10">
        <f>'Raw Data'!J6</f>
        <v>4.3999999999999997E-2</v>
      </c>
      <c r="G6" s="10">
        <f>'Raw Data'!P6</f>
        <v>4.2999999999999997E-2</v>
      </c>
      <c r="H6" s="10">
        <f>'Raw Data'!V6</f>
        <v>3.5000000000000003E-2</v>
      </c>
      <c r="I6" s="10">
        <f>'Raw Data'!AB6</f>
        <v>5.5E-2</v>
      </c>
      <c r="J6" s="10">
        <f>'Raw Data'!AH6</f>
        <v>0.03</v>
      </c>
      <c r="K6" s="10">
        <f>'Raw Data'!AN6</f>
        <v>4.8000000000000001E-2</v>
      </c>
      <c r="L6" s="10">
        <f>'Raw Data'!AT6</f>
        <v>0.245</v>
      </c>
      <c r="M6" s="10">
        <f>'Raw Data'!AZ6</f>
        <v>0.28199999999999997</v>
      </c>
      <c r="N6" s="10">
        <f>'Raw Data'!BF6</f>
        <v>0.22600000000000001</v>
      </c>
      <c r="O6" s="10">
        <f>'Raw Data'!BL6</f>
        <v>0.59</v>
      </c>
      <c r="P6" s="10">
        <f>'Raw Data'!BR6</f>
        <v>0.626</v>
      </c>
      <c r="Q6" s="10">
        <f>'Raw Data'!BX6</f>
        <v>0.621</v>
      </c>
      <c r="S6" s="12">
        <f t="shared" si="0"/>
        <v>0.80666512444662608</v>
      </c>
      <c r="T6" s="12">
        <f t="shared" si="1"/>
        <v>6.379696792875944E-2</v>
      </c>
      <c r="U6" s="12">
        <f t="shared" si="2"/>
        <v>0.11581930327841072</v>
      </c>
      <c r="V6" s="12">
        <f t="shared" si="3"/>
        <v>0.68598121102408205</v>
      </c>
      <c r="X6" s="12">
        <f t="shared" si="4"/>
        <v>0.14324033050260973</v>
      </c>
      <c r="Y6" s="12">
        <f t="shared" si="5"/>
        <v>0.53092076225764662</v>
      </c>
      <c r="Z6" s="12">
        <f t="shared" si="6"/>
        <v>0.57670862992899075</v>
      </c>
      <c r="AA6" s="12">
        <f t="shared" si="7"/>
        <v>0.19460038356830495</v>
      </c>
    </row>
    <row r="7" spans="1:27" x14ac:dyDescent="0.2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F7" s="10">
        <f>'Raw Data'!J7</f>
        <v>3.484</v>
      </c>
      <c r="G7" s="10">
        <f>'Raw Data'!P7</f>
        <v>3.468</v>
      </c>
      <c r="H7" s="10">
        <f>'Raw Data'!V7</f>
        <v>3.3210000000000002</v>
      </c>
      <c r="I7" s="10">
        <f>'Raw Data'!AB7</f>
        <v>4.7140000000000004</v>
      </c>
      <c r="J7" s="10">
        <f>'Raw Data'!AH7</f>
        <v>4.4489999999999998</v>
      </c>
      <c r="K7" s="10">
        <f>'Raw Data'!AN7</f>
        <v>4.3410000000000002</v>
      </c>
      <c r="L7" s="10">
        <f>'Raw Data'!AT7</f>
        <v>5.2270000000000003</v>
      </c>
      <c r="M7" s="10">
        <f>'Raw Data'!AZ7</f>
        <v>5.3760000000000003</v>
      </c>
      <c r="N7" s="10">
        <f>'Raw Data'!BF7</f>
        <v>5.1459999999999999</v>
      </c>
      <c r="O7" s="10">
        <f>'Raw Data'!BL7</f>
        <v>6.0170000000000003</v>
      </c>
      <c r="P7" s="10">
        <f>'Raw Data'!BR7</f>
        <v>5.8289999999999997</v>
      </c>
      <c r="Q7" s="10">
        <f>'Raw Data'!BX7</f>
        <v>6.0270000000000001</v>
      </c>
      <c r="S7" s="12">
        <f t="shared" si="0"/>
        <v>0.94963595364057118</v>
      </c>
      <c r="T7" s="12">
        <f t="shared" si="1"/>
        <v>0.70217921673684991</v>
      </c>
      <c r="U7" s="12">
        <f t="shared" si="2"/>
        <v>0.100371368547421</v>
      </c>
      <c r="V7" s="12">
        <f t="shared" si="3"/>
        <v>0.50966432784047799</v>
      </c>
      <c r="X7" s="12">
        <f t="shared" si="4"/>
        <v>4.272657764373558E-2</v>
      </c>
      <c r="Y7" s="12">
        <f t="shared" si="5"/>
        <v>0.95709612901081487</v>
      </c>
      <c r="Z7" s="12">
        <f t="shared" si="6"/>
        <v>0.1255844486808366</v>
      </c>
      <c r="AA7" s="12">
        <f t="shared" si="7"/>
        <v>0.17823015802931902</v>
      </c>
    </row>
    <row r="8" spans="1:27" x14ac:dyDescent="0.2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F8" s="10">
        <f>'Raw Data'!J8</f>
        <v>4.07</v>
      </c>
      <c r="G8" s="10">
        <f>'Raw Data'!P8</f>
        <v>3.9569999999999999</v>
      </c>
      <c r="H8" s="10">
        <f>'Raw Data'!V8</f>
        <v>4.0190000000000001</v>
      </c>
      <c r="I8" s="10">
        <f>'Raw Data'!AB8</f>
        <v>5.3230000000000004</v>
      </c>
      <c r="J8" s="10">
        <f>'Raw Data'!AH8</f>
        <v>5.2130000000000001</v>
      </c>
      <c r="K8" s="10">
        <f>'Raw Data'!AN8</f>
        <v>5.1429999999999998</v>
      </c>
      <c r="L8" s="10">
        <f>'Raw Data'!AT8</f>
        <v>6.1520000000000001</v>
      </c>
      <c r="M8" s="10">
        <f>'Raw Data'!AZ8</f>
        <v>5.9710000000000001</v>
      </c>
      <c r="N8" s="10">
        <f>'Raw Data'!BF8</f>
        <v>5.9290000000000003</v>
      </c>
      <c r="O8" s="10">
        <f>'Raw Data'!BL8</f>
        <v>6.8360000000000003</v>
      </c>
      <c r="P8" s="10">
        <f>'Raw Data'!BR8</f>
        <v>6.7770000000000001</v>
      </c>
      <c r="Q8" s="10">
        <f>'Raw Data'!BX8</f>
        <v>6.835</v>
      </c>
      <c r="S8" s="12">
        <f t="shared" si="0"/>
        <v>0.10901950084329019</v>
      </c>
      <c r="T8" s="12">
        <f t="shared" si="1"/>
        <v>5.9283059800558702E-2</v>
      </c>
      <c r="U8" s="12">
        <f t="shared" si="2"/>
        <v>0.39809171858353742</v>
      </c>
      <c r="V8" s="12">
        <f t="shared" si="3"/>
        <v>0.24185586258263161</v>
      </c>
      <c r="X8" s="12">
        <f t="shared" si="4"/>
        <v>0.22406071345738462</v>
      </c>
      <c r="Y8" s="12">
        <f t="shared" si="5"/>
        <v>0.47508171894819889</v>
      </c>
      <c r="Z8" s="12">
        <f t="shared" si="6"/>
        <v>0.2747295883593216</v>
      </c>
      <c r="AA8" s="12">
        <f t="shared" si="7"/>
        <v>0.50419913139987971</v>
      </c>
    </row>
    <row r="9" spans="1:27" x14ac:dyDescent="0.2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F9" s="10">
        <f>'Raw Data'!J9</f>
        <v>3.484</v>
      </c>
      <c r="G9" s="10">
        <f>'Raw Data'!P9</f>
        <v>3.4079999999999999</v>
      </c>
      <c r="H9" s="10">
        <f>'Raw Data'!V9</f>
        <v>3.4460000000000002</v>
      </c>
      <c r="I9" s="10">
        <f>'Raw Data'!AB9</f>
        <v>4.774</v>
      </c>
      <c r="J9" s="10">
        <f>'Raw Data'!AH9</f>
        <v>4.6260000000000003</v>
      </c>
      <c r="K9" s="10">
        <f>'Raw Data'!AN9</f>
        <v>4.681</v>
      </c>
      <c r="L9" s="10">
        <f>'Raw Data'!AT9</f>
        <v>5.4649999999999999</v>
      </c>
      <c r="M9" s="10">
        <f>'Raw Data'!AZ9</f>
        <v>5.3120000000000003</v>
      </c>
      <c r="N9" s="10">
        <f>'Raw Data'!BF9</f>
        <v>5.2770000000000001</v>
      </c>
      <c r="O9" s="10">
        <f>'Raw Data'!BL9</f>
        <v>6.13</v>
      </c>
      <c r="P9" s="10">
        <f>'Raw Data'!BR9</f>
        <v>6.1630000000000003</v>
      </c>
      <c r="Q9" s="10">
        <f>'Raw Data'!BX9</f>
        <v>6.149</v>
      </c>
      <c r="S9" s="12">
        <f t="shared" si="0"/>
        <v>0.78734581114912416</v>
      </c>
      <c r="T9" s="12">
        <f t="shared" si="1"/>
        <v>0.55362990109232224</v>
      </c>
      <c r="U9" s="12">
        <f t="shared" si="2"/>
        <v>0.16084239569920145</v>
      </c>
      <c r="V9" s="12">
        <f t="shared" si="3"/>
        <v>0.70215424761954703</v>
      </c>
      <c r="X9" s="12">
        <f t="shared" si="4"/>
        <v>1.4470011929434643E-2</v>
      </c>
      <c r="Y9" s="12">
        <f t="shared" si="5"/>
        <v>0.84127714178825952</v>
      </c>
      <c r="Z9" s="12">
        <f t="shared" si="6"/>
        <v>0.65153243093895041</v>
      </c>
      <c r="AA9" s="12">
        <f t="shared" si="7"/>
        <v>0.99040046175747976</v>
      </c>
    </row>
    <row r="10" spans="1:27" x14ac:dyDescent="0.2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F10" s="10">
        <f>'Raw Data'!J10</f>
        <v>0.45900000000000002</v>
      </c>
      <c r="G10" s="10">
        <f>'Raw Data'!P10</f>
        <v>0.47</v>
      </c>
      <c r="H10" s="10">
        <f>'Raw Data'!V10</f>
        <v>0.46100000000000002</v>
      </c>
      <c r="I10" s="10">
        <f>'Raw Data'!AB10</f>
        <v>1.157</v>
      </c>
      <c r="J10" s="10">
        <f>'Raw Data'!AH10</f>
        <v>1.1259999999999999</v>
      </c>
      <c r="K10" s="10">
        <f>'Raw Data'!AN10</f>
        <v>1.1100000000000001</v>
      </c>
      <c r="L10" s="10">
        <f>'Raw Data'!AT10</f>
        <v>1.5780000000000001</v>
      </c>
      <c r="M10" s="10">
        <f>'Raw Data'!AZ10</f>
        <v>1.57</v>
      </c>
      <c r="N10" s="10">
        <f>'Raw Data'!BF10</f>
        <v>1.486</v>
      </c>
      <c r="O10" s="10">
        <f>'Raw Data'!BL10</f>
        <v>2.6589999999999998</v>
      </c>
      <c r="P10" s="10">
        <f>'Raw Data'!BR10</f>
        <v>2.657</v>
      </c>
      <c r="Q10" s="10">
        <f>'Raw Data'!BX10</f>
        <v>2.6989999999999998</v>
      </c>
      <c r="S10" s="12">
        <f t="shared" si="0"/>
        <v>0.14320152291405153</v>
      </c>
      <c r="T10" s="12">
        <f t="shared" si="1"/>
        <v>5.6520290912349953E-2</v>
      </c>
      <c r="U10" s="12">
        <f t="shared" si="2"/>
        <v>0.18109438720167575</v>
      </c>
      <c r="V10" s="12">
        <f t="shared" si="3"/>
        <v>0.13621266381583566</v>
      </c>
      <c r="X10" s="12">
        <f t="shared" si="4"/>
        <v>0.85505406418139041</v>
      </c>
      <c r="Y10" s="12">
        <f t="shared" si="5"/>
        <v>2.0101578342409814E-2</v>
      </c>
      <c r="Z10" s="12">
        <f t="shared" si="6"/>
        <v>0.18740376607370435</v>
      </c>
      <c r="AA10" s="12">
        <f t="shared" si="7"/>
        <v>1.862322158400773E-2</v>
      </c>
    </row>
    <row r="11" spans="1:27" x14ac:dyDescent="0.2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F11" s="10">
        <f>'Raw Data'!J11</f>
        <v>0.375</v>
      </c>
      <c r="G11" s="10">
        <f>'Raw Data'!P11</f>
        <v>0.30499999999999999</v>
      </c>
      <c r="H11" s="10">
        <f>'Raw Data'!V11</f>
        <v>0.42599999999999999</v>
      </c>
      <c r="I11" s="10">
        <f>'Raw Data'!AB11</f>
        <v>0.93500000000000005</v>
      </c>
      <c r="J11" s="10">
        <f>'Raw Data'!AH11</f>
        <v>1.002</v>
      </c>
      <c r="K11" s="10">
        <f>'Raw Data'!AN11</f>
        <v>1.0409999999999999</v>
      </c>
      <c r="L11" s="10">
        <f>'Raw Data'!AT11</f>
        <v>1.4139999999999999</v>
      </c>
      <c r="M11" s="10">
        <f>'Raw Data'!AZ11</f>
        <v>1.3640000000000001</v>
      </c>
      <c r="N11" s="10">
        <f>'Raw Data'!BF11</f>
        <v>1.319</v>
      </c>
      <c r="O11" s="10">
        <f>'Raw Data'!BL11</f>
        <v>3.0289999999999999</v>
      </c>
      <c r="P11" s="10">
        <f>'Raw Data'!BR11</f>
        <v>2.94</v>
      </c>
      <c r="Q11" s="10">
        <f>'Raw Data'!BX11</f>
        <v>2.9860000000000002</v>
      </c>
      <c r="S11" s="12">
        <f t="shared" si="0"/>
        <v>0.96032296548671237</v>
      </c>
      <c r="T11" s="12">
        <f t="shared" si="1"/>
        <v>0.43228816700919992</v>
      </c>
      <c r="U11" s="12">
        <f t="shared" si="2"/>
        <v>0.35946980402406026</v>
      </c>
      <c r="V11" s="12">
        <f t="shared" si="3"/>
        <v>0.10331890032722861</v>
      </c>
      <c r="X11" s="12">
        <f t="shared" si="4"/>
        <v>0.48937884957400335</v>
      </c>
      <c r="Y11" s="12">
        <f t="shared" si="5"/>
        <v>3.2700540486759591E-2</v>
      </c>
      <c r="Z11" s="12">
        <f t="shared" si="6"/>
        <v>3.9576419552003674E-2</v>
      </c>
      <c r="AA11" s="12">
        <f t="shared" si="7"/>
        <v>1.226342110413314E-2</v>
      </c>
    </row>
    <row r="12" spans="1:27" x14ac:dyDescent="0.2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F12" s="10">
        <f>'Raw Data'!J12</f>
        <v>0.23400000000000001</v>
      </c>
      <c r="G12" s="10">
        <f>'Raw Data'!P12</f>
        <v>0.23100000000000001</v>
      </c>
      <c r="H12" s="10">
        <f>'Raw Data'!V12</f>
        <v>0.21</v>
      </c>
      <c r="I12" s="10">
        <f>'Raw Data'!AB12</f>
        <v>0.59299999999999997</v>
      </c>
      <c r="J12" s="10">
        <f>'Raw Data'!AH12</f>
        <v>0.57399999999999995</v>
      </c>
      <c r="K12" s="10">
        <f>'Raw Data'!AN12</f>
        <v>0.54</v>
      </c>
      <c r="L12" s="10">
        <f>'Raw Data'!AT12</f>
        <v>0.89600000000000002</v>
      </c>
      <c r="M12" s="10">
        <f>'Raw Data'!AZ12</f>
        <v>0.89200000000000002</v>
      </c>
      <c r="N12" s="10">
        <f>'Raw Data'!BF12</f>
        <v>0.873</v>
      </c>
      <c r="O12" s="10">
        <f>'Raw Data'!BL12</f>
        <v>2.3159999999999998</v>
      </c>
      <c r="P12" s="10">
        <f>'Raw Data'!BR12</f>
        <v>2.2669999999999999</v>
      </c>
      <c r="Q12" s="10">
        <f>'Raw Data'!BX12</f>
        <v>2.3340000000000001</v>
      </c>
      <c r="S12" s="12">
        <f t="shared" si="0"/>
        <v>0.27182079246650448</v>
      </c>
      <c r="T12" s="12">
        <f t="shared" si="1"/>
        <v>0.79800734846103993</v>
      </c>
      <c r="U12" s="12">
        <f t="shared" si="2"/>
        <v>0.64158562938250485</v>
      </c>
      <c r="V12" s="12">
        <f t="shared" si="3"/>
        <v>5.3912773356376044E-2</v>
      </c>
      <c r="X12" s="12">
        <f t="shared" si="4"/>
        <v>3.4733811389832663E-2</v>
      </c>
      <c r="Y12" s="12">
        <f t="shared" si="5"/>
        <v>0.10857711121674964</v>
      </c>
      <c r="Z12" s="12">
        <f t="shared" si="6"/>
        <v>0.18713147679687575</v>
      </c>
      <c r="AA12" s="12">
        <f t="shared" si="7"/>
        <v>1.9520081957474325E-3</v>
      </c>
    </row>
    <row r="13" spans="1:27" x14ac:dyDescent="0.2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F13" s="10">
        <f>'Raw Data'!J13</f>
        <v>2.2360000000000002</v>
      </c>
      <c r="G13" s="10">
        <f>'Raw Data'!P13</f>
        <v>2.2080000000000002</v>
      </c>
      <c r="H13" s="10">
        <f>'Raw Data'!V13</f>
        <v>2.2999999999999998</v>
      </c>
      <c r="I13" s="10">
        <f>'Raw Data'!AB13</f>
        <v>3.1120000000000001</v>
      </c>
      <c r="J13" s="10">
        <f>'Raw Data'!AH13</f>
        <v>3.1669999999999998</v>
      </c>
      <c r="K13" s="10">
        <f>'Raw Data'!AN13</f>
        <v>3.149</v>
      </c>
      <c r="L13" s="10">
        <f>'Raw Data'!AT13</f>
        <v>3.415</v>
      </c>
      <c r="M13" s="10">
        <f>'Raw Data'!AZ13</f>
        <v>3.4790000000000001</v>
      </c>
      <c r="N13" s="10">
        <f>'Raw Data'!BF13</f>
        <v>3.4060000000000001</v>
      </c>
      <c r="O13" s="10">
        <f>'Raw Data'!BL13</f>
        <v>3.4329999999999998</v>
      </c>
      <c r="P13" s="10">
        <f>'Raw Data'!BR13</f>
        <v>3.4470000000000001</v>
      </c>
      <c r="Q13" s="10">
        <f>'Raw Data'!BX13</f>
        <v>3.4620000000000002</v>
      </c>
      <c r="S13" s="12">
        <f t="shared" si="0"/>
        <v>6.0789196168866903E-2</v>
      </c>
      <c r="T13" s="12">
        <f t="shared" si="1"/>
        <v>0.43138914542047929</v>
      </c>
      <c r="U13" s="12">
        <f t="shared" si="2"/>
        <v>0.21128445319663328</v>
      </c>
      <c r="V13" s="12">
        <f t="shared" si="3"/>
        <v>0.38684749306854421</v>
      </c>
      <c r="X13" s="12">
        <f t="shared" si="4"/>
        <v>0.12896413720807332</v>
      </c>
      <c r="Y13" s="12">
        <f t="shared" si="5"/>
        <v>0.90563330507989237</v>
      </c>
      <c r="Z13" s="12">
        <f t="shared" si="6"/>
        <v>4.7915942958639678E-2</v>
      </c>
      <c r="AA13" s="12">
        <f t="shared" si="7"/>
        <v>3.2646738214444027E-2</v>
      </c>
    </row>
    <row r="14" spans="1:27" x14ac:dyDescent="0.2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F14" s="10">
        <f>'Raw Data'!J14</f>
        <v>3.3969999999999998</v>
      </c>
      <c r="G14" s="10">
        <f>'Raw Data'!P14</f>
        <v>3.3679999999999999</v>
      </c>
      <c r="H14" s="10">
        <f>'Raw Data'!V14</f>
        <v>3.4409999999999998</v>
      </c>
      <c r="I14" s="10">
        <f>'Raw Data'!AB14</f>
        <v>4.3920000000000003</v>
      </c>
      <c r="J14" s="10">
        <f>'Raw Data'!AH14</f>
        <v>4.4080000000000004</v>
      </c>
      <c r="K14" s="10">
        <f>'Raw Data'!AN14</f>
        <v>4.3689999999999998</v>
      </c>
      <c r="L14" s="10">
        <f>'Raw Data'!AT14</f>
        <v>4.7140000000000004</v>
      </c>
      <c r="M14" s="10">
        <f>'Raw Data'!AZ14</f>
        <v>4.7640000000000002</v>
      </c>
      <c r="N14" s="10">
        <f>'Raw Data'!BF14</f>
        <v>4.6619999999999999</v>
      </c>
      <c r="O14" s="10">
        <f>'Raw Data'!BL14</f>
        <v>4.6849999999999996</v>
      </c>
      <c r="P14" s="10">
        <f>'Raw Data'!BR14</f>
        <v>4.6689999999999996</v>
      </c>
      <c r="Q14" s="10">
        <f>'Raw Data'!BX14</f>
        <v>4.7610000000000001</v>
      </c>
      <c r="S14" s="12">
        <f t="shared" si="0"/>
        <v>3.4041102541435775E-2</v>
      </c>
      <c r="T14" s="12">
        <f t="shared" si="1"/>
        <v>0.47918552305413253</v>
      </c>
      <c r="U14" s="12">
        <f t="shared" si="2"/>
        <v>0.18858551302058574</v>
      </c>
      <c r="V14" s="12">
        <f t="shared" si="3"/>
        <v>0.45270141005073095</v>
      </c>
      <c r="X14" s="12">
        <f t="shared" si="4"/>
        <v>0.12060796603033287</v>
      </c>
      <c r="Y14" s="12">
        <f t="shared" si="5"/>
        <v>0.15994072385406005</v>
      </c>
      <c r="Z14" s="12">
        <f t="shared" si="6"/>
        <v>0.34684428208818241</v>
      </c>
      <c r="AA14" s="12">
        <f t="shared" si="7"/>
        <v>0.12579527919149872</v>
      </c>
    </row>
    <row r="15" spans="1:27" x14ac:dyDescent="0.2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F15" s="10">
        <f>'Raw Data'!J15</f>
        <v>0.56599999999999995</v>
      </c>
      <c r="G15" s="10">
        <f>'Raw Data'!P15</f>
        <v>0.51</v>
      </c>
      <c r="H15" s="10">
        <f>'Raw Data'!V15</f>
        <v>0.502</v>
      </c>
      <c r="I15" s="10">
        <f>'Raw Data'!AB15</f>
        <v>1.4339999999999999</v>
      </c>
      <c r="J15" s="10">
        <f>'Raw Data'!AH15</f>
        <v>1.3859999999999999</v>
      </c>
      <c r="K15" s="10">
        <f>'Raw Data'!AN15</f>
        <v>1.355</v>
      </c>
      <c r="L15" s="10">
        <f>'Raw Data'!AT15</f>
        <v>1.8220000000000001</v>
      </c>
      <c r="M15" s="10">
        <f>'Raw Data'!AZ15</f>
        <v>1.9079999999999999</v>
      </c>
      <c r="N15" s="10">
        <f>'Raw Data'!BF15</f>
        <v>1.7110000000000001</v>
      </c>
      <c r="O15" s="10">
        <f>'Raw Data'!BL15</f>
        <v>2.2210000000000001</v>
      </c>
      <c r="P15" s="10">
        <f>'Raw Data'!BR15</f>
        <v>2.194</v>
      </c>
      <c r="Q15" s="10">
        <f>'Raw Data'!BX15</f>
        <v>2.2069999999999999</v>
      </c>
      <c r="S15" s="12">
        <f t="shared" si="0"/>
        <v>0.97341892097911153</v>
      </c>
      <c r="T15" s="12">
        <f t="shared" si="1"/>
        <v>5.8274798803484483E-2</v>
      </c>
      <c r="U15" s="12">
        <f t="shared" si="2"/>
        <v>0.53355447556579716</v>
      </c>
      <c r="V15" s="12">
        <f t="shared" si="3"/>
        <v>0.28373239120741217</v>
      </c>
      <c r="X15" s="12">
        <f t="shared" si="4"/>
        <v>0.29931140787557448</v>
      </c>
      <c r="Y15" s="12">
        <f t="shared" si="5"/>
        <v>0.83472200396472707</v>
      </c>
      <c r="Z15" s="12">
        <f t="shared" si="6"/>
        <v>0.37423628267748899</v>
      </c>
      <c r="AA15" s="12">
        <f t="shared" si="7"/>
        <v>0.19744031617040275</v>
      </c>
    </row>
    <row r="16" spans="1:27" x14ac:dyDescent="0.2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F16" s="10">
        <f>'Raw Data'!J16</f>
        <v>0.32</v>
      </c>
      <c r="G16" s="10">
        <f>'Raw Data'!P16</f>
        <v>0.33200000000000002</v>
      </c>
      <c r="H16" s="10">
        <f>'Raw Data'!V16</f>
        <v>0.317</v>
      </c>
      <c r="I16" s="10">
        <f>'Raw Data'!AB16</f>
        <v>0.65</v>
      </c>
      <c r="J16" s="10">
        <f>'Raw Data'!AH16</f>
        <v>0.57499999999999996</v>
      </c>
      <c r="K16" s="10">
        <f>'Raw Data'!AN16</f>
        <v>0.56799999999999995</v>
      </c>
      <c r="L16" s="10">
        <f>'Raw Data'!AT16</f>
        <v>0.73699999999999999</v>
      </c>
      <c r="M16" s="10">
        <f>'Raw Data'!AZ16</f>
        <v>0.71799999999999997</v>
      </c>
      <c r="N16" s="10">
        <f>'Raw Data'!BF16</f>
        <v>0.72199999999999998</v>
      </c>
      <c r="O16" s="10">
        <f>'Raw Data'!BL16</f>
        <v>1.0920000000000001</v>
      </c>
      <c r="P16" s="10">
        <f>'Raw Data'!BR16</f>
        <v>1.0449999999999999</v>
      </c>
      <c r="Q16" s="10">
        <f>'Raw Data'!BX16</f>
        <v>1.085</v>
      </c>
      <c r="S16" s="12">
        <f t="shared" si="0"/>
        <v>5.7934056751160347E-2</v>
      </c>
      <c r="T16" s="12">
        <f t="shared" si="1"/>
        <v>0.56995029282918352</v>
      </c>
      <c r="U16" s="12">
        <f t="shared" si="2"/>
        <v>0.39275994150918475</v>
      </c>
      <c r="V16" s="12">
        <f t="shared" si="3"/>
        <v>1</v>
      </c>
      <c r="X16" s="12">
        <f t="shared" si="4"/>
        <v>0.5797568959256042</v>
      </c>
      <c r="Y16" s="12">
        <f t="shared" si="5"/>
        <v>0.18980239290678708</v>
      </c>
      <c r="Z16" s="12">
        <f t="shared" si="6"/>
        <v>0.28841532664715619</v>
      </c>
      <c r="AA16" s="12">
        <f t="shared" si="7"/>
        <v>0.11909758952858714</v>
      </c>
    </row>
    <row r="17" spans="1:27" x14ac:dyDescent="0.2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F17" s="10">
        <f>'Raw Data'!J17</f>
        <v>0.41099999999999998</v>
      </c>
      <c r="G17" s="10">
        <f>'Raw Data'!P17</f>
        <v>0.47399999999999998</v>
      </c>
      <c r="H17" s="10">
        <f>'Raw Data'!V17</f>
        <v>0.47399999999999998</v>
      </c>
      <c r="I17" s="10">
        <f>'Raw Data'!AB17</f>
        <v>0.91</v>
      </c>
      <c r="J17" s="10">
        <f>'Raw Data'!AH17</f>
        <v>0.78300000000000003</v>
      </c>
      <c r="K17" s="10">
        <f>'Raw Data'!AN17</f>
        <v>0.79200000000000004</v>
      </c>
      <c r="L17" s="10">
        <f>'Raw Data'!AT17</f>
        <v>0.98299999999999998</v>
      </c>
      <c r="M17" s="10">
        <f>'Raw Data'!AZ17</f>
        <v>1.0449999999999999</v>
      </c>
      <c r="N17" s="10">
        <f>'Raw Data'!BF17</f>
        <v>0.879</v>
      </c>
      <c r="O17" s="10">
        <f>'Raw Data'!BL17</f>
        <v>1.24</v>
      </c>
      <c r="P17" s="10">
        <f>'Raw Data'!BR17</f>
        <v>1.18</v>
      </c>
      <c r="Q17" s="10">
        <f>'Raw Data'!BX17</f>
        <v>1.258</v>
      </c>
      <c r="S17" s="12">
        <f t="shared" si="0"/>
        <v>6.5924667024242586E-2</v>
      </c>
      <c r="T17" s="12">
        <f t="shared" si="1"/>
        <v>0.95764693054494066</v>
      </c>
      <c r="U17" s="12">
        <f t="shared" si="2"/>
        <v>0.98658787814205362</v>
      </c>
      <c r="V17" s="12">
        <f t="shared" si="3"/>
        <v>9.3169284107362776E-2</v>
      </c>
      <c r="X17" s="12">
        <f t="shared" si="4"/>
        <v>0.78830384351838867</v>
      </c>
      <c r="Y17" s="12">
        <f t="shared" si="5"/>
        <v>0.74595561379454067</v>
      </c>
      <c r="Z17" s="12">
        <f t="shared" si="6"/>
        <v>0.82790426332925549</v>
      </c>
      <c r="AA17" s="12">
        <f t="shared" si="7"/>
        <v>4.6412197301012054E-3</v>
      </c>
    </row>
    <row r="18" spans="1:27" x14ac:dyDescent="0.2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F18" s="10">
        <f>'Raw Data'!J18</f>
        <v>1.726</v>
      </c>
      <c r="G18" s="10">
        <f>'Raw Data'!P18</f>
        <v>1.7210000000000001</v>
      </c>
      <c r="H18" s="10">
        <f>'Raw Data'!V18</f>
        <v>1.7430000000000001</v>
      </c>
      <c r="I18" s="10">
        <f>'Raw Data'!AB18</f>
        <v>2.8450000000000002</v>
      </c>
      <c r="J18" s="10">
        <f>'Raw Data'!AH18</f>
        <v>2.782</v>
      </c>
      <c r="K18" s="10">
        <f>'Raw Data'!AN18</f>
        <v>2.758</v>
      </c>
      <c r="L18" s="10">
        <f>'Raw Data'!AT18</f>
        <v>2.996</v>
      </c>
      <c r="M18" s="10">
        <f>'Raw Data'!AZ18</f>
        <v>2.9119999999999999</v>
      </c>
      <c r="N18" s="10">
        <f>'Raw Data'!BF18</f>
        <v>2.8839999999999999</v>
      </c>
      <c r="O18" s="10">
        <f>'Raw Data'!BL18</f>
        <v>3.1280000000000001</v>
      </c>
      <c r="P18" s="10">
        <f>'Raw Data'!BR18</f>
        <v>3.0830000000000002</v>
      </c>
      <c r="Q18" s="10">
        <f>'Raw Data'!BX18</f>
        <v>3.1150000000000002</v>
      </c>
      <c r="S18" s="12">
        <f t="shared" si="0"/>
        <v>7.0082672662133806E-3</v>
      </c>
      <c r="T18" s="12">
        <f t="shared" si="1"/>
        <v>0.40540379149536043</v>
      </c>
      <c r="U18" s="12">
        <f t="shared" si="2"/>
        <v>0.6327617255960527</v>
      </c>
      <c r="V18" s="12">
        <f t="shared" si="3"/>
        <v>6.1029390056409581E-2</v>
      </c>
      <c r="X18" s="12">
        <f t="shared" si="4"/>
        <v>3.5806672643183672E-3</v>
      </c>
      <c r="Y18" s="12">
        <f t="shared" si="5"/>
        <v>0.16720942726578988</v>
      </c>
      <c r="Z18" s="12">
        <f t="shared" si="6"/>
        <v>0.65846108036980899</v>
      </c>
      <c r="AA18" s="12">
        <f t="shared" si="7"/>
        <v>0.73008369193104561</v>
      </c>
    </row>
    <row r="19" spans="1:27" x14ac:dyDescent="0.2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F19" s="10">
        <f>'Raw Data'!J19</f>
        <v>0.97299999999999998</v>
      </c>
      <c r="G19" s="10">
        <f>'Raw Data'!P19</f>
        <v>0.97599999999999998</v>
      </c>
      <c r="H19" s="10">
        <f>'Raw Data'!V19</f>
        <v>0.995</v>
      </c>
      <c r="I19" s="10">
        <f>'Raw Data'!AB19</f>
        <v>2.0049999999999999</v>
      </c>
      <c r="J19" s="10">
        <f>'Raw Data'!AH19</f>
        <v>1.9490000000000001</v>
      </c>
      <c r="K19" s="10">
        <f>'Raw Data'!AN19</f>
        <v>1.901</v>
      </c>
      <c r="L19" s="10">
        <f>'Raw Data'!AT19</f>
        <v>3.0609999999999999</v>
      </c>
      <c r="M19" s="10">
        <f>'Raw Data'!AZ19</f>
        <v>3.121</v>
      </c>
      <c r="N19" s="10">
        <f>'Raw Data'!BF19</f>
        <v>3.0219999999999998</v>
      </c>
      <c r="O19" s="10">
        <f>'Raw Data'!BL19</f>
        <v>4.5229999999999997</v>
      </c>
      <c r="P19" s="10">
        <f>'Raw Data'!BR19</f>
        <v>4.5119999999999996</v>
      </c>
      <c r="Q19" s="10">
        <f>'Raw Data'!BX19</f>
        <v>4.5590000000000002</v>
      </c>
      <c r="S19" s="12">
        <f t="shared" si="0"/>
        <v>0.41606115088033463</v>
      </c>
      <c r="T19" s="12">
        <f t="shared" si="1"/>
        <v>1.1990138675651282E-2</v>
      </c>
      <c r="U19" s="12">
        <f t="shared" si="2"/>
        <v>0.10180888206691587</v>
      </c>
      <c r="V19" s="12">
        <f t="shared" si="3"/>
        <v>6.3294308180806029E-4</v>
      </c>
      <c r="X19" s="12">
        <f t="shared" si="4"/>
        <v>9.0756861419002077E-2</v>
      </c>
      <c r="Y19" s="12">
        <f t="shared" si="5"/>
        <v>1.9666970491589358E-2</v>
      </c>
      <c r="Z19" s="12">
        <f t="shared" si="6"/>
        <v>3.2055613087820192E-2</v>
      </c>
      <c r="AA19" s="12">
        <f t="shared" si="7"/>
        <v>4.1447565642114192E-4</v>
      </c>
    </row>
    <row r="20" spans="1:27" x14ac:dyDescent="0.2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F20" s="10">
        <f>'Raw Data'!J20</f>
        <v>0.995</v>
      </c>
      <c r="G20" s="10">
        <f>'Raw Data'!P20</f>
        <v>1.0069999999999999</v>
      </c>
      <c r="H20" s="10">
        <f>'Raw Data'!V20</f>
        <v>1.032</v>
      </c>
      <c r="I20" s="10">
        <f>'Raw Data'!AB20</f>
        <v>1.3939999999999999</v>
      </c>
      <c r="J20" s="10">
        <f>'Raw Data'!AH20</f>
        <v>1.42</v>
      </c>
      <c r="K20" s="10">
        <f>'Raw Data'!AN20</f>
        <v>1.327</v>
      </c>
      <c r="L20" s="10">
        <f>'Raw Data'!AT20</f>
        <v>1.4550000000000001</v>
      </c>
      <c r="M20" s="10">
        <f>'Raw Data'!AZ20</f>
        <v>1.5660000000000001</v>
      </c>
      <c r="N20" s="10">
        <f>'Raw Data'!BF20</f>
        <v>1.4410000000000001</v>
      </c>
      <c r="O20" s="10">
        <f>'Raw Data'!BL20</f>
        <v>1.9239999999999999</v>
      </c>
      <c r="P20" s="10">
        <f>'Raw Data'!BR20</f>
        <v>1.976</v>
      </c>
      <c r="Q20" s="10">
        <f>'Raw Data'!BX20</f>
        <v>1.9370000000000001</v>
      </c>
      <c r="S20" s="12">
        <f t="shared" si="0"/>
        <v>0.54385420667104611</v>
      </c>
      <c r="T20" s="12">
        <f t="shared" si="1"/>
        <v>0.45855251160679822</v>
      </c>
      <c r="U20" s="12">
        <f t="shared" si="2"/>
        <v>0.98329439766356519</v>
      </c>
      <c r="V20" s="12">
        <f t="shared" si="3"/>
        <v>2.079311170323281E-3</v>
      </c>
      <c r="X20" s="12">
        <f t="shared" si="4"/>
        <v>1.215084706162462E-2</v>
      </c>
      <c r="Y20" s="12">
        <f t="shared" si="5"/>
        <v>0.13316603891322118</v>
      </c>
      <c r="Z20" s="12">
        <f t="shared" si="6"/>
        <v>0.36159182055798988</v>
      </c>
      <c r="AA20" s="12">
        <f t="shared" si="7"/>
        <v>1.2887843554913148E-3</v>
      </c>
    </row>
    <row r="21" spans="1:27" x14ac:dyDescent="0.2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F21" s="10">
        <f>'Raw Data'!J21</f>
        <v>0.46500000000000002</v>
      </c>
      <c r="G21" s="10">
        <f>'Raw Data'!P21</f>
        <v>0.376</v>
      </c>
      <c r="H21" s="10">
        <f>'Raw Data'!V21</f>
        <v>0.43</v>
      </c>
      <c r="I21" s="10">
        <f>'Raw Data'!AB21</f>
        <v>1.421</v>
      </c>
      <c r="J21" s="10">
        <f>'Raw Data'!AH21</f>
        <v>1.2929999999999999</v>
      </c>
      <c r="K21" s="10">
        <f>'Raw Data'!AN21</f>
        <v>1.333</v>
      </c>
      <c r="L21" s="10">
        <f>'Raw Data'!AT21</f>
        <v>2.2519999999999998</v>
      </c>
      <c r="M21" s="10">
        <f>'Raw Data'!AZ21</f>
        <v>2.1469999999999998</v>
      </c>
      <c r="N21" s="10">
        <f>'Raw Data'!BF21</f>
        <v>2.16</v>
      </c>
      <c r="O21" s="10">
        <f>'Raw Data'!BL21</f>
        <v>3.0640000000000001</v>
      </c>
      <c r="P21" s="10">
        <f>'Raw Data'!BR21</f>
        <v>2.9529999999999998</v>
      </c>
      <c r="Q21" s="10">
        <f>'Raw Data'!BX21</f>
        <v>3.04</v>
      </c>
      <c r="S21" s="12">
        <f t="shared" si="0"/>
        <v>0.4344862691249996</v>
      </c>
      <c r="T21" s="12">
        <f t="shared" si="1"/>
        <v>0.2564486622565883</v>
      </c>
      <c r="U21" s="12">
        <f t="shared" si="2"/>
        <v>0.47270824052434973</v>
      </c>
      <c r="V21" s="12">
        <f t="shared" si="3"/>
        <v>0.92604750970882266</v>
      </c>
      <c r="X21" s="12">
        <f t="shared" si="4"/>
        <v>0.62758142706309794</v>
      </c>
      <c r="Y21" s="12">
        <f t="shared" si="5"/>
        <v>0.38380367884536082</v>
      </c>
      <c r="Z21" s="12">
        <f t="shared" si="6"/>
        <v>0.47097594076308125</v>
      </c>
      <c r="AA21" s="12">
        <f t="shared" si="7"/>
        <v>0.74721244691457389</v>
      </c>
    </row>
    <row r="22" spans="1:27" x14ac:dyDescent="0.2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F22" s="10">
        <f>'Raw Data'!J22</f>
        <v>2.1659999999999999</v>
      </c>
      <c r="G22" s="10">
        <f>'Raw Data'!P22</f>
        <v>2.0590000000000002</v>
      </c>
      <c r="H22" s="10">
        <f>'Raw Data'!V22</f>
        <v>2.1139999999999999</v>
      </c>
      <c r="I22" s="10">
        <f>'Raw Data'!AB22</f>
        <v>4.3339999999999996</v>
      </c>
      <c r="J22" s="10">
        <f>'Raw Data'!AH22</f>
        <v>3.952</v>
      </c>
      <c r="K22" s="10">
        <f>'Raw Data'!AN22</f>
        <v>4.0750000000000002</v>
      </c>
      <c r="L22" s="10">
        <f>'Raw Data'!AT22</f>
        <v>5.7519999999999998</v>
      </c>
      <c r="M22" s="10">
        <f>'Raw Data'!AZ22</f>
        <v>5.3849999999999998</v>
      </c>
      <c r="N22" s="10">
        <f>'Raw Data'!BF22</f>
        <v>5.4089999999999998</v>
      </c>
      <c r="O22" s="10">
        <f>'Raw Data'!BL22</f>
        <v>6.3179999999999996</v>
      </c>
      <c r="P22" s="10">
        <f>'Raw Data'!BR22</f>
        <v>6.0250000000000004</v>
      </c>
      <c r="Q22" s="10">
        <f>'Raw Data'!BX22</f>
        <v>6.19</v>
      </c>
      <c r="S22" s="12">
        <f t="shared" si="0"/>
        <v>7.3396095765684982E-2</v>
      </c>
      <c r="T22" s="12">
        <f t="shared" si="1"/>
        <v>0.21243845058797015</v>
      </c>
      <c r="U22" s="12">
        <f t="shared" si="2"/>
        <v>0.49901322413277965</v>
      </c>
      <c r="V22" s="12">
        <f t="shared" si="3"/>
        <v>0.66650639637038178</v>
      </c>
      <c r="X22" s="12">
        <f t="shared" si="4"/>
        <v>0.26754045551621236</v>
      </c>
      <c r="Y22" s="12">
        <f t="shared" si="5"/>
        <v>0.23611101242650731</v>
      </c>
      <c r="Z22" s="12">
        <f t="shared" si="6"/>
        <v>0.30512392837395436</v>
      </c>
      <c r="AA22" s="12">
        <f t="shared" si="7"/>
        <v>0.26818820574965724</v>
      </c>
    </row>
    <row r="23" spans="1:27" x14ac:dyDescent="0.2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F23" s="10">
        <f>'Raw Data'!J23</f>
        <v>1.92</v>
      </c>
      <c r="G23" s="10">
        <f>'Raw Data'!P23</f>
        <v>1.8</v>
      </c>
      <c r="H23" s="10">
        <f>'Raw Data'!V23</f>
        <v>1.784</v>
      </c>
      <c r="I23" s="10">
        <f>'Raw Data'!AB23</f>
        <v>4.4329999999999998</v>
      </c>
      <c r="J23" s="10">
        <f>'Raw Data'!AH23</f>
        <v>4.1379999999999999</v>
      </c>
      <c r="K23" s="10">
        <f>'Raw Data'!AN23</f>
        <v>4.1790000000000003</v>
      </c>
      <c r="L23" s="10">
        <f>'Raw Data'!AT23</f>
        <v>6.4859999999999998</v>
      </c>
      <c r="M23" s="10">
        <f>'Raw Data'!AZ23</f>
        <v>6.4770000000000003</v>
      </c>
      <c r="N23" s="10">
        <f>'Raw Data'!BF23</f>
        <v>6.2889999999999997</v>
      </c>
      <c r="O23" s="10">
        <f>'Raw Data'!BL23</f>
        <v>9.1560000000000006</v>
      </c>
      <c r="P23" s="10">
        <f>'Raw Data'!BR23</f>
        <v>9</v>
      </c>
      <c r="Q23" s="10">
        <f>'Raw Data'!BX23</f>
        <v>9.2010000000000005</v>
      </c>
      <c r="S23" s="12">
        <f t="shared" si="0"/>
        <v>0.15759213046287532</v>
      </c>
      <c r="T23" s="12">
        <f t="shared" si="1"/>
        <v>7.7954375334218548E-2</v>
      </c>
      <c r="U23" s="12">
        <f t="shared" si="2"/>
        <v>0.57533925089718652</v>
      </c>
      <c r="V23" s="12">
        <f t="shared" si="3"/>
        <v>0.93891741200378265</v>
      </c>
      <c r="X23" s="12">
        <f t="shared" si="4"/>
        <v>0.315047401977535</v>
      </c>
      <c r="Y23" s="12">
        <f t="shared" si="5"/>
        <v>0.21419368188415888</v>
      </c>
      <c r="Z23" s="12">
        <f t="shared" si="6"/>
        <v>0.14029971451641676</v>
      </c>
      <c r="AA23" s="12">
        <f t="shared" si="7"/>
        <v>0.46279112373578291</v>
      </c>
    </row>
    <row r="24" spans="1:27" x14ac:dyDescent="0.2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F24" s="10">
        <f>'Raw Data'!J24</f>
        <v>1.829</v>
      </c>
      <c r="G24" s="10">
        <f>'Raw Data'!P24</f>
        <v>1.881</v>
      </c>
      <c r="H24" s="10">
        <f>'Raw Data'!V24</f>
        <v>1.7569999999999999</v>
      </c>
      <c r="I24" s="10">
        <f>'Raw Data'!AB24</f>
        <v>4.3209999999999997</v>
      </c>
      <c r="J24" s="10">
        <f>'Raw Data'!AH24</f>
        <v>4.0999999999999996</v>
      </c>
      <c r="K24" s="10">
        <f>'Raw Data'!AN24</f>
        <v>4.1050000000000004</v>
      </c>
      <c r="L24" s="10">
        <f>'Raw Data'!AT24</f>
        <v>6.1050000000000004</v>
      </c>
      <c r="M24" s="10">
        <f>'Raw Data'!AZ24</f>
        <v>6.0439999999999996</v>
      </c>
      <c r="N24" s="10">
        <f>'Raw Data'!BF24</f>
        <v>5.8449999999999998</v>
      </c>
      <c r="O24" s="10">
        <f>'Raw Data'!BL24</f>
        <v>8.2989999999999995</v>
      </c>
      <c r="P24" s="10">
        <f>'Raw Data'!BR24</f>
        <v>8.2490000000000006</v>
      </c>
      <c r="Q24" s="10">
        <f>'Raw Data'!BX24</f>
        <v>8.4079999999999995</v>
      </c>
      <c r="S24" s="12">
        <f t="shared" si="0"/>
        <v>1.0694715319338355E-2</v>
      </c>
      <c r="T24" s="12">
        <f t="shared" si="1"/>
        <v>0.11542677862835417</v>
      </c>
      <c r="U24" s="12">
        <f t="shared" si="2"/>
        <v>0.53870630692078558</v>
      </c>
      <c r="V24" s="12">
        <f t="shared" si="3"/>
        <v>0.62535482211408677</v>
      </c>
      <c r="X24" s="12">
        <f t="shared" si="4"/>
        <v>0.1832005158455354</v>
      </c>
      <c r="Y24" s="12">
        <f t="shared" si="5"/>
        <v>0.3560139164634526</v>
      </c>
      <c r="Z24" s="12">
        <f t="shared" si="6"/>
        <v>0.1203260601286824</v>
      </c>
      <c r="AA24" s="12">
        <f t="shared" si="7"/>
        <v>0.31009866303233258</v>
      </c>
    </row>
    <row r="25" spans="1:27" x14ac:dyDescent="0.2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F25" s="10">
        <f>'Raw Data'!J25</f>
        <v>1.718</v>
      </c>
      <c r="G25" s="10">
        <f>'Raw Data'!P25</f>
        <v>1.6679999999999999</v>
      </c>
      <c r="H25" s="10">
        <f>'Raw Data'!V25</f>
        <v>1.643</v>
      </c>
      <c r="I25" s="10">
        <f>'Raw Data'!AB25</f>
        <v>3.4950000000000001</v>
      </c>
      <c r="J25" s="10">
        <f>'Raw Data'!AH25</f>
        <v>3.367</v>
      </c>
      <c r="K25" s="10">
        <f>'Raw Data'!AN25</f>
        <v>3.2530000000000001</v>
      </c>
      <c r="L25" s="10">
        <f>'Raw Data'!AT25</f>
        <v>4.9189999999999996</v>
      </c>
      <c r="M25" s="10">
        <f>'Raw Data'!AZ25</f>
        <v>4.968</v>
      </c>
      <c r="N25" s="10">
        <f>'Raw Data'!BF25</f>
        <v>4.84</v>
      </c>
      <c r="O25" s="10">
        <f>'Raw Data'!BL25</f>
        <v>6.9089999999999998</v>
      </c>
      <c r="P25" s="10">
        <f>'Raw Data'!BR25</f>
        <v>7.0570000000000004</v>
      </c>
      <c r="Q25" s="10">
        <f>'Raw Data'!BX25</f>
        <v>6.9210000000000003</v>
      </c>
      <c r="S25" s="12">
        <f t="shared" si="0"/>
        <v>9.8626799421205405E-2</v>
      </c>
      <c r="T25" s="12">
        <f t="shared" si="1"/>
        <v>6.8189876610509292E-2</v>
      </c>
      <c r="U25" s="12">
        <f t="shared" si="2"/>
        <v>0.74199723545203966</v>
      </c>
      <c r="V25" s="12">
        <f t="shared" si="3"/>
        <v>0.45531689301669953</v>
      </c>
      <c r="X25" s="12">
        <f t="shared" si="4"/>
        <v>0.8227218881655407</v>
      </c>
      <c r="Y25" s="12">
        <f t="shared" si="5"/>
        <v>0.25971317775658692</v>
      </c>
      <c r="Z25" s="12">
        <f t="shared" si="6"/>
        <v>0.12515772094182981</v>
      </c>
      <c r="AA25" s="12">
        <f t="shared" si="7"/>
        <v>0.46281029384072792</v>
      </c>
    </row>
    <row r="26" spans="1:27" x14ac:dyDescent="0.2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F26" s="10">
        <f>'Raw Data'!J26</f>
        <v>0.10299999999999999</v>
      </c>
      <c r="G26" s="10">
        <f>'Raw Data'!P26</f>
        <v>0.10199999999999999</v>
      </c>
      <c r="H26" s="10">
        <f>'Raw Data'!V26</f>
        <v>8.4000000000000005E-2</v>
      </c>
      <c r="I26" s="10">
        <f>'Raw Data'!AB26</f>
        <v>0.36699999999999999</v>
      </c>
      <c r="J26" s="10">
        <f>'Raw Data'!AH26</f>
        <v>0.35299999999999998</v>
      </c>
      <c r="K26" s="10">
        <f>'Raw Data'!AN26</f>
        <v>0.35799999999999998</v>
      </c>
      <c r="L26" s="10">
        <f>'Raw Data'!AT26</f>
        <v>1.0920000000000001</v>
      </c>
      <c r="M26" s="10">
        <f>'Raw Data'!AZ26</f>
        <v>1.0780000000000001</v>
      </c>
      <c r="N26" s="10">
        <f>'Raw Data'!BF26</f>
        <v>1.1200000000000001</v>
      </c>
      <c r="O26" s="10">
        <f>'Raw Data'!BL26</f>
        <v>2.1120000000000001</v>
      </c>
      <c r="P26" s="10">
        <f>'Raw Data'!BR26</f>
        <v>2.1179999999999999</v>
      </c>
      <c r="Q26" s="10">
        <f>'Raw Data'!BX26</f>
        <v>2.1469999999999998</v>
      </c>
      <c r="S26" s="12">
        <f t="shared" si="0"/>
        <v>0.42944396799458406</v>
      </c>
      <c r="T26" s="12">
        <f t="shared" si="1"/>
        <v>3.9054264510350482E-2</v>
      </c>
      <c r="U26" s="12">
        <f t="shared" si="2"/>
        <v>0.10020053202093161</v>
      </c>
      <c r="V26" s="12">
        <f t="shared" si="3"/>
        <v>0.4992269711086309</v>
      </c>
      <c r="X26" s="12">
        <f t="shared" si="4"/>
        <v>2.8493817660831835E-2</v>
      </c>
      <c r="Y26" s="12">
        <f t="shared" si="5"/>
        <v>0.15787114235114652</v>
      </c>
      <c r="Z26" s="12">
        <f t="shared" si="6"/>
        <v>1.11538333565317E-2</v>
      </c>
      <c r="AA26" s="12">
        <f t="shared" si="7"/>
        <v>0.31385053573756516</v>
      </c>
    </row>
    <row r="27" spans="1:27" x14ac:dyDescent="0.2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F27" s="10">
        <f>'Raw Data'!J27</f>
        <v>0.10199999999999999</v>
      </c>
      <c r="G27" s="10">
        <f>'Raw Data'!P27</f>
        <v>0.09</v>
      </c>
      <c r="H27" s="10">
        <f>'Raw Data'!V27</f>
        <v>0.112</v>
      </c>
      <c r="I27" s="10">
        <f>'Raw Data'!AB27</f>
        <v>0.40300000000000002</v>
      </c>
      <c r="J27" s="10">
        <f>'Raw Data'!AH27</f>
        <v>0.32900000000000001</v>
      </c>
      <c r="K27" s="10">
        <f>'Raw Data'!AN27</f>
        <v>0.33</v>
      </c>
      <c r="L27" s="10">
        <f>'Raw Data'!AT27</f>
        <v>1.002</v>
      </c>
      <c r="M27" s="10">
        <f>'Raw Data'!AZ27</f>
        <v>0.98699999999999999</v>
      </c>
      <c r="N27" s="10">
        <f>'Raw Data'!BF27</f>
        <v>0.98399999999999999</v>
      </c>
      <c r="O27" s="10">
        <f>'Raw Data'!BL27</f>
        <v>1.7210000000000001</v>
      </c>
      <c r="P27" s="10">
        <f>'Raw Data'!BR27</f>
        <v>1.704</v>
      </c>
      <c r="Q27" s="10">
        <f>'Raw Data'!BX27</f>
        <v>1.712</v>
      </c>
      <c r="S27" s="12">
        <f t="shared" si="0"/>
        <v>0.96933832503979156</v>
      </c>
      <c r="T27" s="12">
        <f t="shared" si="1"/>
        <v>0.17785325978735217</v>
      </c>
      <c r="U27" s="12">
        <f t="shared" si="2"/>
        <v>0.10087484166346458</v>
      </c>
      <c r="V27" s="12">
        <f t="shared" si="3"/>
        <v>8.8523302845910284E-2</v>
      </c>
      <c r="X27" s="12">
        <f t="shared" si="4"/>
        <v>0.13725058598987661</v>
      </c>
      <c r="Y27" s="12">
        <f t="shared" si="5"/>
        <v>0.93849514795844891</v>
      </c>
      <c r="Z27" s="12">
        <f t="shared" si="6"/>
        <v>8.4613084189141929E-2</v>
      </c>
      <c r="AA27" s="12">
        <f t="shared" si="7"/>
        <v>4.1701507956396419E-2</v>
      </c>
    </row>
    <row r="28" spans="1:27" x14ac:dyDescent="0.2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F28" s="10">
        <f>'Raw Data'!J28</f>
        <v>0.61</v>
      </c>
      <c r="G28" s="10">
        <f>'Raw Data'!P28</f>
        <v>0.61699999999999999</v>
      </c>
      <c r="H28" s="10">
        <f>'Raw Data'!V28</f>
        <v>0.59899999999999998</v>
      </c>
      <c r="I28" s="10">
        <f>'Raw Data'!AB28</f>
        <v>1.1819999999999999</v>
      </c>
      <c r="J28" s="10">
        <f>'Raw Data'!AH28</f>
        <v>1.1240000000000001</v>
      </c>
      <c r="K28" s="10">
        <f>'Raw Data'!AN28</f>
        <v>1.111</v>
      </c>
      <c r="L28" s="10">
        <f>'Raw Data'!AT28</f>
        <v>2.3260000000000001</v>
      </c>
      <c r="M28" s="10">
        <f>'Raw Data'!AZ28</f>
        <v>2.3069999999999999</v>
      </c>
      <c r="N28" s="10">
        <f>'Raw Data'!BF28</f>
        <v>2.258</v>
      </c>
      <c r="O28" s="10">
        <f>'Raw Data'!BL28</f>
        <v>3.0859999999999999</v>
      </c>
      <c r="P28" s="10">
        <f>'Raw Data'!BR28</f>
        <v>3.0640000000000001</v>
      </c>
      <c r="Q28" s="10">
        <f>'Raw Data'!BX28</f>
        <v>3.08</v>
      </c>
      <c r="S28" s="12">
        <f t="shared" si="0"/>
        <v>0.28331969608302021</v>
      </c>
      <c r="T28" s="12">
        <f t="shared" si="1"/>
        <v>1.7903627586862265E-2</v>
      </c>
      <c r="U28" s="12">
        <f t="shared" si="2"/>
        <v>0.93316672980501503</v>
      </c>
      <c r="V28" s="12">
        <f t="shared" si="3"/>
        <v>0.65028102576291757</v>
      </c>
      <c r="X28" s="12">
        <f t="shared" si="4"/>
        <v>4.6503947058008401E-3</v>
      </c>
      <c r="Y28" s="12">
        <f t="shared" si="5"/>
        <v>1.4395916743593735E-3</v>
      </c>
      <c r="Z28" s="12">
        <f t="shared" si="6"/>
        <v>0.46328616584084648</v>
      </c>
      <c r="AA28" s="12">
        <f t="shared" si="7"/>
        <v>0.7566474512139757</v>
      </c>
    </row>
    <row r="29" spans="1:27" x14ac:dyDescent="0.2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F29" s="10">
        <f>'Raw Data'!J29</f>
        <v>3.2709999999999999</v>
      </c>
      <c r="G29" s="10">
        <f>'Raw Data'!P29</f>
        <v>3.194</v>
      </c>
      <c r="H29" s="10">
        <f>'Raw Data'!V29</f>
        <v>3.194</v>
      </c>
      <c r="I29" s="10">
        <f>'Raw Data'!AB29</f>
        <v>4.9459999999999997</v>
      </c>
      <c r="J29" s="10">
        <f>'Raw Data'!AH29</f>
        <v>4.6349999999999998</v>
      </c>
      <c r="K29" s="10">
        <f>'Raw Data'!AN29</f>
        <v>4.6100000000000003</v>
      </c>
      <c r="L29" s="10">
        <f>'Raw Data'!AT29</f>
        <v>6.27</v>
      </c>
      <c r="M29" s="10">
        <f>'Raw Data'!AZ29</f>
        <v>6.0869999999999997</v>
      </c>
      <c r="N29" s="10">
        <f>'Raw Data'!BF29</f>
        <v>5.9649999999999999</v>
      </c>
      <c r="O29" s="10">
        <f>'Raw Data'!BL29</f>
        <v>6.8109999999999999</v>
      </c>
      <c r="P29" s="10">
        <f>'Raw Data'!BR29</f>
        <v>6.5839999999999996</v>
      </c>
      <c r="Q29" s="10">
        <f>'Raw Data'!BX29</f>
        <v>6.7750000000000004</v>
      </c>
      <c r="S29" s="12">
        <f t="shared" si="0"/>
        <v>0.95921642456872147</v>
      </c>
      <c r="T29" s="12">
        <f t="shared" si="1"/>
        <v>0.15655345816587896</v>
      </c>
      <c r="U29" s="12">
        <f t="shared" si="2"/>
        <v>0.43627530395690955</v>
      </c>
      <c r="V29" s="12">
        <f t="shared" si="3"/>
        <v>0.91323395432542331</v>
      </c>
      <c r="X29" s="12">
        <f t="shared" si="4"/>
        <v>2.0074274409565097E-2</v>
      </c>
      <c r="Y29" s="12">
        <f t="shared" si="5"/>
        <v>7.9299594066119819E-2</v>
      </c>
      <c r="Z29" s="12">
        <f t="shared" si="6"/>
        <v>0.34802817234054434</v>
      </c>
      <c r="AA29" s="12">
        <f t="shared" si="7"/>
        <v>0.94552114866914094</v>
      </c>
    </row>
    <row r="30" spans="1:27" x14ac:dyDescent="0.2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F30" s="10">
        <f>'Raw Data'!J30</f>
        <v>3.298</v>
      </c>
      <c r="G30" s="10">
        <f>'Raw Data'!P30</f>
        <v>3.234</v>
      </c>
      <c r="H30" s="10">
        <f>'Raw Data'!V30</f>
        <v>3.2549999999999999</v>
      </c>
      <c r="I30" s="10">
        <f>'Raw Data'!AB30</f>
        <v>4.8019999999999996</v>
      </c>
      <c r="J30" s="10">
        <f>'Raw Data'!AH30</f>
        <v>4.6719999999999997</v>
      </c>
      <c r="K30" s="10">
        <f>'Raw Data'!AN30</f>
        <v>4.6619999999999999</v>
      </c>
      <c r="L30" s="10">
        <f>'Raw Data'!AT30</f>
        <v>6.48</v>
      </c>
      <c r="M30" s="10">
        <f>'Raw Data'!AZ30</f>
        <v>6.3049999999999997</v>
      </c>
      <c r="N30" s="10">
        <f>'Raw Data'!BF30</f>
        <v>6.2489999999999997</v>
      </c>
      <c r="O30" s="10">
        <f>'Raw Data'!BL30</f>
        <v>7.3289999999999997</v>
      </c>
      <c r="P30" s="10">
        <f>'Raw Data'!BR30</f>
        <v>7.101</v>
      </c>
      <c r="Q30" s="10">
        <f>'Raw Data'!BX30</f>
        <v>7.2750000000000004</v>
      </c>
      <c r="S30" s="12">
        <f t="shared" si="0"/>
        <v>0.64593419584126055</v>
      </c>
      <c r="T30" s="12">
        <f t="shared" si="1"/>
        <v>9.5595156703207861E-3</v>
      </c>
      <c r="U30" s="12">
        <f t="shared" si="2"/>
        <v>0.7153958940981846</v>
      </c>
      <c r="V30" s="12">
        <f t="shared" si="3"/>
        <v>0.99627261581033166</v>
      </c>
      <c r="X30" s="12">
        <f t="shared" si="4"/>
        <v>4.7743929883358564E-2</v>
      </c>
      <c r="Y30" s="12">
        <f t="shared" si="5"/>
        <v>4.9001419841639667E-3</v>
      </c>
      <c r="Z30" s="12">
        <f t="shared" si="6"/>
        <v>0.29237458969130847</v>
      </c>
      <c r="AA30" s="12">
        <f t="shared" si="7"/>
        <v>0.34558655202322885</v>
      </c>
    </row>
    <row r="31" spans="1:27" x14ac:dyDescent="0.2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F31" s="10">
        <f>'Raw Data'!J31</f>
        <v>1.244</v>
      </c>
      <c r="G31" s="10">
        <f>'Raw Data'!P31</f>
        <v>1.2470000000000001</v>
      </c>
      <c r="H31" s="10">
        <f>'Raw Data'!V31</f>
        <v>1.18</v>
      </c>
      <c r="I31" s="10">
        <f>'Raw Data'!AB31</f>
        <v>2.3610000000000002</v>
      </c>
      <c r="J31" s="10">
        <f>'Raw Data'!AH31</f>
        <v>2.206</v>
      </c>
      <c r="K31" s="10">
        <f>'Raw Data'!AN31</f>
        <v>2.2309999999999999</v>
      </c>
      <c r="L31" s="10">
        <f>'Raw Data'!AT31</f>
        <v>2.7650000000000001</v>
      </c>
      <c r="M31" s="10">
        <f>'Raw Data'!AZ31</f>
        <v>2.7389999999999999</v>
      </c>
      <c r="N31" s="10">
        <f>'Raw Data'!BF31</f>
        <v>2.7210000000000001</v>
      </c>
      <c r="O31" s="10">
        <f>'Raw Data'!BL31</f>
        <v>2.9630000000000001</v>
      </c>
      <c r="P31" s="10">
        <f>'Raw Data'!BR31</f>
        <v>2.8839999999999999</v>
      </c>
      <c r="Q31" s="10">
        <f>'Raw Data'!BX31</f>
        <v>2.98</v>
      </c>
      <c r="S31" s="12">
        <f t="shared" si="0"/>
        <v>0.20040367038007809</v>
      </c>
      <c r="T31" s="12">
        <f t="shared" si="1"/>
        <v>0.19533218931213289</v>
      </c>
      <c r="U31" s="12">
        <f t="shared" si="2"/>
        <v>0.22542064346221072</v>
      </c>
      <c r="V31" s="12">
        <f t="shared" si="3"/>
        <v>0.49149768053924292</v>
      </c>
      <c r="X31" s="12">
        <f t="shared" si="4"/>
        <v>4.097368317098493E-3</v>
      </c>
      <c r="Y31" s="12">
        <f t="shared" si="5"/>
        <v>7.4961183760460764E-2</v>
      </c>
      <c r="Z31" s="12">
        <f t="shared" si="6"/>
        <v>6.5671781616911909E-2</v>
      </c>
      <c r="AA31" s="12">
        <f t="shared" si="7"/>
        <v>0.89676660078005876</v>
      </c>
    </row>
    <row r="32" spans="1:27" x14ac:dyDescent="0.2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F32" s="10">
        <f>'Raw Data'!J32</f>
        <v>6.0999999999999999E-2</v>
      </c>
      <c r="G32" s="10">
        <f>'Raw Data'!P32</f>
        <v>0.10299999999999999</v>
      </c>
      <c r="H32" s="10">
        <f>'Raw Data'!V32</f>
        <v>0.10299999999999999</v>
      </c>
      <c r="I32" s="10">
        <f>'Raw Data'!AB32</f>
        <v>0.17299999999999999</v>
      </c>
      <c r="J32" s="10">
        <f>'Raw Data'!AH32</f>
        <v>0.17499999999999999</v>
      </c>
      <c r="K32" s="10">
        <f>'Raw Data'!AN32</f>
        <v>0.21099999999999999</v>
      </c>
      <c r="L32" s="10">
        <f>'Raw Data'!AT32</f>
        <v>0.55100000000000005</v>
      </c>
      <c r="M32" s="10">
        <f>'Raw Data'!AZ32</f>
        <v>0.56799999999999995</v>
      </c>
      <c r="N32" s="10">
        <f>'Raw Data'!BF32</f>
        <v>0.53300000000000003</v>
      </c>
      <c r="O32" s="10">
        <f>'Raw Data'!BL32</f>
        <v>0.94799999999999995</v>
      </c>
      <c r="P32" s="10">
        <f>'Raw Data'!BR32</f>
        <v>0.95299999999999996</v>
      </c>
      <c r="Q32" s="10">
        <f>'Raw Data'!BX32</f>
        <v>0.95499999999999996</v>
      </c>
      <c r="S32" s="12">
        <f t="shared" si="0"/>
        <v>0.94972004148116806</v>
      </c>
      <c r="T32" s="12">
        <f t="shared" si="1"/>
        <v>0.21002166150219864</v>
      </c>
      <c r="U32" s="12">
        <f t="shared" si="2"/>
        <v>0.34394196520771586</v>
      </c>
      <c r="V32" s="12">
        <f t="shared" si="3"/>
        <v>5.4511624090489864E-3</v>
      </c>
      <c r="X32" s="12">
        <f t="shared" si="4"/>
        <v>0.21749988155235883</v>
      </c>
      <c r="Y32" s="12">
        <f t="shared" si="5"/>
        <v>1.6361504064739848E-2</v>
      </c>
      <c r="Z32" s="12">
        <f t="shared" si="6"/>
        <v>1.3359496951881111E-2</v>
      </c>
      <c r="AA32" s="12">
        <f t="shared" si="7"/>
        <v>1.3090831845852014E-2</v>
      </c>
    </row>
    <row r="33" spans="1:27" x14ac:dyDescent="0.2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F33" s="10">
        <f>'Raw Data'!J33</f>
        <v>1.139</v>
      </c>
      <c r="G33" s="10">
        <f>'Raw Data'!P33</f>
        <v>1.087</v>
      </c>
      <c r="H33" s="10">
        <f>'Raw Data'!V33</f>
        <v>1.1020000000000001</v>
      </c>
      <c r="I33" s="10">
        <f>'Raw Data'!AB33</f>
        <v>2.0190000000000001</v>
      </c>
      <c r="J33" s="10">
        <f>'Raw Data'!AH33</f>
        <v>1.9390000000000001</v>
      </c>
      <c r="K33" s="10">
        <f>'Raw Data'!AN33</f>
        <v>1.9490000000000001</v>
      </c>
      <c r="L33" s="10">
        <f>'Raw Data'!AT33</f>
        <v>3.6680000000000001</v>
      </c>
      <c r="M33" s="10">
        <f>'Raw Data'!AZ33</f>
        <v>3.71</v>
      </c>
      <c r="N33" s="10">
        <f>'Raw Data'!BF33</f>
        <v>3.6219999999999999</v>
      </c>
      <c r="O33" s="10">
        <f>'Raw Data'!BL33</f>
        <v>5.7</v>
      </c>
      <c r="P33" s="10">
        <f>'Raw Data'!BR33</f>
        <v>5.8490000000000002</v>
      </c>
      <c r="Q33" s="10">
        <f>'Raw Data'!BX33</f>
        <v>5.8339999999999996</v>
      </c>
      <c r="S33" s="12">
        <f t="shared" si="0"/>
        <v>0.20779141459732606</v>
      </c>
      <c r="T33" s="12">
        <f t="shared" si="1"/>
        <v>7.2674247294629984E-2</v>
      </c>
      <c r="U33" s="12">
        <f t="shared" si="2"/>
        <v>0.37295849469160824</v>
      </c>
      <c r="V33" s="12">
        <f t="shared" si="3"/>
        <v>0.92773042286508955</v>
      </c>
      <c r="X33" s="12">
        <f t="shared" si="4"/>
        <v>1.8578759168446073E-2</v>
      </c>
      <c r="Y33" s="12">
        <f t="shared" si="5"/>
        <v>0.88549822589771798</v>
      </c>
      <c r="Z33" s="12">
        <f t="shared" si="6"/>
        <v>2.2725813187803055E-2</v>
      </c>
      <c r="AA33" s="12">
        <f t="shared" si="7"/>
        <v>3.1084346859870427E-2</v>
      </c>
    </row>
    <row r="34" spans="1:27" x14ac:dyDescent="0.2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F34" s="10">
        <f>'Raw Data'!J34</f>
        <v>7.4999999999999997E-2</v>
      </c>
      <c r="G34" s="10">
        <f>'Raw Data'!P34</f>
        <v>7.3999999999999996E-2</v>
      </c>
      <c r="H34" s="10">
        <f>'Raw Data'!V34</f>
        <v>0.09</v>
      </c>
      <c r="I34" s="10">
        <f>'Raw Data'!AB34</f>
        <v>0.17100000000000001</v>
      </c>
      <c r="J34" s="10">
        <f>'Raw Data'!AH34</f>
        <v>0.20699999999999999</v>
      </c>
      <c r="K34" s="10">
        <f>'Raw Data'!AN34</f>
        <v>0.184</v>
      </c>
      <c r="L34" s="10">
        <f>'Raw Data'!AT34</f>
        <v>0.59199999999999997</v>
      </c>
      <c r="M34" s="10">
        <f>'Raw Data'!AZ34</f>
        <v>0.60299999999999998</v>
      </c>
      <c r="N34" s="10">
        <f>'Raw Data'!BF34</f>
        <v>0.57999999999999996</v>
      </c>
      <c r="O34" s="10">
        <f>'Raw Data'!BL34</f>
        <v>1.012</v>
      </c>
      <c r="P34" s="10">
        <f>'Raw Data'!BR34</f>
        <v>1.0289999999999999</v>
      </c>
      <c r="Q34" s="10">
        <f>'Raw Data'!BX34</f>
        <v>1.0469999999999999</v>
      </c>
      <c r="S34" s="12">
        <f t="shared" si="0"/>
        <v>0.45274105463203906</v>
      </c>
      <c r="T34" s="12">
        <f t="shared" si="1"/>
        <v>9.9076882450253229E-2</v>
      </c>
      <c r="U34" s="12">
        <f t="shared" si="2"/>
        <v>4.2541011416771184E-2</v>
      </c>
      <c r="V34" s="12">
        <f t="shared" si="3"/>
        <v>0.94263519139403407</v>
      </c>
      <c r="X34" s="12">
        <f t="shared" si="4"/>
        <v>0.38713980442280416</v>
      </c>
      <c r="Y34" s="12">
        <f t="shared" si="5"/>
        <v>2.578735354575688E-2</v>
      </c>
      <c r="Z34" s="12">
        <f t="shared" si="6"/>
        <v>0.10432826480383822</v>
      </c>
      <c r="AA34" s="12">
        <f t="shared" si="7"/>
        <v>0.34922693577791686</v>
      </c>
    </row>
    <row r="35" spans="1:27" x14ac:dyDescent="0.2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F35" s="10">
        <f>'Raw Data'!J35</f>
        <v>0.17</v>
      </c>
      <c r="G35" s="10">
        <f>'Raw Data'!P35</f>
        <v>0.20100000000000001</v>
      </c>
      <c r="H35" s="10">
        <f>'Raw Data'!V35</f>
        <v>0.14099999999999999</v>
      </c>
      <c r="I35" s="10">
        <f>'Raw Data'!AB35</f>
        <v>0.29799999999999999</v>
      </c>
      <c r="J35" s="10">
        <f>'Raw Data'!AH35</f>
        <v>0.33800000000000002</v>
      </c>
      <c r="K35" s="10">
        <f>'Raw Data'!AN35</f>
        <v>0.30399999999999999</v>
      </c>
      <c r="L35" s="10">
        <f>'Raw Data'!AT35</f>
        <v>1.1000000000000001</v>
      </c>
      <c r="M35" s="10">
        <f>'Raw Data'!AZ35</f>
        <v>1.018</v>
      </c>
      <c r="N35" s="10">
        <f>'Raw Data'!BF35</f>
        <v>0.92200000000000004</v>
      </c>
      <c r="O35" s="10">
        <f>'Raw Data'!BL35</f>
        <v>2.0110000000000001</v>
      </c>
      <c r="P35" s="10">
        <f>'Raw Data'!BR35</f>
        <v>1.998</v>
      </c>
      <c r="Q35" s="10">
        <f>'Raw Data'!BX35</f>
        <v>2.0110000000000001</v>
      </c>
      <c r="S35" s="12">
        <f t="shared" si="0"/>
        <v>6.2214928488660004E-2</v>
      </c>
      <c r="T35" s="12">
        <f t="shared" si="1"/>
        <v>0.29660688462394563</v>
      </c>
      <c r="U35" s="12">
        <f t="shared" si="2"/>
        <v>9.117234250345109E-2</v>
      </c>
      <c r="V35" s="12">
        <f t="shared" si="3"/>
        <v>2.8712553605672059E-2</v>
      </c>
      <c r="X35" s="12">
        <f t="shared" si="4"/>
        <v>0.16649014672339976</v>
      </c>
      <c r="Y35" s="12">
        <f t="shared" si="5"/>
        <v>4.9706354173052338E-2</v>
      </c>
      <c r="Z35" s="12">
        <f t="shared" si="6"/>
        <v>4.9692843756819177E-2</v>
      </c>
      <c r="AA35" s="12">
        <f t="shared" si="7"/>
        <v>9.1496396167750215E-4</v>
      </c>
    </row>
    <row r="36" spans="1:27" x14ac:dyDescent="0.2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F36" s="10">
        <f>'Raw Data'!J36</f>
        <v>1.044</v>
      </c>
      <c r="G36" s="10">
        <f>'Raw Data'!P36</f>
        <v>1.1459999999999999</v>
      </c>
      <c r="H36" s="10">
        <f>'Raw Data'!V36</f>
        <v>1.1599999999999999</v>
      </c>
      <c r="I36" s="10">
        <f>'Raw Data'!AB36</f>
        <v>1.9059999999999999</v>
      </c>
      <c r="J36" s="10">
        <f>'Raw Data'!AH36</f>
        <v>1.889</v>
      </c>
      <c r="K36" s="10">
        <f>'Raw Data'!AN36</f>
        <v>1.8280000000000001</v>
      </c>
      <c r="L36" s="10">
        <f>'Raw Data'!AT36</f>
        <v>3.173</v>
      </c>
      <c r="M36" s="10">
        <f>'Raw Data'!AZ36</f>
        <v>3.1739999999999999</v>
      </c>
      <c r="N36" s="10">
        <f>'Raw Data'!BF36</f>
        <v>3.1520000000000001</v>
      </c>
      <c r="O36" s="10">
        <f>'Raw Data'!BL36</f>
        <v>4.7009999999999996</v>
      </c>
      <c r="P36" s="10">
        <f>'Raw Data'!BR36</f>
        <v>4.7080000000000002</v>
      </c>
      <c r="Q36" s="10">
        <f>'Raw Data'!BX36</f>
        <v>4.798</v>
      </c>
      <c r="S36" s="12">
        <f t="shared" si="0"/>
        <v>0.69089349328861938</v>
      </c>
      <c r="T36" s="12">
        <f t="shared" si="1"/>
        <v>0.17629902339788905</v>
      </c>
      <c r="U36" s="12">
        <f t="shared" si="2"/>
        <v>0.20343339814739064</v>
      </c>
      <c r="V36" s="12">
        <f t="shared" si="3"/>
        <v>0.27439263524993562</v>
      </c>
      <c r="X36" s="12">
        <f t="shared" si="4"/>
        <v>0.48125381225147013</v>
      </c>
      <c r="Y36" s="12">
        <f t="shared" si="5"/>
        <v>0.94843580252640103</v>
      </c>
      <c r="Z36" s="12">
        <f t="shared" si="6"/>
        <v>5.5885757306056986E-2</v>
      </c>
      <c r="AA36" s="12">
        <f t="shared" si="7"/>
        <v>9.3558072066741143E-3</v>
      </c>
    </row>
    <row r="37" spans="1:27" x14ac:dyDescent="0.2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F37" s="10">
        <f>'Raw Data'!J37</f>
        <v>1.0880000000000001</v>
      </c>
      <c r="G37" s="10">
        <f>'Raw Data'!P37</f>
        <v>1.052</v>
      </c>
      <c r="H37" s="10">
        <f>'Raw Data'!V37</f>
        <v>1.0780000000000001</v>
      </c>
      <c r="I37" s="10">
        <f>'Raw Data'!AB37</f>
        <v>1.833</v>
      </c>
      <c r="J37" s="10">
        <f>'Raw Data'!AH37</f>
        <v>1.778</v>
      </c>
      <c r="K37" s="10">
        <f>'Raw Data'!AN37</f>
        <v>1.768</v>
      </c>
      <c r="L37" s="10">
        <f>'Raw Data'!AT37</f>
        <v>2.8929999999999998</v>
      </c>
      <c r="M37" s="10">
        <f>'Raw Data'!AZ37</f>
        <v>2.8719999999999999</v>
      </c>
      <c r="N37" s="10">
        <f>'Raw Data'!BF37</f>
        <v>2.8</v>
      </c>
      <c r="O37" s="10">
        <f>'Raw Data'!BL37</f>
        <v>3.7879999999999998</v>
      </c>
      <c r="P37" s="10">
        <f>'Raw Data'!BR37</f>
        <v>3.8069999999999999</v>
      </c>
      <c r="Q37" s="10">
        <f>'Raw Data'!BX37</f>
        <v>3.835</v>
      </c>
      <c r="S37" s="12">
        <f t="shared" si="0"/>
        <v>5.9808116461459324E-2</v>
      </c>
      <c r="T37" s="12">
        <f t="shared" si="1"/>
        <v>0.14404547138081097</v>
      </c>
      <c r="U37" s="12">
        <f t="shared" si="2"/>
        <v>0.14106913202045807</v>
      </c>
      <c r="V37" s="12">
        <f t="shared" si="3"/>
        <v>0.69948030319459797</v>
      </c>
      <c r="X37" s="12">
        <f t="shared" si="4"/>
        <v>0.16976791134593852</v>
      </c>
      <c r="Y37" s="12">
        <f t="shared" si="5"/>
        <v>0.82835407756242507</v>
      </c>
      <c r="Z37" s="12">
        <f t="shared" si="6"/>
        <v>2.7588651696610678E-3</v>
      </c>
      <c r="AA37" s="12">
        <f t="shared" si="7"/>
        <v>4.5336573181066001E-2</v>
      </c>
    </row>
    <row r="38" spans="1:27" x14ac:dyDescent="0.2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F38" s="10">
        <f>'Raw Data'!J38</f>
        <v>1.097</v>
      </c>
      <c r="G38" s="10">
        <f>'Raw Data'!P38</f>
        <v>1.115</v>
      </c>
      <c r="H38" s="10">
        <f>'Raw Data'!V38</f>
        <v>1.099</v>
      </c>
      <c r="I38" s="10">
        <f>'Raw Data'!AB38</f>
        <v>1.7150000000000001</v>
      </c>
      <c r="J38" s="10">
        <f>'Raw Data'!AH38</f>
        <v>1.6719999999999999</v>
      </c>
      <c r="K38" s="10">
        <f>'Raw Data'!AN38</f>
        <v>1.671</v>
      </c>
      <c r="L38" s="10">
        <f>'Raw Data'!AT38</f>
        <v>2.3559999999999999</v>
      </c>
      <c r="M38" s="10">
        <f>'Raw Data'!AZ38</f>
        <v>2.379</v>
      </c>
      <c r="N38" s="10">
        <f>'Raw Data'!BF38</f>
        <v>2.323</v>
      </c>
      <c r="O38" s="10">
        <f>'Raw Data'!BL38</f>
        <v>2.952</v>
      </c>
      <c r="P38" s="10">
        <f>'Raw Data'!BR38</f>
        <v>2.9180000000000001</v>
      </c>
      <c r="Q38" s="10">
        <f>'Raw Data'!BX38</f>
        <v>2.964</v>
      </c>
      <c r="S38" s="12">
        <f t="shared" si="0"/>
        <v>4.0115549758344277E-2</v>
      </c>
      <c r="T38" s="12">
        <f t="shared" si="1"/>
        <v>0.1697840918126631</v>
      </c>
      <c r="U38" s="12">
        <f t="shared" si="2"/>
        <v>0.38040323806938403</v>
      </c>
      <c r="V38" s="12">
        <f t="shared" si="3"/>
        <v>0.28745830672118078</v>
      </c>
      <c r="X38" s="12">
        <f t="shared" si="4"/>
        <v>3.5050589455788976E-2</v>
      </c>
      <c r="Y38" s="12">
        <f t="shared" si="5"/>
        <v>0.12547548896598659</v>
      </c>
      <c r="Z38" s="12">
        <f t="shared" si="6"/>
        <v>9.1567396165851984E-3</v>
      </c>
      <c r="AA38" s="12">
        <f t="shared" si="7"/>
        <v>9.1430843368419685E-3</v>
      </c>
    </row>
    <row r="39" spans="1:27" x14ac:dyDescent="0.2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F39" s="10">
        <f>'Raw Data'!J39</f>
        <v>3.004</v>
      </c>
      <c r="G39" s="10">
        <f>'Raw Data'!P39</f>
        <v>2.996</v>
      </c>
      <c r="H39" s="10">
        <f>'Raw Data'!V39</f>
        <v>2.952</v>
      </c>
      <c r="I39" s="10">
        <f>'Raw Data'!AB39</f>
        <v>4.2549999999999999</v>
      </c>
      <c r="J39" s="10">
        <f>'Raw Data'!AH39</f>
        <v>4.1580000000000004</v>
      </c>
      <c r="K39" s="10">
        <f>'Raw Data'!AN39</f>
        <v>4.0419999999999998</v>
      </c>
      <c r="L39" s="10">
        <f>'Raw Data'!AT39</f>
        <v>5.4829999999999997</v>
      </c>
      <c r="M39" s="10">
        <f>'Raw Data'!AZ39</f>
        <v>5.423</v>
      </c>
      <c r="N39" s="10">
        <f>'Raw Data'!BF39</f>
        <v>5.3739999999999997</v>
      </c>
      <c r="O39" s="10">
        <f>'Raw Data'!BL39</f>
        <v>6.173</v>
      </c>
      <c r="P39" s="10">
        <f>'Raw Data'!BR39</f>
        <v>6.2510000000000003</v>
      </c>
      <c r="Q39" s="10">
        <f>'Raw Data'!BX39</f>
        <v>6.2830000000000004</v>
      </c>
      <c r="S39" s="12">
        <f t="shared" si="0"/>
        <v>5.130366147777965E-2</v>
      </c>
      <c r="T39" s="12">
        <f t="shared" si="1"/>
        <v>0.170756940913496</v>
      </c>
      <c r="U39" s="12">
        <f t="shared" si="2"/>
        <v>4.1151981046839647E-2</v>
      </c>
      <c r="V39" s="12">
        <f t="shared" si="3"/>
        <v>0.62301269255778058</v>
      </c>
      <c r="X39" s="12">
        <f t="shared" si="4"/>
        <v>1.8650895243664589E-2</v>
      </c>
      <c r="Y39" s="12">
        <f t="shared" si="5"/>
        <v>7.1801483211694798E-3</v>
      </c>
      <c r="Z39" s="12">
        <f t="shared" si="6"/>
        <v>1.6427105625839551E-2</v>
      </c>
      <c r="AA39" s="12">
        <f t="shared" si="7"/>
        <v>0.68493605842704341</v>
      </c>
    </row>
    <row r="40" spans="1:27" x14ac:dyDescent="0.2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F40" s="10">
        <f>'Raw Data'!J40</f>
        <v>1.8440000000000001</v>
      </c>
      <c r="G40" s="10">
        <f>'Raw Data'!P40</f>
        <v>1.903</v>
      </c>
      <c r="H40" s="10">
        <f>'Raw Data'!V40</f>
        <v>1.843</v>
      </c>
      <c r="I40" s="10">
        <f>'Raw Data'!AB40</f>
        <v>3.1659999999999999</v>
      </c>
      <c r="J40" s="10">
        <f>'Raw Data'!AH40</f>
        <v>3.1280000000000001</v>
      </c>
      <c r="K40" s="10">
        <f>'Raw Data'!AN40</f>
        <v>3.0539999999999998</v>
      </c>
      <c r="L40" s="10">
        <f>'Raw Data'!AT40</f>
        <v>4.4859999999999998</v>
      </c>
      <c r="M40" s="10">
        <f>'Raw Data'!AZ40</f>
        <v>4.4720000000000004</v>
      </c>
      <c r="N40" s="10">
        <f>'Raw Data'!BF40</f>
        <v>4.3789999999999996</v>
      </c>
      <c r="O40" s="10">
        <f>'Raw Data'!BL40</f>
        <v>4.8259999999999996</v>
      </c>
      <c r="P40" s="10">
        <f>'Raw Data'!BR40</f>
        <v>4.734</v>
      </c>
      <c r="Q40" s="10">
        <f>'Raw Data'!BX40</f>
        <v>4.7720000000000002</v>
      </c>
      <c r="S40" s="12">
        <f t="shared" si="0"/>
        <v>6.7569836717578477E-2</v>
      </c>
      <c r="T40" s="12">
        <f t="shared" si="1"/>
        <v>1.2206732192566587E-2</v>
      </c>
      <c r="U40" s="12">
        <f t="shared" si="2"/>
        <v>0.20612619066458543</v>
      </c>
      <c r="V40" s="12">
        <f t="shared" si="3"/>
        <v>0.98237034239708509</v>
      </c>
      <c r="X40" s="12">
        <f t="shared" si="4"/>
        <v>9.1705735055011575E-2</v>
      </c>
      <c r="Y40" s="12">
        <f t="shared" si="5"/>
        <v>8.0511679050021263E-4</v>
      </c>
      <c r="Z40" s="12">
        <f t="shared" si="6"/>
        <v>0.33372529999103523</v>
      </c>
      <c r="AA40" s="12">
        <f t="shared" si="7"/>
        <v>8.5766789452031242E-2</v>
      </c>
    </row>
    <row r="41" spans="1:27" x14ac:dyDescent="0.2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F41" s="10">
        <f>'Raw Data'!J41</f>
        <v>2.9630000000000001</v>
      </c>
      <c r="G41" s="10">
        <f>'Raw Data'!P41</f>
        <v>2.8940000000000001</v>
      </c>
      <c r="H41" s="10">
        <f>'Raw Data'!V41</f>
        <v>2.8650000000000002</v>
      </c>
      <c r="I41" s="10">
        <f>'Raw Data'!AB41</f>
        <v>2.9649999999999999</v>
      </c>
      <c r="J41" s="10">
        <f>'Raw Data'!AH41</f>
        <v>3.0670000000000002</v>
      </c>
      <c r="K41" s="10">
        <f>'Raw Data'!AN41</f>
        <v>2.9430000000000001</v>
      </c>
      <c r="L41" s="10">
        <f>'Raw Data'!AT41</f>
        <v>3.274</v>
      </c>
      <c r="M41" s="10">
        <f>'Raw Data'!AZ41</f>
        <v>3.2370000000000001</v>
      </c>
      <c r="N41" s="10">
        <f>'Raw Data'!BF41</f>
        <v>3.1779999999999999</v>
      </c>
      <c r="O41" s="10">
        <f>'Raw Data'!BL41</f>
        <v>3.8010000000000002</v>
      </c>
      <c r="P41" s="10">
        <f>'Raw Data'!BR41</f>
        <v>3.6869999999999998</v>
      </c>
      <c r="Q41" s="10">
        <f>'Raw Data'!BX41</f>
        <v>3.794</v>
      </c>
      <c r="S41" s="12">
        <f t="shared" si="0"/>
        <v>0.58236294728662441</v>
      </c>
      <c r="T41" s="12">
        <f t="shared" si="1"/>
        <v>0.76486749908139351</v>
      </c>
      <c r="U41" s="12">
        <f t="shared" si="2"/>
        <v>0.7563028720922409</v>
      </c>
      <c r="V41" s="12">
        <f t="shared" si="3"/>
        <v>0.5200111903380259</v>
      </c>
      <c r="X41" s="12">
        <f t="shared" si="4"/>
        <v>6.7212228154432119E-2</v>
      </c>
      <c r="Y41" s="12">
        <f t="shared" si="5"/>
        <v>0.2398254508694723</v>
      </c>
      <c r="Z41" s="12">
        <f t="shared" si="6"/>
        <v>7.8898190018865545E-3</v>
      </c>
      <c r="AA41" s="12">
        <f t="shared" si="7"/>
        <v>0.17910000971415468</v>
      </c>
    </row>
    <row r="42" spans="1:27" x14ac:dyDescent="0.2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F42" s="10">
        <f>'Raw Data'!J42</f>
        <v>2.2919999999999998</v>
      </c>
      <c r="G42" s="10">
        <f>'Raw Data'!P42</f>
        <v>2.27</v>
      </c>
      <c r="H42" s="10">
        <f>'Raw Data'!V42</f>
        <v>2.2519999999999998</v>
      </c>
      <c r="I42" s="10">
        <f>'Raw Data'!AB42</f>
        <v>3.419</v>
      </c>
      <c r="J42" s="10">
        <f>'Raw Data'!AH42</f>
        <v>3.1160000000000001</v>
      </c>
      <c r="K42" s="10">
        <f>'Raw Data'!AN42</f>
        <v>3.121</v>
      </c>
      <c r="L42" s="10">
        <f>'Raw Data'!AT42</f>
        <v>4.2590000000000003</v>
      </c>
      <c r="M42" s="10">
        <f>'Raw Data'!AZ42</f>
        <v>3.9089999999999998</v>
      </c>
      <c r="N42" s="10">
        <f>'Raw Data'!BF42</f>
        <v>3.9420000000000002</v>
      </c>
      <c r="O42" s="10">
        <f>'Raw Data'!BL42</f>
        <v>5.3760000000000003</v>
      </c>
      <c r="P42" s="10">
        <f>'Raw Data'!BR42</f>
        <v>5.0819999999999999</v>
      </c>
      <c r="Q42" s="10">
        <f>'Raw Data'!BX42</f>
        <v>5.3019999999999996</v>
      </c>
      <c r="S42" s="12">
        <f t="shared" si="0"/>
        <v>0.58236190755889061</v>
      </c>
      <c r="T42" s="12">
        <f t="shared" si="1"/>
        <v>0.44846292351368622</v>
      </c>
      <c r="U42" s="12">
        <f t="shared" si="2"/>
        <v>0.94762912115658526</v>
      </c>
      <c r="V42" s="12">
        <f t="shared" si="3"/>
        <v>0.79367679248761624</v>
      </c>
      <c r="X42" s="12">
        <f t="shared" si="4"/>
        <v>0.12304612395818143</v>
      </c>
      <c r="Y42" s="12">
        <f t="shared" si="5"/>
        <v>0.41768519842074681</v>
      </c>
      <c r="Z42" s="12">
        <f t="shared" si="6"/>
        <v>0.68362681744091658</v>
      </c>
      <c r="AA42" s="12">
        <f t="shared" si="7"/>
        <v>0.79831175759249728</v>
      </c>
    </row>
    <row r="43" spans="1:27" x14ac:dyDescent="0.2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F43" s="10">
        <f>'Raw Data'!J43</f>
        <v>0.83099999999999996</v>
      </c>
      <c r="G43" s="10">
        <f>'Raw Data'!P43</f>
        <v>0.79100000000000004</v>
      </c>
      <c r="H43" s="10">
        <f>'Raw Data'!V43</f>
        <v>0.83699999999999997</v>
      </c>
      <c r="I43" s="10">
        <f>'Raw Data'!AB43</f>
        <v>1.2050000000000001</v>
      </c>
      <c r="J43" s="10">
        <f>'Raw Data'!AH43</f>
        <v>1.0940000000000001</v>
      </c>
      <c r="K43" s="10">
        <f>'Raw Data'!AN43</f>
        <v>1.0960000000000001</v>
      </c>
      <c r="L43" s="10">
        <f>'Raw Data'!AT43</f>
        <v>1.8779999999999999</v>
      </c>
      <c r="M43" s="10">
        <f>'Raw Data'!AZ43</f>
        <v>1.744</v>
      </c>
      <c r="N43" s="10">
        <f>'Raw Data'!BF43</f>
        <v>1.8109999999999999</v>
      </c>
      <c r="O43" s="10">
        <f>'Raw Data'!BL43</f>
        <v>2.867</v>
      </c>
      <c r="P43" s="10">
        <f>'Raw Data'!BR43</f>
        <v>2.7610000000000001</v>
      </c>
      <c r="Q43" s="10">
        <f>'Raw Data'!BX43</f>
        <v>2.855</v>
      </c>
      <c r="S43" s="12">
        <f t="shared" si="0"/>
        <v>0.70234693363142242</v>
      </c>
      <c r="T43" s="12">
        <f t="shared" si="1"/>
        <v>0.23854736547224373</v>
      </c>
      <c r="U43" s="12">
        <f t="shared" si="2"/>
        <v>0.99497207154639633</v>
      </c>
      <c r="V43" s="12">
        <f t="shared" si="3"/>
        <v>0.88618453724814372</v>
      </c>
      <c r="X43" s="12">
        <f t="shared" si="4"/>
        <v>0.69565245414256349</v>
      </c>
      <c r="Y43" s="12">
        <f t="shared" si="5"/>
        <v>0.22907535600971185</v>
      </c>
      <c r="Z43" s="12">
        <f t="shared" si="6"/>
        <v>0.96385651379424897</v>
      </c>
      <c r="AA43" s="12">
        <f t="shared" si="7"/>
        <v>0.34770852920079942</v>
      </c>
    </row>
    <row r="44" spans="1:27" x14ac:dyDescent="0.2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F44" s="10">
        <f>'Raw Data'!J44</f>
        <v>9.4440000000000008</v>
      </c>
      <c r="G44" s="10">
        <f>'Raw Data'!P44</f>
        <v>9.1379999999999999</v>
      </c>
      <c r="H44" s="10">
        <f>'Raw Data'!V44</f>
        <v>9.3230000000000004</v>
      </c>
      <c r="I44" s="10">
        <f>'Raw Data'!AB44</f>
        <v>9.84</v>
      </c>
      <c r="J44" s="10">
        <f>'Raw Data'!AH44</f>
        <v>9.6300000000000008</v>
      </c>
      <c r="K44" s="10">
        <f>'Raw Data'!AN44</f>
        <v>9.4649999999999999</v>
      </c>
      <c r="L44" s="10">
        <f>'Raw Data'!AT44</f>
        <v>9.9060000000000006</v>
      </c>
      <c r="M44" s="10">
        <f>'Raw Data'!AZ44</f>
        <v>9.8460000000000001</v>
      </c>
      <c r="N44" s="10">
        <f>'Raw Data'!BF44</f>
        <v>9.74</v>
      </c>
      <c r="O44" s="10">
        <f>'Raw Data'!BL44</f>
        <v>9.9009999999999998</v>
      </c>
      <c r="P44" s="10">
        <f>'Raw Data'!BR44</f>
        <v>9.8689999999999998</v>
      </c>
      <c r="Q44" s="10">
        <f>'Raw Data'!BX44</f>
        <v>9.9890000000000008</v>
      </c>
      <c r="S44" s="12">
        <f t="shared" si="0"/>
        <v>0.15941958458204911</v>
      </c>
      <c r="T44" s="12">
        <f t="shared" si="1"/>
        <v>0.17346430044362654</v>
      </c>
      <c r="U44" s="12">
        <f t="shared" si="2"/>
        <v>0.49258123137394355</v>
      </c>
      <c r="V44" s="12">
        <f t="shared" si="3"/>
        <v>0.31167930428322305</v>
      </c>
      <c r="X44" s="12">
        <f t="shared" si="4"/>
        <v>0.1343913166831851</v>
      </c>
      <c r="Y44" s="12">
        <f t="shared" si="5"/>
        <v>0.70282982639598357</v>
      </c>
      <c r="Z44" s="12">
        <f t="shared" si="6"/>
        <v>0.49636553963248714</v>
      </c>
      <c r="AA44" s="12">
        <f t="shared" si="7"/>
        <v>0.55973966763184879</v>
      </c>
    </row>
    <row r="45" spans="1:27" x14ac:dyDescent="0.2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F45" s="10">
        <f>'Raw Data'!J45</f>
        <v>0.313</v>
      </c>
      <c r="G45" s="10">
        <f>'Raw Data'!P45</f>
        <v>0.22900000000000001</v>
      </c>
      <c r="H45" s="10">
        <f>'Raw Data'!V45</f>
        <v>0.19700000000000001</v>
      </c>
      <c r="I45" s="10">
        <f>'Raw Data'!AB45</f>
        <v>0.28899999999999998</v>
      </c>
      <c r="J45" s="10">
        <f>'Raw Data'!AH45</f>
        <v>0.372</v>
      </c>
      <c r="K45" s="10">
        <f>'Raw Data'!AN45</f>
        <v>0.38200000000000001</v>
      </c>
      <c r="L45" s="10">
        <f>'Raw Data'!AT45</f>
        <v>0.64900000000000002</v>
      </c>
      <c r="M45" s="10">
        <f>'Raw Data'!AZ45</f>
        <v>0.66300000000000003</v>
      </c>
      <c r="N45" s="10">
        <f>'Raw Data'!BF45</f>
        <v>0.67700000000000005</v>
      </c>
      <c r="O45" s="10">
        <f>'Raw Data'!BL45</f>
        <v>0.73399999999999999</v>
      </c>
      <c r="P45" s="10">
        <f>'Raw Data'!BR45</f>
        <v>0.74199999999999999</v>
      </c>
      <c r="Q45" s="10">
        <f>'Raw Data'!BX45</f>
        <v>0.79600000000000004</v>
      </c>
      <c r="S45" s="12">
        <f t="shared" si="0"/>
        <v>0.95255923621753125</v>
      </c>
      <c r="T45" s="12">
        <f t="shared" si="1"/>
        <v>0.39765241725203093</v>
      </c>
      <c r="U45" s="12">
        <f t="shared" si="2"/>
        <v>0.74694444571479768</v>
      </c>
      <c r="V45" s="12">
        <f t="shared" si="3"/>
        <v>0.1365956945841752</v>
      </c>
      <c r="X45" s="12">
        <f t="shared" si="4"/>
        <v>7.3824030094221983E-3</v>
      </c>
      <c r="Y45" s="12">
        <f t="shared" si="5"/>
        <v>1.734737037763474E-2</v>
      </c>
      <c r="Z45" s="12">
        <f t="shared" si="6"/>
        <v>1.4983564034739995E-2</v>
      </c>
      <c r="AA45" s="12">
        <f t="shared" si="7"/>
        <v>4.6554071430620746E-4</v>
      </c>
    </row>
    <row r="46" spans="1:27" x14ac:dyDescent="0.2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F46" s="10">
        <f>'Raw Data'!J46</f>
        <v>0.14099999999999999</v>
      </c>
      <c r="G46" s="10">
        <f>'Raw Data'!P46</f>
        <v>0.14599999999999999</v>
      </c>
      <c r="H46" s="10">
        <f>'Raw Data'!V46</f>
        <v>0.13200000000000001</v>
      </c>
      <c r="I46" s="10">
        <f>'Raw Data'!AB46</f>
        <v>0.24399999999999999</v>
      </c>
      <c r="J46" s="10">
        <f>'Raw Data'!AH46</f>
        <v>0.23200000000000001</v>
      </c>
      <c r="K46" s="10">
        <f>'Raw Data'!AN46</f>
        <v>0.23499999999999999</v>
      </c>
      <c r="L46" s="10">
        <f>'Raw Data'!AT46</f>
        <v>0.66200000000000003</v>
      </c>
      <c r="M46" s="10">
        <f>'Raw Data'!AZ46</f>
        <v>0.63700000000000001</v>
      </c>
      <c r="N46" s="10">
        <f>'Raw Data'!BF46</f>
        <v>0.59299999999999997</v>
      </c>
      <c r="O46" s="10">
        <f>'Raw Data'!BL46</f>
        <v>0.878</v>
      </c>
      <c r="P46" s="10">
        <f>'Raw Data'!BR46</f>
        <v>0.92600000000000005</v>
      </c>
      <c r="Q46" s="10">
        <f>'Raw Data'!BX46</f>
        <v>0.89700000000000002</v>
      </c>
      <c r="S46" s="12">
        <f t="shared" si="0"/>
        <v>0.70017751399661965</v>
      </c>
      <c r="T46" s="12">
        <f t="shared" si="1"/>
        <v>1.6414258741138218E-2</v>
      </c>
      <c r="U46" s="12">
        <f t="shared" si="2"/>
        <v>0.76623057798970517</v>
      </c>
      <c r="V46" s="12">
        <f t="shared" si="3"/>
        <v>0.49327273683379474</v>
      </c>
      <c r="X46" s="12">
        <f t="shared" si="4"/>
        <v>2.8005914946997138E-4</v>
      </c>
      <c r="Y46" s="12">
        <f t="shared" si="5"/>
        <v>5.8966074223521328E-4</v>
      </c>
      <c r="Z46" s="12">
        <f t="shared" si="6"/>
        <v>6.0784326759162543E-3</v>
      </c>
      <c r="AA46" s="12">
        <f t="shared" si="7"/>
        <v>2.443143474373705E-5</v>
      </c>
    </row>
    <row r="47" spans="1:27" x14ac:dyDescent="0.2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F47" s="10">
        <f>'Raw Data'!J47</f>
        <v>0.60399999999999998</v>
      </c>
      <c r="G47" s="10">
        <f>'Raw Data'!P47</f>
        <v>0.57399999999999995</v>
      </c>
      <c r="H47" s="10">
        <f>'Raw Data'!V47</f>
        <v>0.59</v>
      </c>
      <c r="I47" s="10">
        <f>'Raw Data'!AB47</f>
        <v>0.58299999999999996</v>
      </c>
      <c r="J47" s="10">
        <f>'Raw Data'!AH47</f>
        <v>0.57499999999999996</v>
      </c>
      <c r="K47" s="10">
        <f>'Raw Data'!AN47</f>
        <v>0.54900000000000004</v>
      </c>
      <c r="L47" s="10">
        <f>'Raw Data'!AT47</f>
        <v>0.69</v>
      </c>
      <c r="M47" s="10">
        <f>'Raw Data'!AZ47</f>
        <v>0.69299999999999995</v>
      </c>
      <c r="N47" s="10">
        <f>'Raw Data'!BF47</f>
        <v>0.65200000000000002</v>
      </c>
      <c r="O47" s="10">
        <f>'Raw Data'!BL47</f>
        <v>1.151</v>
      </c>
      <c r="P47" s="10">
        <f>'Raw Data'!BR47</f>
        <v>1.1739999999999999</v>
      </c>
      <c r="Q47" s="10">
        <f>'Raw Data'!BX47</f>
        <v>1.1930000000000001</v>
      </c>
      <c r="S47" s="12">
        <f t="shared" si="0"/>
        <v>0.44423719969511383</v>
      </c>
      <c r="T47" s="12">
        <f t="shared" si="1"/>
        <v>0.31031205123669131</v>
      </c>
      <c r="U47" s="12">
        <f t="shared" si="2"/>
        <v>4.4200491336826853E-2</v>
      </c>
      <c r="V47" s="12">
        <f t="shared" si="3"/>
        <v>4.7445571186526952E-2</v>
      </c>
      <c r="X47" s="12">
        <f t="shared" si="4"/>
        <v>4.5816283577517491E-2</v>
      </c>
      <c r="Y47" s="12">
        <f t="shared" si="5"/>
        <v>0.45780973338687453</v>
      </c>
      <c r="Z47" s="12">
        <f t="shared" si="6"/>
        <v>4.5479076751685395E-2</v>
      </c>
      <c r="AA47" s="12">
        <f t="shared" si="7"/>
        <v>1.3042939414347247E-4</v>
      </c>
    </row>
    <row r="48" spans="1:27" x14ac:dyDescent="0.2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F48" s="10">
        <f>'Raw Data'!J48</f>
        <v>1.048</v>
      </c>
      <c r="G48" s="10">
        <f>'Raw Data'!P48</f>
        <v>1.06</v>
      </c>
      <c r="H48" s="10">
        <f>'Raw Data'!V48</f>
        <v>1.016</v>
      </c>
      <c r="I48" s="10">
        <f>'Raw Data'!AB48</f>
        <v>3.61</v>
      </c>
      <c r="J48" s="10">
        <f>'Raw Data'!AH48</f>
        <v>3.4359999999999999</v>
      </c>
      <c r="K48" s="10">
        <f>'Raw Data'!AN48</f>
        <v>3.331</v>
      </c>
      <c r="L48" s="10">
        <f>'Raw Data'!AT48</f>
        <v>4.2190000000000003</v>
      </c>
      <c r="M48" s="10">
        <f>'Raw Data'!AZ48</f>
        <v>4.2050000000000001</v>
      </c>
      <c r="N48" s="10">
        <f>'Raw Data'!BF48</f>
        <v>4.17</v>
      </c>
      <c r="O48" s="10">
        <f>'Raw Data'!BL48</f>
        <v>4.4790000000000001</v>
      </c>
      <c r="P48" s="10">
        <f>'Raw Data'!BR48</f>
        <v>4.43</v>
      </c>
      <c r="Q48" s="10">
        <f>'Raw Data'!BX48</f>
        <v>4.5119999999999996</v>
      </c>
      <c r="S48" s="12">
        <f t="shared" si="0"/>
        <v>1.8008920873743398E-2</v>
      </c>
      <c r="T48" s="12">
        <f t="shared" si="1"/>
        <v>0.17330652079686687</v>
      </c>
      <c r="U48" s="12">
        <f t="shared" si="2"/>
        <v>4.7130722405785939E-3</v>
      </c>
      <c r="V48" s="12">
        <f t="shared" si="3"/>
        <v>0.534016096558521</v>
      </c>
      <c r="X48" s="12">
        <f t="shared" si="4"/>
        <v>7.9736388443601827E-2</v>
      </c>
      <c r="Y48" s="12">
        <f t="shared" si="5"/>
        <v>0.19858677477022793</v>
      </c>
      <c r="Z48" s="12">
        <f t="shared" si="6"/>
        <v>0.60734198176165832</v>
      </c>
      <c r="AA48" s="12">
        <f t="shared" si="7"/>
        <v>1.3958366536738525E-2</v>
      </c>
    </row>
    <row r="49" spans="1:27" x14ac:dyDescent="0.2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F49" s="10">
        <f>'Raw Data'!J49</f>
        <v>0.72399999999999998</v>
      </c>
      <c r="G49" s="10">
        <f>'Raw Data'!P49</f>
        <v>0.65300000000000002</v>
      </c>
      <c r="H49" s="10">
        <f>'Raw Data'!V49</f>
        <v>0.64300000000000002</v>
      </c>
      <c r="I49" s="10">
        <f>'Raw Data'!AB49</f>
        <v>2.5790000000000002</v>
      </c>
      <c r="J49" s="10">
        <f>'Raw Data'!AH49</f>
        <v>2.39</v>
      </c>
      <c r="K49" s="10">
        <f>'Raw Data'!AN49</f>
        <v>2.468</v>
      </c>
      <c r="L49" s="10">
        <f>'Raw Data'!AT49</f>
        <v>3.0129999999999999</v>
      </c>
      <c r="M49" s="10">
        <f>'Raw Data'!AZ49</f>
        <v>2.9940000000000002</v>
      </c>
      <c r="N49" s="10">
        <f>'Raw Data'!BF49</f>
        <v>2.907</v>
      </c>
      <c r="O49" s="10">
        <f>'Raw Data'!BL49</f>
        <v>3.0939999999999999</v>
      </c>
      <c r="P49" s="10">
        <f>'Raw Data'!BR49</f>
        <v>2.9790000000000001</v>
      </c>
      <c r="Q49" s="10">
        <f>'Raw Data'!BX49</f>
        <v>3.1739999999999999</v>
      </c>
      <c r="S49" s="12">
        <f t="shared" si="0"/>
        <v>0.13100313454783291</v>
      </c>
      <c r="T49" s="12">
        <f t="shared" si="1"/>
        <v>0.19174903185464356</v>
      </c>
      <c r="U49" s="12">
        <f t="shared" si="2"/>
        <v>0.40345907124431346</v>
      </c>
      <c r="V49" s="12">
        <f t="shared" si="3"/>
        <v>0.92089814471911313</v>
      </c>
      <c r="X49" s="12">
        <f t="shared" si="4"/>
        <v>0.57464644263355358</v>
      </c>
      <c r="Y49" s="12">
        <f t="shared" si="5"/>
        <v>6.9531716140364741E-2</v>
      </c>
      <c r="Z49" s="12">
        <f t="shared" si="6"/>
        <v>0.84821374609668787</v>
      </c>
      <c r="AA49" s="12">
        <f t="shared" si="7"/>
        <v>3.3482391342092716E-2</v>
      </c>
    </row>
    <row r="50" spans="1:27" x14ac:dyDescent="0.2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F50" s="10">
        <f>'Raw Data'!J50</f>
        <v>0.61899999999999999</v>
      </c>
      <c r="G50" s="10">
        <f>'Raw Data'!P50</f>
        <v>0.64700000000000002</v>
      </c>
      <c r="H50" s="10">
        <f>'Raw Data'!V50</f>
        <v>0.96499999999999997</v>
      </c>
      <c r="I50" s="10">
        <f>'Raw Data'!AB50</f>
        <v>1.746</v>
      </c>
      <c r="J50" s="10">
        <f>'Raw Data'!AH50</f>
        <v>1.698</v>
      </c>
      <c r="K50" s="10">
        <f>'Raw Data'!AN50</f>
        <v>1.6419999999999999</v>
      </c>
      <c r="L50" s="10">
        <f>'Raw Data'!AT50</f>
        <v>2.27</v>
      </c>
      <c r="M50" s="10">
        <f>'Raw Data'!AZ50</f>
        <v>2.4319999999999999</v>
      </c>
      <c r="N50" s="10">
        <f>'Raw Data'!BF50</f>
        <v>2.218</v>
      </c>
      <c r="O50" s="10">
        <f>'Raw Data'!BL50</f>
        <v>2.5750000000000002</v>
      </c>
      <c r="P50" s="10">
        <f>'Raw Data'!BR50</f>
        <v>2.5390000000000001</v>
      </c>
      <c r="Q50" s="10">
        <f>'Raw Data'!BX50</f>
        <v>2.581</v>
      </c>
      <c r="S50" s="12">
        <f t="shared" si="0"/>
        <v>0.53554338603643736</v>
      </c>
      <c r="T50" s="12">
        <f t="shared" si="1"/>
        <v>0.46182815669098826</v>
      </c>
      <c r="U50" s="12">
        <f t="shared" si="2"/>
        <v>0.42222559479137078</v>
      </c>
      <c r="V50" s="12">
        <f t="shared" si="3"/>
        <v>0.68760930598051906</v>
      </c>
      <c r="X50" s="12">
        <f t="shared" si="4"/>
        <v>0.51897290305484867</v>
      </c>
      <c r="Y50" s="12">
        <f t="shared" si="5"/>
        <v>0.36043780910912043</v>
      </c>
      <c r="Z50" s="12">
        <f t="shared" si="6"/>
        <v>0.44799762403645849</v>
      </c>
      <c r="AA50" s="12">
        <f t="shared" si="7"/>
        <v>0.51442183873806668</v>
      </c>
    </row>
    <row r="51" spans="1:27" x14ac:dyDescent="0.2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F51" s="10">
        <f>'Raw Data'!J51</f>
        <v>0.52800000000000002</v>
      </c>
      <c r="G51" s="10">
        <f>'Raw Data'!P51</f>
        <v>0.48199999999999998</v>
      </c>
      <c r="H51" s="10">
        <f>'Raw Data'!V51</f>
        <v>0.52500000000000002</v>
      </c>
      <c r="I51" s="10">
        <f>'Raw Data'!AB51</f>
        <v>1.141</v>
      </c>
      <c r="J51" s="10">
        <f>'Raw Data'!AH51</f>
        <v>1.1359999999999999</v>
      </c>
      <c r="K51" s="10">
        <f>'Raw Data'!AN51</f>
        <v>1.1279999999999999</v>
      </c>
      <c r="L51" s="10">
        <f>'Raw Data'!AT51</f>
        <v>1.569</v>
      </c>
      <c r="M51" s="10">
        <f>'Raw Data'!AZ51</f>
        <v>1.528</v>
      </c>
      <c r="N51" s="10">
        <f>'Raw Data'!BF51</f>
        <v>1.52</v>
      </c>
      <c r="O51" s="10">
        <f>'Raw Data'!BL51</f>
        <v>1.853</v>
      </c>
      <c r="P51" s="10">
        <f>'Raw Data'!BR51</f>
        <v>1.8759999999999999</v>
      </c>
      <c r="Q51" s="10">
        <f>'Raw Data'!BX51</f>
        <v>1.891</v>
      </c>
      <c r="S51" s="12">
        <f t="shared" si="0"/>
        <v>0.16123747865053789</v>
      </c>
      <c r="T51" s="12">
        <f t="shared" si="1"/>
        <v>0.16315992548429151</v>
      </c>
      <c r="U51" s="12">
        <f t="shared" si="2"/>
        <v>8.3611217464907864E-2</v>
      </c>
      <c r="V51" s="12">
        <f t="shared" si="3"/>
        <v>0.13361220541198895</v>
      </c>
      <c r="X51" s="12">
        <f t="shared" si="4"/>
        <v>0.73963914815034526</v>
      </c>
      <c r="Y51" s="12">
        <f t="shared" si="5"/>
        <v>7.7305352233221899E-3</v>
      </c>
      <c r="Z51" s="12">
        <f t="shared" si="6"/>
        <v>0.2971450280411827</v>
      </c>
      <c r="AA51" s="12">
        <f t="shared" si="7"/>
        <v>0.40778373159796205</v>
      </c>
    </row>
    <row r="52" spans="1:27" x14ac:dyDescent="0.2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F52" s="10">
        <f>'Raw Data'!J52</f>
        <v>6.1970000000000001</v>
      </c>
      <c r="G52" s="10">
        <f>'Raw Data'!P52</f>
        <v>6.165</v>
      </c>
      <c r="H52" s="10">
        <f>'Raw Data'!V52</f>
        <v>6.0830000000000002</v>
      </c>
      <c r="I52" s="10">
        <f>'Raw Data'!AB52</f>
        <v>7.44</v>
      </c>
      <c r="J52" s="10">
        <f>'Raw Data'!AH52</f>
        <v>7.3380000000000001</v>
      </c>
      <c r="K52" s="10">
        <f>'Raw Data'!AN52</f>
        <v>7.0149999999999997</v>
      </c>
      <c r="L52" s="10">
        <f>'Raw Data'!AT52</f>
        <v>8.0690000000000008</v>
      </c>
      <c r="M52" s="10">
        <f>'Raw Data'!AZ52</f>
        <v>8.0090000000000003</v>
      </c>
      <c r="N52" s="10">
        <f>'Raw Data'!BF52</f>
        <v>7.8979999999999997</v>
      </c>
      <c r="O52" s="10">
        <f>'Raw Data'!BL52</f>
        <v>9.0269999999999992</v>
      </c>
      <c r="P52" s="10">
        <f>'Raw Data'!BR52</f>
        <v>9.1999999999999993</v>
      </c>
      <c r="Q52" s="10">
        <f>'Raw Data'!BX52</f>
        <v>9.2050000000000001</v>
      </c>
      <c r="S52" s="12">
        <f t="shared" si="0"/>
        <v>0.37634263637469167</v>
      </c>
      <c r="T52" s="12">
        <f t="shared" si="1"/>
        <v>0.2248291114272819</v>
      </c>
      <c r="U52" s="12">
        <f t="shared" si="2"/>
        <v>0.68096388017751996</v>
      </c>
      <c r="V52" s="12">
        <f t="shared" si="3"/>
        <v>0.79889352344639608</v>
      </c>
      <c r="X52" s="12">
        <f t="shared" si="4"/>
        <v>5.976323402853285E-3</v>
      </c>
      <c r="Y52" s="12">
        <f t="shared" si="5"/>
        <v>0.14313147609071647</v>
      </c>
      <c r="Z52" s="12">
        <f t="shared" si="6"/>
        <v>0.61854182755350728</v>
      </c>
      <c r="AA52" s="12">
        <f t="shared" si="7"/>
        <v>0.34496911338906028</v>
      </c>
    </row>
    <row r="53" spans="1:27" x14ac:dyDescent="0.2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F53" s="10">
        <f>'Raw Data'!J53</f>
        <v>6.7</v>
      </c>
      <c r="G53" s="10">
        <f>'Raw Data'!P53</f>
        <v>6.66</v>
      </c>
      <c r="H53" s="10">
        <f>'Raw Data'!V53</f>
        <v>6.7080000000000002</v>
      </c>
      <c r="I53" s="10">
        <f>'Raw Data'!AB53</f>
        <v>8.4049999999999994</v>
      </c>
      <c r="J53" s="10">
        <f>'Raw Data'!AH53</f>
        <v>8.3040000000000003</v>
      </c>
      <c r="K53" s="10">
        <f>'Raw Data'!AN53</f>
        <v>8.4670000000000005</v>
      </c>
      <c r="L53" s="10">
        <f>'Raw Data'!AT53</f>
        <v>9.7260000000000009</v>
      </c>
      <c r="M53" s="10">
        <f>'Raw Data'!AZ53</f>
        <v>9.5410000000000004</v>
      </c>
      <c r="N53" s="10">
        <f>'Raw Data'!BF53</f>
        <v>9.3719999999999999</v>
      </c>
      <c r="O53" s="10">
        <f>'Raw Data'!BL53</f>
        <v>11.006</v>
      </c>
      <c r="P53" s="10">
        <f>'Raw Data'!BR53</f>
        <v>10.788</v>
      </c>
      <c r="Q53" s="10">
        <f>'Raw Data'!BX53</f>
        <v>11.122999999999999</v>
      </c>
      <c r="S53" s="12">
        <f t="shared" si="0"/>
        <v>0.20276754097248292</v>
      </c>
      <c r="T53" s="12">
        <f t="shared" si="1"/>
        <v>0.20206751530788006</v>
      </c>
      <c r="U53" s="12">
        <f t="shared" si="2"/>
        <v>0.23761499308015441</v>
      </c>
      <c r="V53" s="12">
        <f t="shared" si="3"/>
        <v>0.62830538357031429</v>
      </c>
      <c r="X53" s="12">
        <f t="shared" si="4"/>
        <v>1.6420900646392161E-2</v>
      </c>
      <c r="Y53" s="12">
        <f t="shared" si="5"/>
        <v>3.7303104815122737E-2</v>
      </c>
      <c r="Z53" s="12">
        <f t="shared" si="6"/>
        <v>0.34915087180598897</v>
      </c>
      <c r="AA53" s="12">
        <f t="shared" si="7"/>
        <v>0.62796527824708703</v>
      </c>
    </row>
    <row r="54" spans="1:27" x14ac:dyDescent="0.2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F54" s="10">
        <f>'Raw Data'!J54</f>
        <v>6.548</v>
      </c>
      <c r="G54" s="10">
        <f>'Raw Data'!P54</f>
        <v>6.3129999999999997</v>
      </c>
      <c r="H54" s="10">
        <f>'Raw Data'!V54</f>
        <v>6.3440000000000003</v>
      </c>
      <c r="I54" s="10">
        <f>'Raw Data'!AB54</f>
        <v>8.7010000000000005</v>
      </c>
      <c r="J54" s="10">
        <f>'Raw Data'!AH54</f>
        <v>8.5500000000000007</v>
      </c>
      <c r="K54" s="10">
        <f>'Raw Data'!AN54</f>
        <v>8.5630000000000006</v>
      </c>
      <c r="L54" s="10">
        <f>'Raw Data'!AT54</f>
        <v>11.147</v>
      </c>
      <c r="M54" s="10">
        <f>'Raw Data'!AZ54</f>
        <v>10.863</v>
      </c>
      <c r="N54" s="10">
        <f>'Raw Data'!BF54</f>
        <v>10.651999999999999</v>
      </c>
      <c r="O54" s="10">
        <f>'Raw Data'!BL54</f>
        <v>12.724</v>
      </c>
      <c r="P54" s="10">
        <f>'Raw Data'!BR54</f>
        <v>12.247</v>
      </c>
      <c r="Q54" s="10">
        <f>'Raw Data'!BX54</f>
        <v>12.622999999999999</v>
      </c>
      <c r="S54" s="12">
        <f t="shared" si="0"/>
        <v>0.51522856511031034</v>
      </c>
      <c r="T54" s="12">
        <f t="shared" si="1"/>
        <v>8.1703005057284144E-4</v>
      </c>
      <c r="U54" s="12">
        <f t="shared" si="2"/>
        <v>0.37309777639805047</v>
      </c>
      <c r="V54" s="12">
        <f t="shared" si="3"/>
        <v>0.75822968918469491</v>
      </c>
      <c r="X54" s="12">
        <f t="shared" si="4"/>
        <v>8.3624888029672564E-2</v>
      </c>
      <c r="Y54" s="12">
        <f t="shared" si="5"/>
        <v>2.0256094628930861E-2</v>
      </c>
      <c r="Z54" s="12">
        <f t="shared" si="6"/>
        <v>0.59428949472434656</v>
      </c>
      <c r="AA54" s="12">
        <f t="shared" si="7"/>
        <v>0.53666260970079427</v>
      </c>
    </row>
    <row r="55" spans="1:27" x14ac:dyDescent="0.2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F55" s="10">
        <f>'Raw Data'!J55</f>
        <v>1.17</v>
      </c>
      <c r="G55" s="10">
        <f>'Raw Data'!P55</f>
        <v>1.214</v>
      </c>
      <c r="H55" s="10">
        <f>'Raw Data'!V55</f>
        <v>1.222</v>
      </c>
      <c r="I55" s="10">
        <f>'Raw Data'!AB55</f>
        <v>1.9970000000000001</v>
      </c>
      <c r="J55" s="10">
        <f>'Raw Data'!AH55</f>
        <v>2.0030000000000001</v>
      </c>
      <c r="K55" s="10">
        <f>'Raw Data'!AN55</f>
        <v>1.91</v>
      </c>
      <c r="L55" s="10">
        <f>'Raw Data'!AT55</f>
        <v>2.31</v>
      </c>
      <c r="M55" s="10">
        <f>'Raw Data'!AZ55</f>
        <v>2.371</v>
      </c>
      <c r="N55" s="10">
        <f>'Raw Data'!BF55</f>
        <v>2.2309999999999999</v>
      </c>
      <c r="O55" s="10">
        <f>'Raw Data'!BL55</f>
        <v>2.2949999999999999</v>
      </c>
      <c r="P55" s="10">
        <f>'Raw Data'!BR55</f>
        <v>2.2970000000000002</v>
      </c>
      <c r="Q55" s="10">
        <f>'Raw Data'!BX55</f>
        <v>2.339</v>
      </c>
      <c r="S55" s="12">
        <f t="shared" si="0"/>
        <v>0.29239871541740531</v>
      </c>
      <c r="T55" s="12">
        <f t="shared" si="1"/>
        <v>0.45975292174840149</v>
      </c>
      <c r="U55" s="12">
        <f t="shared" si="2"/>
        <v>0.55287881459583321</v>
      </c>
      <c r="V55" s="12">
        <f t="shared" si="3"/>
        <v>0.5794965568433802</v>
      </c>
      <c r="X55" s="12">
        <f t="shared" si="4"/>
        <v>0.15756637196472123</v>
      </c>
      <c r="Y55" s="12">
        <f t="shared" si="5"/>
        <v>0.75950841659455837</v>
      </c>
      <c r="Z55" s="12">
        <f t="shared" si="6"/>
        <v>0.5404249845324669</v>
      </c>
      <c r="AA55" s="12">
        <f t="shared" si="7"/>
        <v>2.5269705465693112E-2</v>
      </c>
    </row>
    <row r="56" spans="1:27" x14ac:dyDescent="0.2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F56" s="10">
        <f>'Raw Data'!J56</f>
        <v>0.255</v>
      </c>
      <c r="G56" s="10">
        <f>'Raw Data'!P56</f>
        <v>0.27800000000000002</v>
      </c>
      <c r="H56" s="10">
        <f>'Raw Data'!V56</f>
        <v>0.21</v>
      </c>
      <c r="I56" s="10">
        <f>'Raw Data'!AB56</f>
        <v>0.746</v>
      </c>
      <c r="J56" s="10">
        <f>'Raw Data'!AH56</f>
        <v>0.65400000000000003</v>
      </c>
      <c r="K56" s="10">
        <f>'Raw Data'!AN56</f>
        <v>0.69699999999999995</v>
      </c>
      <c r="L56" s="10">
        <f>'Raw Data'!AT56</f>
        <v>0.93799999999999994</v>
      </c>
      <c r="M56" s="10">
        <f>'Raw Data'!AZ56</f>
        <v>0.80400000000000005</v>
      </c>
      <c r="N56" s="10">
        <f>'Raw Data'!BF56</f>
        <v>0.86099999999999999</v>
      </c>
      <c r="O56" s="10">
        <f>'Raw Data'!BL56</f>
        <v>1.0629999999999999</v>
      </c>
      <c r="P56" s="10">
        <f>'Raw Data'!BR56</f>
        <v>1.012</v>
      </c>
      <c r="Q56" s="10">
        <f>'Raw Data'!BX56</f>
        <v>1.018</v>
      </c>
      <c r="S56" s="12">
        <f t="shared" si="0"/>
        <v>0.81172356488436836</v>
      </c>
      <c r="T56" s="12">
        <f t="shared" si="1"/>
        <v>0.14551200294739366</v>
      </c>
      <c r="U56" s="12">
        <f t="shared" si="2"/>
        <v>0.2827478960812933</v>
      </c>
      <c r="V56" s="12">
        <f t="shared" si="3"/>
        <v>0.20968819928522558</v>
      </c>
      <c r="X56" s="12">
        <f t="shared" si="4"/>
        <v>0.79171435957833092</v>
      </c>
      <c r="Y56" s="12">
        <f t="shared" si="5"/>
        <v>0.11476764183785705</v>
      </c>
      <c r="Z56" s="12">
        <f t="shared" si="6"/>
        <v>0.29370231323612511</v>
      </c>
      <c r="AA56" s="12">
        <f t="shared" si="7"/>
        <v>0.97982953319227994</v>
      </c>
    </row>
    <row r="57" spans="1:27" x14ac:dyDescent="0.2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F57" s="10">
        <f>'Raw Data'!J57</f>
        <v>2.911</v>
      </c>
      <c r="G57" s="10">
        <f>'Raw Data'!P57</f>
        <v>2.823</v>
      </c>
      <c r="H57" s="10">
        <f>'Raw Data'!V57</f>
        <v>2.7839999999999998</v>
      </c>
      <c r="I57" s="10">
        <f>'Raw Data'!AB57</f>
        <v>3.9569999999999999</v>
      </c>
      <c r="J57" s="10">
        <f>'Raw Data'!AH57</f>
        <v>3.8650000000000002</v>
      </c>
      <c r="K57" s="10">
        <f>'Raw Data'!AN57</f>
        <v>3.794</v>
      </c>
      <c r="L57" s="10">
        <f>'Raw Data'!AT57</f>
        <v>4.5759999999999996</v>
      </c>
      <c r="M57" s="10">
        <f>'Raw Data'!AZ57</f>
        <v>4.5570000000000004</v>
      </c>
      <c r="N57" s="10">
        <f>'Raw Data'!BF57</f>
        <v>4.468</v>
      </c>
      <c r="O57" s="10">
        <f>'Raw Data'!BL57</f>
        <v>5.2759999999999998</v>
      </c>
      <c r="P57" s="10">
        <f>'Raw Data'!BR57</f>
        <v>5.3449999999999998</v>
      </c>
      <c r="Q57" s="10">
        <f>'Raw Data'!BX57</f>
        <v>5.4219999999999997</v>
      </c>
      <c r="S57" s="12">
        <f t="shared" si="0"/>
        <v>0.35901363055850921</v>
      </c>
      <c r="T57" s="12">
        <f t="shared" si="1"/>
        <v>3.4953265167138134E-2</v>
      </c>
      <c r="U57" s="12">
        <f t="shared" si="2"/>
        <v>0.1418792869548966</v>
      </c>
      <c r="V57" s="12">
        <f t="shared" si="3"/>
        <v>0.19619437597530798</v>
      </c>
      <c r="X57" s="12">
        <f t="shared" si="4"/>
        <v>0.11077040468980383</v>
      </c>
      <c r="Y57" s="12">
        <f t="shared" si="5"/>
        <v>0.68463607495298207</v>
      </c>
      <c r="Z57" s="12">
        <f t="shared" si="6"/>
        <v>0.23469350682555223</v>
      </c>
      <c r="AA57" s="12">
        <f t="shared" si="7"/>
        <v>0.92681053852694761</v>
      </c>
    </row>
    <row r="58" spans="1:27" x14ac:dyDescent="0.2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F58" s="10">
        <f>'Raw Data'!J58</f>
        <v>2.8849999999999998</v>
      </c>
      <c r="G58" s="10">
        <f>'Raw Data'!P58</f>
        <v>2.9009999999999998</v>
      </c>
      <c r="H58" s="10">
        <f>'Raw Data'!V58</f>
        <v>2.8969999999999998</v>
      </c>
      <c r="I58" s="10">
        <f>'Raw Data'!AB58</f>
        <v>4.4210000000000003</v>
      </c>
      <c r="J58" s="10">
        <f>'Raw Data'!AH58</f>
        <v>4.2889999999999997</v>
      </c>
      <c r="K58" s="10">
        <f>'Raw Data'!AN58</f>
        <v>4.2229999999999999</v>
      </c>
      <c r="L58" s="10">
        <f>'Raw Data'!AT58</f>
        <v>5.5389999999999997</v>
      </c>
      <c r="M58" s="10">
        <f>'Raw Data'!AZ58</f>
        <v>5.7370000000000001</v>
      </c>
      <c r="N58" s="10">
        <f>'Raw Data'!BF58</f>
        <v>5.266</v>
      </c>
      <c r="O58" s="10">
        <f>'Raw Data'!BL58</f>
        <v>6.1760000000000002</v>
      </c>
      <c r="P58" s="10">
        <f>'Raw Data'!BR58</f>
        <v>5.9059999999999997</v>
      </c>
      <c r="Q58" s="10">
        <f>'Raw Data'!BX58</f>
        <v>6.431</v>
      </c>
      <c r="S58" s="12">
        <f t="shared" si="0"/>
        <v>0.15552109172707596</v>
      </c>
      <c r="T58" s="12">
        <f t="shared" si="1"/>
        <v>5.1405551371765168E-2</v>
      </c>
      <c r="U58" s="12">
        <f t="shared" si="2"/>
        <v>0.56382829551374769</v>
      </c>
      <c r="V58" s="12">
        <f t="shared" si="3"/>
        <v>0.59412691184394018</v>
      </c>
      <c r="X58" s="12">
        <f t="shared" si="4"/>
        <v>1.8604002845942554E-2</v>
      </c>
      <c r="Y58" s="12">
        <f t="shared" si="5"/>
        <v>0.67404364281866336</v>
      </c>
      <c r="Z58" s="12">
        <f t="shared" si="6"/>
        <v>0.14431042347220585</v>
      </c>
      <c r="AA58" s="12">
        <f t="shared" si="7"/>
        <v>0.62212654698795788</v>
      </c>
    </row>
    <row r="59" spans="1:27" x14ac:dyDescent="0.2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F59" s="10">
        <f>'Raw Data'!J59</f>
        <v>3.6019999999999999</v>
      </c>
      <c r="G59" s="10">
        <f>'Raw Data'!P59</f>
        <v>3.6339999999999999</v>
      </c>
      <c r="H59" s="10">
        <f>'Raw Data'!V59</f>
        <v>3.58</v>
      </c>
      <c r="I59" s="10">
        <f>'Raw Data'!AB59</f>
        <v>4.7690000000000001</v>
      </c>
      <c r="J59" s="10">
        <f>'Raw Data'!AH59</f>
        <v>4.665</v>
      </c>
      <c r="K59" s="10">
        <f>'Raw Data'!AN59</f>
        <v>4.6029999999999998</v>
      </c>
      <c r="L59" s="10">
        <f>'Raw Data'!AT59</f>
        <v>5.6239999999999997</v>
      </c>
      <c r="M59" s="10">
        <f>'Raw Data'!AZ59</f>
        <v>5.4880000000000004</v>
      </c>
      <c r="N59" s="10">
        <f>'Raw Data'!BF59</f>
        <v>5.5259999999999998</v>
      </c>
      <c r="O59" s="10">
        <f>'Raw Data'!BL59</f>
        <v>6.0419999999999998</v>
      </c>
      <c r="P59" s="10">
        <f>'Raw Data'!BR59</f>
        <v>6.1109999999999998</v>
      </c>
      <c r="Q59" s="10">
        <f>'Raw Data'!BX59</f>
        <v>6.1120000000000001</v>
      </c>
      <c r="S59" s="12">
        <f t="shared" si="0"/>
        <v>3.9679758243543646E-2</v>
      </c>
      <c r="T59" s="12">
        <f t="shared" si="1"/>
        <v>3.1887938065609675E-2</v>
      </c>
      <c r="U59" s="12">
        <f t="shared" si="2"/>
        <v>0.34159156754226727</v>
      </c>
      <c r="V59" s="12">
        <f t="shared" si="3"/>
        <v>0.25310627897030213</v>
      </c>
      <c r="X59" s="12">
        <f t="shared" si="4"/>
        <v>3.8204803757430905E-2</v>
      </c>
      <c r="Y59" s="12">
        <f t="shared" si="5"/>
        <v>9.808954035752683E-2</v>
      </c>
      <c r="Z59" s="12">
        <f t="shared" si="6"/>
        <v>0.13883852983436598</v>
      </c>
      <c r="AA59" s="12">
        <f t="shared" si="7"/>
        <v>4.3460447280790432E-2</v>
      </c>
    </row>
    <row r="60" spans="1:27" x14ac:dyDescent="0.2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F60" s="10">
        <f>'Raw Data'!J60</f>
        <v>1.3520000000000001</v>
      </c>
      <c r="G60" s="10">
        <f>'Raw Data'!P60</f>
        <v>1.357</v>
      </c>
      <c r="H60" s="10">
        <f>'Raw Data'!V60</f>
        <v>1.327</v>
      </c>
      <c r="I60" s="10">
        <f>'Raw Data'!AB60</f>
        <v>2.113</v>
      </c>
      <c r="J60" s="10">
        <f>'Raw Data'!AH60</f>
        <v>2.0070000000000001</v>
      </c>
      <c r="K60" s="10">
        <f>'Raw Data'!AN60</f>
        <v>1.9850000000000001</v>
      </c>
      <c r="L60" s="10">
        <f>'Raw Data'!AT60</f>
        <v>2.323</v>
      </c>
      <c r="M60" s="10">
        <f>'Raw Data'!AZ60</f>
        <v>2.2999999999999998</v>
      </c>
      <c r="N60" s="10">
        <f>'Raw Data'!BF60</f>
        <v>2.2869999999999999</v>
      </c>
      <c r="O60" s="10">
        <f>'Raw Data'!BL60</f>
        <v>3.2069999999999999</v>
      </c>
      <c r="P60" s="10">
        <f>'Raw Data'!BR60</f>
        <v>3.226</v>
      </c>
      <c r="Q60" s="10">
        <f>'Raw Data'!BX60</f>
        <v>3.2360000000000002</v>
      </c>
      <c r="S60" s="12">
        <f t="shared" si="0"/>
        <v>1.8533296513503557E-3</v>
      </c>
      <c r="T60" s="12">
        <f t="shared" si="1"/>
        <v>0.50398379312050834</v>
      </c>
      <c r="U60" s="12">
        <f t="shared" si="2"/>
        <v>0.22912893708947779</v>
      </c>
      <c r="V60" s="12">
        <f t="shared" si="3"/>
        <v>0.25172993830499552</v>
      </c>
      <c r="X60" s="12">
        <f t="shared" si="4"/>
        <v>2.2320867782168137E-2</v>
      </c>
      <c r="Y60" s="12">
        <f t="shared" si="5"/>
        <v>0.47901868737992287</v>
      </c>
      <c r="Z60" s="12">
        <f t="shared" si="6"/>
        <v>0.30367234800037868</v>
      </c>
      <c r="AA60" s="12">
        <f t="shared" si="7"/>
        <v>0.78191530053319402</v>
      </c>
    </row>
    <row r="61" spans="1:27" x14ac:dyDescent="0.2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F61" s="10">
        <f>'Raw Data'!J61</f>
        <v>1.359</v>
      </c>
      <c r="G61" s="10">
        <f>'Raw Data'!P61</f>
        <v>1.37</v>
      </c>
      <c r="H61" s="10">
        <f>'Raw Data'!V61</f>
        <v>1.341</v>
      </c>
      <c r="I61" s="10">
        <f>'Raw Data'!AB61</f>
        <v>2.0859999999999999</v>
      </c>
      <c r="J61" s="10">
        <f>'Raw Data'!AH61</f>
        <v>2.069</v>
      </c>
      <c r="K61" s="10">
        <f>'Raw Data'!AN61</f>
        <v>2.0049999999999999</v>
      </c>
      <c r="L61" s="10">
        <f>'Raw Data'!AT61</f>
        <v>2.3690000000000002</v>
      </c>
      <c r="M61" s="10">
        <f>'Raw Data'!AZ61</f>
        <v>2.331</v>
      </c>
      <c r="N61" s="10">
        <f>'Raw Data'!BF61</f>
        <v>2.3149999999999999</v>
      </c>
      <c r="O61" s="10">
        <f>'Raw Data'!BL61</f>
        <v>3.2210000000000001</v>
      </c>
      <c r="P61" s="10">
        <f>'Raw Data'!BR61</f>
        <v>3.25</v>
      </c>
      <c r="Q61" s="10">
        <f>'Raw Data'!BX61</f>
        <v>3.2690000000000001</v>
      </c>
      <c r="S61" s="12">
        <f t="shared" si="0"/>
        <v>1.6060480172463455E-3</v>
      </c>
      <c r="T61" s="12">
        <f t="shared" si="1"/>
        <v>0.26292629914725302</v>
      </c>
      <c r="U61" s="12">
        <f t="shared" si="2"/>
        <v>0.17287155621833178</v>
      </c>
      <c r="V61" s="12">
        <f t="shared" si="3"/>
        <v>0.33979842818621431</v>
      </c>
      <c r="X61" s="12">
        <f t="shared" si="4"/>
        <v>8.026097974609353E-2</v>
      </c>
      <c r="Y61" s="12">
        <f t="shared" si="5"/>
        <v>0.87661931624926992</v>
      </c>
      <c r="Z61" s="12">
        <f t="shared" si="6"/>
        <v>0.73118195518248708</v>
      </c>
      <c r="AA61" s="12">
        <f t="shared" si="7"/>
        <v>0.56431404305650967</v>
      </c>
    </row>
    <row r="62" spans="1:27" x14ac:dyDescent="0.2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F62" s="10">
        <f>'Raw Data'!J62</f>
        <v>0.93600000000000005</v>
      </c>
      <c r="G62" s="10">
        <f>'Raw Data'!P62</f>
        <v>0.94599999999999995</v>
      </c>
      <c r="H62" s="10">
        <f>'Raw Data'!V62</f>
        <v>0.94899999999999995</v>
      </c>
      <c r="I62" s="10">
        <f>'Raw Data'!AB62</f>
        <v>1.794</v>
      </c>
      <c r="J62" s="10">
        <f>'Raw Data'!AH62</f>
        <v>1.74</v>
      </c>
      <c r="K62" s="10">
        <f>'Raw Data'!AN62</f>
        <v>1.7430000000000001</v>
      </c>
      <c r="L62" s="10">
        <f>'Raw Data'!AT62</f>
        <v>2.645</v>
      </c>
      <c r="M62" s="10">
        <f>'Raw Data'!AZ62</f>
        <v>2.6709999999999998</v>
      </c>
      <c r="N62" s="10">
        <f>'Raw Data'!BF62</f>
        <v>2.62</v>
      </c>
      <c r="O62" s="10">
        <f>'Raw Data'!BL62</f>
        <v>3.2069999999999999</v>
      </c>
      <c r="P62" s="10">
        <f>'Raw Data'!BR62</f>
        <v>3.1779999999999999</v>
      </c>
      <c r="Q62" s="10">
        <f>'Raw Data'!BX62</f>
        <v>3.218</v>
      </c>
      <c r="S62" s="12">
        <f t="shared" si="0"/>
        <v>1.2296302577619886E-3</v>
      </c>
      <c r="T62" s="12">
        <f t="shared" si="1"/>
        <v>0.12176612103084963</v>
      </c>
      <c r="U62" s="12">
        <f t="shared" si="2"/>
        <v>0.5094263933755524</v>
      </c>
      <c r="V62" s="12">
        <f t="shared" si="3"/>
        <v>0.5305077094630456</v>
      </c>
      <c r="X62" s="12">
        <f t="shared" si="4"/>
        <v>0.42647027845999891</v>
      </c>
      <c r="Y62" s="12">
        <f t="shared" si="5"/>
        <v>2.1252013344797004E-2</v>
      </c>
      <c r="Z62" s="12">
        <f t="shared" si="6"/>
        <v>0.64525080519307787</v>
      </c>
      <c r="AA62" s="12">
        <f t="shared" si="7"/>
        <v>9.8289039699056193E-3</v>
      </c>
    </row>
    <row r="63" spans="1:27" x14ac:dyDescent="0.2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F63" s="10">
        <f>'Raw Data'!J63</f>
        <v>0.73799999999999999</v>
      </c>
      <c r="G63" s="10">
        <f>'Raw Data'!P63</f>
        <v>0.8</v>
      </c>
      <c r="H63" s="10">
        <f>'Raw Data'!V63</f>
        <v>0.74</v>
      </c>
      <c r="I63" s="10">
        <f>'Raw Data'!AB63</f>
        <v>0.97699999999999998</v>
      </c>
      <c r="J63" s="10">
        <f>'Raw Data'!AH63</f>
        <v>0.93700000000000006</v>
      </c>
      <c r="K63" s="10">
        <f>'Raw Data'!AN63</f>
        <v>0.93799999999999994</v>
      </c>
      <c r="L63" s="10">
        <f>'Raw Data'!AT63</f>
        <v>1.645</v>
      </c>
      <c r="M63" s="10">
        <f>'Raw Data'!AZ63</f>
        <v>1.5880000000000001</v>
      </c>
      <c r="N63" s="10">
        <f>'Raw Data'!BF63</f>
        <v>1.5620000000000001</v>
      </c>
      <c r="O63" s="10">
        <f>'Raw Data'!BL63</f>
        <v>2.8879999999999999</v>
      </c>
      <c r="P63" s="10">
        <f>'Raw Data'!BR63</f>
        <v>2.8260000000000001</v>
      </c>
      <c r="Q63" s="10">
        <f>'Raw Data'!BX63</f>
        <v>2.859</v>
      </c>
      <c r="S63" s="12">
        <f t="shared" si="0"/>
        <v>0.68723767327469587</v>
      </c>
      <c r="T63" s="12">
        <f t="shared" si="1"/>
        <v>2.968325759016173E-2</v>
      </c>
      <c r="U63" s="12">
        <f t="shared" si="2"/>
        <v>9.021244574445586E-3</v>
      </c>
      <c r="V63" s="12">
        <f t="shared" si="3"/>
        <v>5.4016812143267831E-4</v>
      </c>
      <c r="X63" s="12">
        <f t="shared" si="4"/>
        <v>1.432976070242876E-2</v>
      </c>
      <c r="Y63" s="12">
        <f t="shared" si="5"/>
        <v>1.3590379594946727E-4</v>
      </c>
      <c r="Z63" s="12">
        <f t="shared" si="6"/>
        <v>7.9105469384100615E-4</v>
      </c>
      <c r="AA63" s="12">
        <f t="shared" si="7"/>
        <v>9.2700122259790599E-6</v>
      </c>
    </row>
    <row r="64" spans="1:27" x14ac:dyDescent="0.2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F64" s="10">
        <f>'Raw Data'!J64</f>
        <v>7.9000000000000001E-2</v>
      </c>
      <c r="G64" s="10">
        <f>'Raw Data'!P64</f>
        <v>7.3999999999999996E-2</v>
      </c>
      <c r="H64" s="10">
        <f>'Raw Data'!V64</f>
        <v>7.8E-2</v>
      </c>
      <c r="I64" s="10">
        <f>'Raw Data'!AB64</f>
        <v>0.151</v>
      </c>
      <c r="J64" s="10">
        <f>'Raw Data'!AH64</f>
        <v>0.19600000000000001</v>
      </c>
      <c r="K64" s="10">
        <f>'Raw Data'!AN64</f>
        <v>0.28100000000000003</v>
      </c>
      <c r="L64" s="10">
        <f>'Raw Data'!AT64</f>
        <v>0.41099999999999998</v>
      </c>
      <c r="M64" s="10">
        <f>'Raw Data'!AZ64</f>
        <v>0.36499999999999999</v>
      </c>
      <c r="N64" s="10">
        <f>'Raw Data'!BF64</f>
        <v>0.32300000000000001</v>
      </c>
      <c r="O64" s="10">
        <f>'Raw Data'!BL64</f>
        <v>1.427</v>
      </c>
      <c r="P64" s="10">
        <f>'Raw Data'!BR64</f>
        <v>1.339</v>
      </c>
      <c r="Q64" s="10">
        <f>'Raw Data'!BX64</f>
        <v>1.409</v>
      </c>
      <c r="S64" s="12">
        <f t="shared" si="0"/>
        <v>0.73058530973314428</v>
      </c>
      <c r="T64" s="12">
        <f t="shared" si="1"/>
        <v>0.16782620465737064</v>
      </c>
      <c r="U64" s="12">
        <f t="shared" si="2"/>
        <v>2.4680135458195727E-2</v>
      </c>
      <c r="V64" s="12">
        <f t="shared" si="3"/>
        <v>3.4131448333693137E-2</v>
      </c>
      <c r="X64" s="12">
        <f t="shared" si="4"/>
        <v>4.6935390955655923E-2</v>
      </c>
      <c r="Y64" s="12">
        <f t="shared" si="5"/>
        <v>3.1787817863280447E-4</v>
      </c>
      <c r="Z64" s="12">
        <f t="shared" si="6"/>
        <v>1.2518649359439964E-5</v>
      </c>
      <c r="AA64" s="12">
        <f t="shared" si="7"/>
        <v>3.1663743994130933E-4</v>
      </c>
    </row>
    <row r="65" spans="1:27" x14ac:dyDescent="0.2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F65" s="10">
        <f>'Raw Data'!J65</f>
        <v>3.0110000000000001</v>
      </c>
      <c r="G65" s="10">
        <f>'Raw Data'!P65</f>
        <v>2.895</v>
      </c>
      <c r="H65" s="10">
        <f>'Raw Data'!V65</f>
        <v>2.899</v>
      </c>
      <c r="I65" s="10">
        <f>'Raw Data'!AB65</f>
        <v>2.891</v>
      </c>
      <c r="J65" s="10">
        <f>'Raw Data'!AH65</f>
        <v>2.835</v>
      </c>
      <c r="K65" s="10">
        <f>'Raw Data'!AN65</f>
        <v>2.7669999999999999</v>
      </c>
      <c r="L65" s="10">
        <f>'Raw Data'!AT65</f>
        <v>3.1739999999999999</v>
      </c>
      <c r="M65" s="10">
        <f>'Raw Data'!AZ65</f>
        <v>3.23</v>
      </c>
      <c r="N65" s="10">
        <f>'Raw Data'!BF65</f>
        <v>3.2450000000000001</v>
      </c>
      <c r="O65" s="10">
        <f>'Raw Data'!BL65</f>
        <v>4.1239999999999997</v>
      </c>
      <c r="P65" s="10">
        <f>'Raw Data'!BR65</f>
        <v>4.0030000000000001</v>
      </c>
      <c r="Q65" s="10">
        <f>'Raw Data'!BX65</f>
        <v>4.0579999999999998</v>
      </c>
      <c r="S65" s="12">
        <f t="shared" si="0"/>
        <v>0.37266686950218697</v>
      </c>
      <c r="T65" s="12">
        <f t="shared" si="1"/>
        <v>1.0408230786483825E-3</v>
      </c>
      <c r="U65" s="12">
        <f t="shared" si="2"/>
        <v>1.1948772396913778E-2</v>
      </c>
      <c r="V65" s="12">
        <f t="shared" si="3"/>
        <v>1.822180479357877E-2</v>
      </c>
      <c r="X65" s="12">
        <f t="shared" si="4"/>
        <v>3.1953163887445894E-2</v>
      </c>
      <c r="Y65" s="12">
        <f t="shared" si="5"/>
        <v>6.4903633250707176E-4</v>
      </c>
      <c r="Z65" s="12">
        <f t="shared" si="6"/>
        <v>2.282859292866138E-3</v>
      </c>
      <c r="AA65" s="12">
        <f t="shared" si="7"/>
        <v>7.1178314758265108E-5</v>
      </c>
    </row>
    <row r="66" spans="1:27" x14ac:dyDescent="0.2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F66" s="10">
        <f>'Raw Data'!J66</f>
        <v>6.2E-2</v>
      </c>
      <c r="G66" s="10">
        <f>'Raw Data'!P66</f>
        <v>6.8000000000000005E-2</v>
      </c>
      <c r="H66" s="10">
        <f>'Raw Data'!V66</f>
        <v>8.5000000000000006E-2</v>
      </c>
      <c r="I66" s="10">
        <f>'Raw Data'!AB66</f>
        <v>0.111</v>
      </c>
      <c r="J66" s="10">
        <f>'Raw Data'!AH66</f>
        <v>0.111</v>
      </c>
      <c r="K66" s="10">
        <f>'Raw Data'!AN66</f>
        <v>7.5999999999999998E-2</v>
      </c>
      <c r="L66" s="10">
        <f>'Raw Data'!AT66</f>
        <v>0.34499999999999997</v>
      </c>
      <c r="M66" s="10">
        <f>'Raw Data'!AZ66</f>
        <v>0.29599999999999999</v>
      </c>
      <c r="N66" s="10">
        <f>'Raw Data'!BF66</f>
        <v>0.32700000000000001</v>
      </c>
      <c r="O66" s="10">
        <f>'Raw Data'!BL66</f>
        <v>0.95099999999999996</v>
      </c>
      <c r="P66" s="10">
        <f>'Raw Data'!BR66</f>
        <v>0.97199999999999998</v>
      </c>
      <c r="Q66" s="10">
        <f>'Raw Data'!BX66</f>
        <v>0.99099999999999999</v>
      </c>
      <c r="S66" s="12">
        <f t="shared" si="0"/>
        <v>0.74622780145442458</v>
      </c>
      <c r="T66" s="12">
        <f t="shared" si="1"/>
        <v>0.6527451194753584</v>
      </c>
      <c r="U66" s="12">
        <f t="shared" si="2"/>
        <v>0.54002937409377216</v>
      </c>
      <c r="V66" s="12">
        <f t="shared" si="3"/>
        <v>0.74631912729889149</v>
      </c>
      <c r="X66" s="12">
        <f t="shared" si="4"/>
        <v>0.33178820518906227</v>
      </c>
      <c r="Y66" s="12">
        <f t="shared" si="5"/>
        <v>0.48491740471165046</v>
      </c>
      <c r="Z66" s="12">
        <f t="shared" si="6"/>
        <v>0.4825100630503007</v>
      </c>
      <c r="AA66" s="12">
        <f t="shared" si="7"/>
        <v>1.5550758907186527E-2</v>
      </c>
    </row>
    <row r="67" spans="1:27" x14ac:dyDescent="0.2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F67" s="10">
        <f>'Raw Data'!J67</f>
        <v>0.32900000000000001</v>
      </c>
      <c r="G67" s="10">
        <f>'Raw Data'!P67</f>
        <v>0.36</v>
      </c>
      <c r="H67" s="10">
        <f>'Raw Data'!V67</f>
        <v>0.26500000000000001</v>
      </c>
      <c r="I67" s="10">
        <f>'Raw Data'!AB67</f>
        <v>1.014</v>
      </c>
      <c r="J67" s="10">
        <f>'Raw Data'!AH67</f>
        <v>1.014</v>
      </c>
      <c r="K67" s="10">
        <f>'Raw Data'!AN67</f>
        <v>0.98199999999999998</v>
      </c>
      <c r="L67" s="10">
        <f>'Raw Data'!AT67</f>
        <v>1.2490000000000001</v>
      </c>
      <c r="M67" s="10">
        <f>'Raw Data'!AZ67</f>
        <v>1.262</v>
      </c>
      <c r="N67" s="10">
        <f>'Raw Data'!BF67</f>
        <v>1.248</v>
      </c>
      <c r="O67" s="10">
        <f>'Raw Data'!BL67</f>
        <v>1.617</v>
      </c>
      <c r="P67" s="10">
        <f>'Raw Data'!BR67</f>
        <v>1.544</v>
      </c>
      <c r="Q67" s="10">
        <f>'Raw Data'!BX67</f>
        <v>1.6220000000000001</v>
      </c>
      <c r="S67" s="12">
        <f t="shared" si="0"/>
        <v>0.77478525735024573</v>
      </c>
      <c r="T67" s="12">
        <f t="shared" si="1"/>
        <v>9.8272522497841758E-3</v>
      </c>
      <c r="U67" s="12">
        <f t="shared" si="2"/>
        <v>1.101775241216419E-3</v>
      </c>
      <c r="V67" s="12">
        <f t="shared" si="3"/>
        <v>3.1940222152949477E-2</v>
      </c>
      <c r="X67" s="12">
        <f t="shared" si="4"/>
        <v>0.53840413857521474</v>
      </c>
      <c r="Y67" s="12">
        <f t="shared" si="5"/>
        <v>1.9337432554747132E-2</v>
      </c>
      <c r="Z67" s="12">
        <f t="shared" si="6"/>
        <v>3.9149360814875626E-2</v>
      </c>
      <c r="AA67" s="12">
        <f t="shared" si="7"/>
        <v>1.6771560062426152E-2</v>
      </c>
    </row>
    <row r="68" spans="1:27" x14ac:dyDescent="0.2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F68" s="10">
        <f>'Raw Data'!J68</f>
        <v>0.27800000000000002</v>
      </c>
      <c r="G68" s="10">
        <f>'Raw Data'!P68</f>
        <v>0.30099999999999999</v>
      </c>
      <c r="H68" s="10">
        <f>'Raw Data'!V68</f>
        <v>0.30399999999999999</v>
      </c>
      <c r="I68" s="10">
        <f>'Raw Data'!AB68</f>
        <v>1.0389999999999999</v>
      </c>
      <c r="J68" s="10">
        <f>'Raw Data'!AH68</f>
        <v>0.94399999999999995</v>
      </c>
      <c r="K68" s="10">
        <f>'Raw Data'!AN68</f>
        <v>0.94499999999999995</v>
      </c>
      <c r="L68" s="10">
        <f>'Raw Data'!AT68</f>
        <v>1.2809999999999999</v>
      </c>
      <c r="M68" s="10">
        <f>'Raw Data'!AZ68</f>
        <v>1.21</v>
      </c>
      <c r="N68" s="10">
        <f>'Raw Data'!BF68</f>
        <v>1.236</v>
      </c>
      <c r="O68" s="10">
        <f>'Raw Data'!BL68</f>
        <v>1.6040000000000001</v>
      </c>
      <c r="P68" s="10">
        <f>'Raw Data'!BR68</f>
        <v>1.5289999999999999</v>
      </c>
      <c r="Q68" s="10">
        <f>'Raw Data'!BX68</f>
        <v>1.5820000000000001</v>
      </c>
      <c r="S68" s="12">
        <f t="shared" ref="S68:S131" si="8">TTEST(F68:H68,F220:H220,2,3)</f>
        <v>0.43778076805015281</v>
      </c>
      <c r="T68" s="12">
        <f t="shared" ref="T68:T131" si="9">TTEST(I68:K68,I220:K220,2,3)</f>
        <v>0.20482950699395305</v>
      </c>
      <c r="U68" s="12">
        <f t="shared" ref="U68:U131" si="10">TTEST(L68:N68,L220:N220,2,3)</f>
        <v>0.10835882171976038</v>
      </c>
      <c r="V68" s="12">
        <f t="shared" ref="V68:V131" si="11">TTEST(O68:Q68,O220:Q220,2,3)</f>
        <v>0.23437558337539727</v>
      </c>
      <c r="X68" s="12">
        <f t="shared" ref="X68:X131" si="12">TTEST(F68:H68,F372:H372,2,3)</f>
        <v>7.3113980872038589E-2</v>
      </c>
      <c r="Y68" s="12">
        <f t="shared" ref="Y68:Y131" si="13">TTEST(I68:K68,I372:K372,2,3)</f>
        <v>0.52980400929156202</v>
      </c>
      <c r="Z68" s="12">
        <f t="shared" ref="Z68:Z131" si="14">TTEST(L68:N68,L372:N372,2,3)</f>
        <v>0.18492367124086584</v>
      </c>
      <c r="AA68" s="12">
        <f t="shared" ref="AA68:AA131" si="15">TTEST(O68:Q68,O372:Q372,2,3)</f>
        <v>9.4033664361850205E-2</v>
      </c>
    </row>
    <row r="69" spans="1:27" x14ac:dyDescent="0.2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F69" s="10">
        <f>'Raw Data'!J69</f>
        <v>0.72499999999999998</v>
      </c>
      <c r="G69" s="10">
        <f>'Raw Data'!P69</f>
        <v>0.72699999999999998</v>
      </c>
      <c r="H69" s="10">
        <f>'Raw Data'!V69</f>
        <v>0.72699999999999998</v>
      </c>
      <c r="I69" s="10">
        <f>'Raw Data'!AB69</f>
        <v>2.093</v>
      </c>
      <c r="J69" s="10">
        <f>'Raw Data'!AH69</f>
        <v>1.998</v>
      </c>
      <c r="K69" s="10">
        <f>'Raw Data'!AN69</f>
        <v>1.9830000000000001</v>
      </c>
      <c r="L69" s="10">
        <f>'Raw Data'!AT69</f>
        <v>2.7410000000000001</v>
      </c>
      <c r="M69" s="10">
        <f>'Raw Data'!AZ69</f>
        <v>2.7069999999999999</v>
      </c>
      <c r="N69" s="10">
        <f>'Raw Data'!BF69</f>
        <v>2.7549999999999999</v>
      </c>
      <c r="O69" s="10">
        <f>'Raw Data'!BL69</f>
        <v>3.238</v>
      </c>
      <c r="P69" s="10">
        <f>'Raw Data'!BR69</f>
        <v>3.2269999999999999</v>
      </c>
      <c r="Q69" s="10">
        <f>'Raw Data'!BX69</f>
        <v>3.2650000000000001</v>
      </c>
      <c r="S69" s="12">
        <f t="shared" si="8"/>
        <v>0.16673627344476952</v>
      </c>
      <c r="T69" s="12">
        <f t="shared" si="9"/>
        <v>4.2227543583194721E-2</v>
      </c>
      <c r="U69" s="12">
        <f t="shared" si="10"/>
        <v>6.6586714999543731E-2</v>
      </c>
      <c r="V69" s="12">
        <f t="shared" si="11"/>
        <v>4.5837145495141791E-2</v>
      </c>
      <c r="X69" s="12">
        <f t="shared" si="12"/>
        <v>0.16591309885849234</v>
      </c>
      <c r="Y69" s="12">
        <f t="shared" si="13"/>
        <v>4.2618506523112068E-2</v>
      </c>
      <c r="Z69" s="12">
        <f t="shared" si="14"/>
        <v>0.67770057263196093</v>
      </c>
      <c r="AA69" s="12">
        <f t="shared" si="15"/>
        <v>0.98380630487340881</v>
      </c>
    </row>
    <row r="70" spans="1:27" x14ac:dyDescent="0.2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F70" s="10">
        <f>'Raw Data'!J70</f>
        <v>5.9189999999999996</v>
      </c>
      <c r="G70" s="10">
        <f>'Raw Data'!P70</f>
        <v>5.819</v>
      </c>
      <c r="H70" s="10">
        <f>'Raw Data'!V70</f>
        <v>5.8419999999999996</v>
      </c>
      <c r="I70" s="10">
        <f>'Raw Data'!AB70</f>
        <v>6.383</v>
      </c>
      <c r="J70" s="10">
        <f>'Raw Data'!AH70</f>
        <v>6.2140000000000004</v>
      </c>
      <c r="K70" s="10">
        <f>'Raw Data'!AN70</f>
        <v>6.34</v>
      </c>
      <c r="L70" s="10">
        <f>'Raw Data'!AT70</f>
        <v>6.6260000000000003</v>
      </c>
      <c r="M70" s="10">
        <f>'Raw Data'!AZ70</f>
        <v>6.6139999999999999</v>
      </c>
      <c r="N70" s="10">
        <f>'Raw Data'!BF70</f>
        <v>6.65</v>
      </c>
      <c r="O70" s="10">
        <f>'Raw Data'!BL70</f>
        <v>7.0709999999999997</v>
      </c>
      <c r="P70" s="10">
        <f>'Raw Data'!BR70</f>
        <v>6.9279999999999999</v>
      </c>
      <c r="Q70" s="10">
        <f>'Raw Data'!BX70</f>
        <v>6.9690000000000003</v>
      </c>
      <c r="S70" s="12">
        <f t="shared" si="8"/>
        <v>0.37191415600860983</v>
      </c>
      <c r="T70" s="12">
        <f t="shared" si="9"/>
        <v>0.76498083017099283</v>
      </c>
      <c r="U70" s="12">
        <f t="shared" si="10"/>
        <v>0.30590116116766836</v>
      </c>
      <c r="V70" s="12">
        <f t="shared" si="11"/>
        <v>3.0516242080988264E-2</v>
      </c>
      <c r="X70" s="12">
        <f t="shared" si="12"/>
        <v>1.7434475295303977E-2</v>
      </c>
      <c r="Y70" s="12">
        <f t="shared" si="13"/>
        <v>0.34628060880198447</v>
      </c>
      <c r="Z70" s="12">
        <f t="shared" si="14"/>
        <v>0.46463146588478638</v>
      </c>
      <c r="AA70" s="12">
        <f t="shared" si="15"/>
        <v>9.2208829536129227E-3</v>
      </c>
    </row>
    <row r="71" spans="1:27" x14ac:dyDescent="0.2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F71" s="10">
        <f>'Raw Data'!J71</f>
        <v>2.4900000000000002</v>
      </c>
      <c r="G71" s="10">
        <f>'Raw Data'!P71</f>
        <v>2.476</v>
      </c>
      <c r="H71" s="10">
        <f>'Raw Data'!V71</f>
        <v>2.5049999999999999</v>
      </c>
      <c r="I71" s="10">
        <f>'Raw Data'!AB71</f>
        <v>3.8180000000000001</v>
      </c>
      <c r="J71" s="10">
        <f>'Raw Data'!AH71</f>
        <v>3.8610000000000002</v>
      </c>
      <c r="K71" s="10">
        <f>'Raw Data'!AN71</f>
        <v>3.6760000000000002</v>
      </c>
      <c r="L71" s="10">
        <f>'Raw Data'!AT71</f>
        <v>4.8520000000000003</v>
      </c>
      <c r="M71" s="10">
        <f>'Raw Data'!AZ71</f>
        <v>4.9740000000000002</v>
      </c>
      <c r="N71" s="10">
        <f>'Raw Data'!BF71</f>
        <v>4.7610000000000001</v>
      </c>
      <c r="O71" s="10">
        <f>'Raw Data'!BL71</f>
        <v>6.0640000000000001</v>
      </c>
      <c r="P71" s="10">
        <f>'Raw Data'!BR71</f>
        <v>6.0309999999999997</v>
      </c>
      <c r="Q71" s="10">
        <f>'Raw Data'!BX71</f>
        <v>6.1070000000000002</v>
      </c>
      <c r="S71" s="12">
        <f t="shared" si="8"/>
        <v>0.29505791523314567</v>
      </c>
      <c r="T71" s="12">
        <f t="shared" si="9"/>
        <v>1.7025322870998453E-2</v>
      </c>
      <c r="U71" s="12">
        <f t="shared" si="10"/>
        <v>1.4001915478183372E-2</v>
      </c>
      <c r="V71" s="12">
        <f t="shared" si="11"/>
        <v>8.9073451772424799E-3</v>
      </c>
      <c r="X71" s="12">
        <f t="shared" si="12"/>
        <v>8.2132534875231211E-4</v>
      </c>
      <c r="Y71" s="12">
        <f t="shared" si="13"/>
        <v>1.2160933549083804E-3</v>
      </c>
      <c r="Z71" s="12">
        <f t="shared" si="14"/>
        <v>2.6640500040209589E-4</v>
      </c>
      <c r="AA71" s="12">
        <f t="shared" si="15"/>
        <v>9.0241926474955746E-4</v>
      </c>
    </row>
    <row r="72" spans="1:27" x14ac:dyDescent="0.2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F72" s="10">
        <f>'Raw Data'!J72</f>
        <v>2.4910000000000001</v>
      </c>
      <c r="G72" s="10">
        <f>'Raw Data'!P72</f>
        <v>2.5110000000000001</v>
      </c>
      <c r="H72" s="10">
        <f>'Raw Data'!V72</f>
        <v>2.5089999999999999</v>
      </c>
      <c r="I72" s="10">
        <f>'Raw Data'!AB72</f>
        <v>4.3019999999999996</v>
      </c>
      <c r="J72" s="10">
        <f>'Raw Data'!AH72</f>
        <v>4.1840000000000002</v>
      </c>
      <c r="K72" s="10">
        <f>'Raw Data'!AN72</f>
        <v>4.1980000000000004</v>
      </c>
      <c r="L72" s="10">
        <f>'Raw Data'!AT72</f>
        <v>5.4370000000000003</v>
      </c>
      <c r="M72" s="10">
        <f>'Raw Data'!AZ72</f>
        <v>5.3150000000000004</v>
      </c>
      <c r="N72" s="10">
        <f>'Raw Data'!BF72</f>
        <v>5.1769999999999996</v>
      </c>
      <c r="O72" s="10">
        <f>'Raw Data'!BL72</f>
        <v>6.4889999999999999</v>
      </c>
      <c r="P72" s="10">
        <f>'Raw Data'!BR72</f>
        <v>6.5170000000000003</v>
      </c>
      <c r="Q72" s="10">
        <f>'Raw Data'!BX72</f>
        <v>6.5149999999999997</v>
      </c>
      <c r="S72" s="12">
        <f t="shared" si="8"/>
        <v>0.70333143723854197</v>
      </c>
      <c r="T72" s="12">
        <f t="shared" si="9"/>
        <v>2.9976187261683777E-2</v>
      </c>
      <c r="U72" s="12">
        <f t="shared" si="10"/>
        <v>5.6123452861200018E-2</v>
      </c>
      <c r="V72" s="12">
        <f t="shared" si="11"/>
        <v>1.0249405852024881E-2</v>
      </c>
      <c r="X72" s="12">
        <f t="shared" si="12"/>
        <v>2.0993164405998872E-2</v>
      </c>
      <c r="Y72" s="12">
        <f t="shared" si="13"/>
        <v>3.135384966171246E-3</v>
      </c>
      <c r="Z72" s="12">
        <f t="shared" si="14"/>
        <v>6.1084925510582276E-4</v>
      </c>
      <c r="AA72" s="12">
        <f t="shared" si="15"/>
        <v>3.7837118044726522E-4</v>
      </c>
    </row>
    <row r="73" spans="1:27" x14ac:dyDescent="0.2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F73" s="10">
        <f>'Raw Data'!J73</f>
        <v>2.375</v>
      </c>
      <c r="G73" s="10">
        <f>'Raw Data'!P73</f>
        <v>2.4359999999999999</v>
      </c>
      <c r="H73" s="10">
        <f>'Raw Data'!V73</f>
        <v>2.415</v>
      </c>
      <c r="I73" s="10">
        <f>'Raw Data'!AB73</f>
        <v>4.0350000000000001</v>
      </c>
      <c r="J73" s="10">
        <f>'Raw Data'!AH73</f>
        <v>4.0339999999999998</v>
      </c>
      <c r="K73" s="10">
        <f>'Raw Data'!AN73</f>
        <v>4.0090000000000003</v>
      </c>
      <c r="L73" s="10">
        <f>'Raw Data'!AT73</f>
        <v>5.0659999999999998</v>
      </c>
      <c r="M73" s="10">
        <f>'Raw Data'!AZ73</f>
        <v>5.0679999999999996</v>
      </c>
      <c r="N73" s="10">
        <f>'Raw Data'!BF73</f>
        <v>5.0030000000000001</v>
      </c>
      <c r="O73" s="10">
        <f>'Raw Data'!BL73</f>
        <v>6.1210000000000004</v>
      </c>
      <c r="P73" s="10">
        <f>'Raw Data'!BR73</f>
        <v>6.1689999999999996</v>
      </c>
      <c r="Q73" s="10">
        <f>'Raw Data'!BX73</f>
        <v>6.2149999999999999</v>
      </c>
      <c r="S73" s="12">
        <f t="shared" si="8"/>
        <v>0.45142087002521325</v>
      </c>
      <c r="T73" s="12">
        <f t="shared" si="9"/>
        <v>9.8471966688693235E-3</v>
      </c>
      <c r="U73" s="12">
        <f t="shared" si="10"/>
        <v>5.0588415516885712E-2</v>
      </c>
      <c r="V73" s="12">
        <f t="shared" si="11"/>
        <v>2.7500178247212271E-3</v>
      </c>
      <c r="X73" s="12">
        <f t="shared" si="12"/>
        <v>3.8622929395297982E-2</v>
      </c>
      <c r="Y73" s="12">
        <f t="shared" si="13"/>
        <v>1.715504445097361E-2</v>
      </c>
      <c r="Z73" s="12">
        <f t="shared" si="14"/>
        <v>1.0752798645931021E-2</v>
      </c>
      <c r="AA73" s="12">
        <f t="shared" si="15"/>
        <v>2.0549265507236899E-5</v>
      </c>
    </row>
    <row r="74" spans="1:27" x14ac:dyDescent="0.2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F74" s="10">
        <f>'Raw Data'!J74</f>
        <v>2.3940000000000001</v>
      </c>
      <c r="G74" s="10">
        <f>'Raw Data'!P74</f>
        <v>2.375</v>
      </c>
      <c r="H74" s="10">
        <f>'Raw Data'!V74</f>
        <v>2.3809999999999998</v>
      </c>
      <c r="I74" s="10">
        <f>'Raw Data'!AB74</f>
        <v>4.0910000000000002</v>
      </c>
      <c r="J74" s="10">
        <f>'Raw Data'!AH74</f>
        <v>3.9710000000000001</v>
      </c>
      <c r="K74" s="10">
        <f>'Raw Data'!AN74</f>
        <v>3.9790000000000001</v>
      </c>
      <c r="L74" s="10">
        <f>'Raw Data'!AT74</f>
        <v>5.0839999999999996</v>
      </c>
      <c r="M74" s="10">
        <f>'Raw Data'!AZ74</f>
        <v>4.984</v>
      </c>
      <c r="N74" s="10">
        <f>'Raw Data'!BF74</f>
        <v>4.9219999999999997</v>
      </c>
      <c r="O74" s="10">
        <f>'Raw Data'!BL74</f>
        <v>6.0529999999999999</v>
      </c>
      <c r="P74" s="10">
        <f>'Raw Data'!BR74</f>
        <v>6.1619999999999999</v>
      </c>
      <c r="Q74" s="10">
        <f>'Raw Data'!BX74</f>
        <v>6.1710000000000003</v>
      </c>
      <c r="S74" s="12">
        <f t="shared" si="8"/>
        <v>0.24859555409869441</v>
      </c>
      <c r="T74" s="12">
        <f t="shared" si="9"/>
        <v>7.2657023958433934E-3</v>
      </c>
      <c r="U74" s="12">
        <f t="shared" si="10"/>
        <v>1.6950822272425878E-2</v>
      </c>
      <c r="V74" s="12">
        <f t="shared" si="11"/>
        <v>7.1108847871475004E-3</v>
      </c>
      <c r="X74" s="12">
        <f t="shared" si="12"/>
        <v>4.4109587664543884E-2</v>
      </c>
      <c r="Y74" s="12">
        <f t="shared" si="13"/>
        <v>2.3258387425747497E-3</v>
      </c>
      <c r="Z74" s="12">
        <f t="shared" si="14"/>
        <v>1.2662414125083545E-3</v>
      </c>
      <c r="AA74" s="12">
        <f t="shared" si="15"/>
        <v>4.7825552134381445E-5</v>
      </c>
    </row>
    <row r="75" spans="1:27" x14ac:dyDescent="0.2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F75" s="10">
        <f>'Raw Data'!J75</f>
        <v>2.5099999999999998</v>
      </c>
      <c r="G75" s="10">
        <f>'Raw Data'!P75</f>
        <v>2.4769999999999999</v>
      </c>
      <c r="H75" s="10">
        <f>'Raw Data'!V75</f>
        <v>2.5449999999999999</v>
      </c>
      <c r="I75" s="10">
        <f>'Raw Data'!AB75</f>
        <v>4.0739999999999998</v>
      </c>
      <c r="J75" s="10">
        <f>'Raw Data'!AH75</f>
        <v>3.972</v>
      </c>
      <c r="K75" s="10">
        <f>'Raw Data'!AN75</f>
        <v>3.8450000000000002</v>
      </c>
      <c r="L75" s="10">
        <f>'Raw Data'!AT75</f>
        <v>4.76</v>
      </c>
      <c r="M75" s="10">
        <f>'Raw Data'!AZ75</f>
        <v>4.8449999999999998</v>
      </c>
      <c r="N75" s="10">
        <f>'Raw Data'!BF75</f>
        <v>4.6950000000000003</v>
      </c>
      <c r="O75" s="10">
        <f>'Raw Data'!BL75</f>
        <v>5.7709999999999999</v>
      </c>
      <c r="P75" s="10">
        <f>'Raw Data'!BR75</f>
        <v>5.7990000000000004</v>
      </c>
      <c r="Q75" s="10">
        <f>'Raw Data'!BX75</f>
        <v>5.8949999999999996</v>
      </c>
      <c r="S75" s="12">
        <f t="shared" si="8"/>
        <v>9.7398740578556228E-2</v>
      </c>
      <c r="T75" s="12">
        <f t="shared" si="9"/>
        <v>0.12385976853813616</v>
      </c>
      <c r="U75" s="12">
        <f t="shared" si="10"/>
        <v>4.1172435937058625E-2</v>
      </c>
      <c r="V75" s="12">
        <f t="shared" si="11"/>
        <v>2.3862586409870764E-4</v>
      </c>
      <c r="X75" s="12">
        <f t="shared" si="12"/>
        <v>9.5058772182304879E-2</v>
      </c>
      <c r="Y75" s="12">
        <f t="shared" si="13"/>
        <v>4.5886260338976088E-2</v>
      </c>
      <c r="Z75" s="12">
        <f t="shared" si="14"/>
        <v>6.303495785520581E-3</v>
      </c>
      <c r="AA75" s="12">
        <f t="shared" si="15"/>
        <v>9.1290819856553559E-6</v>
      </c>
    </row>
    <row r="76" spans="1:27" x14ac:dyDescent="0.2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F76" s="10">
        <f>'Raw Data'!J76</f>
        <v>9.3699999999999992</v>
      </c>
      <c r="G76" s="10">
        <f>'Raw Data'!P76</f>
        <v>9.1940000000000008</v>
      </c>
      <c r="H76" s="10">
        <f>'Raw Data'!V76</f>
        <v>9.2919999999999998</v>
      </c>
      <c r="I76" s="10">
        <f>'Raw Data'!AB76</f>
        <v>10.728999999999999</v>
      </c>
      <c r="J76" s="10">
        <f>'Raw Data'!AH76</f>
        <v>10.692</v>
      </c>
      <c r="K76" s="10">
        <f>'Raw Data'!AN76</f>
        <v>10.414999999999999</v>
      </c>
      <c r="L76" s="10">
        <f>'Raw Data'!AT76</f>
        <v>11.401</v>
      </c>
      <c r="M76" s="10">
        <f>'Raw Data'!AZ76</f>
        <v>11.209</v>
      </c>
      <c r="N76" s="10">
        <f>'Raw Data'!BF76</f>
        <v>11.032</v>
      </c>
      <c r="O76" s="10">
        <f>'Raw Data'!BL76</f>
        <v>11.614000000000001</v>
      </c>
      <c r="P76" s="10">
        <f>'Raw Data'!BR76</f>
        <v>11.634</v>
      </c>
      <c r="Q76" s="10">
        <f>'Raw Data'!BX76</f>
        <v>11.73</v>
      </c>
      <c r="S76" s="12">
        <f t="shared" si="8"/>
        <v>0.29859504459950492</v>
      </c>
      <c r="T76" s="12">
        <f t="shared" si="9"/>
        <v>0.11522580411953137</v>
      </c>
      <c r="U76" s="12">
        <f t="shared" si="10"/>
        <v>0.92037740060304007</v>
      </c>
      <c r="V76" s="12">
        <f t="shared" si="11"/>
        <v>0.58636697785844993</v>
      </c>
      <c r="X76" s="12">
        <f t="shared" si="12"/>
        <v>5.6309943133941151E-2</v>
      </c>
      <c r="Y76" s="12">
        <f t="shared" si="13"/>
        <v>0.20510643289725833</v>
      </c>
      <c r="Z76" s="12">
        <f t="shared" si="14"/>
        <v>8.9788565977198614E-2</v>
      </c>
      <c r="AA76" s="12">
        <f t="shared" si="15"/>
        <v>0.21031147018183016</v>
      </c>
    </row>
    <row r="77" spans="1:27" x14ac:dyDescent="0.2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F77" s="10">
        <f>'Raw Data'!J77</f>
        <v>2.8580000000000001</v>
      </c>
      <c r="G77" s="10">
        <f>'Raw Data'!P77</f>
        <v>2.8109999999999999</v>
      </c>
      <c r="H77" s="10">
        <f>'Raw Data'!V77</f>
        <v>2.87</v>
      </c>
      <c r="I77" s="10">
        <f>'Raw Data'!AB77</f>
        <v>6.1310000000000002</v>
      </c>
      <c r="J77" s="10">
        <f>'Raw Data'!AH77</f>
        <v>5.7560000000000002</v>
      </c>
      <c r="K77" s="10">
        <f>'Raw Data'!AN77</f>
        <v>5.76</v>
      </c>
      <c r="L77" s="10">
        <f>'Raw Data'!AT77</f>
        <v>9.7270000000000003</v>
      </c>
      <c r="M77" s="10">
        <f>'Raw Data'!AZ77</f>
        <v>9.36</v>
      </c>
      <c r="N77" s="10">
        <f>'Raw Data'!BF77</f>
        <v>9.2959999999999994</v>
      </c>
      <c r="O77" s="10">
        <f>'Raw Data'!BL77</f>
        <v>14.858000000000001</v>
      </c>
      <c r="P77" s="10">
        <f>'Raw Data'!BR77</f>
        <v>15.170999999999999</v>
      </c>
      <c r="Q77" s="10">
        <f>'Raw Data'!BX77</f>
        <v>15.298</v>
      </c>
      <c r="S77" s="12">
        <f t="shared" si="8"/>
        <v>6.2962940319748736E-2</v>
      </c>
      <c r="T77" s="12">
        <f t="shared" si="9"/>
        <v>4.889139573519807E-3</v>
      </c>
      <c r="U77" s="12">
        <f t="shared" si="10"/>
        <v>1.7439032883444393E-4</v>
      </c>
      <c r="V77" s="12">
        <f t="shared" si="11"/>
        <v>5.7449313986597408E-5</v>
      </c>
      <c r="X77" s="12">
        <f t="shared" si="12"/>
        <v>1.1185812451899699E-4</v>
      </c>
      <c r="Y77" s="12">
        <f t="shared" si="13"/>
        <v>2.2992438080598531E-6</v>
      </c>
      <c r="Z77" s="12">
        <f t="shared" si="14"/>
        <v>2.4337802926579811E-6</v>
      </c>
      <c r="AA77" s="12">
        <f t="shared" si="15"/>
        <v>1.8006012953549925E-4</v>
      </c>
    </row>
    <row r="78" spans="1:27" x14ac:dyDescent="0.2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F78" s="10">
        <f>'Raw Data'!J78</f>
        <v>2.9790000000000001</v>
      </c>
      <c r="G78" s="10">
        <f>'Raw Data'!P78</f>
        <v>2.956</v>
      </c>
      <c r="H78" s="10">
        <f>'Raw Data'!V78</f>
        <v>2.9590000000000001</v>
      </c>
      <c r="I78" s="10">
        <f>'Raw Data'!AB78</f>
        <v>4.8520000000000003</v>
      </c>
      <c r="J78" s="10">
        <f>'Raw Data'!AH78</f>
        <v>4.6390000000000002</v>
      </c>
      <c r="K78" s="10">
        <f>'Raw Data'!AN78</f>
        <v>4.72</v>
      </c>
      <c r="L78" s="10">
        <f>'Raw Data'!AT78</f>
        <v>6.6079999999999997</v>
      </c>
      <c r="M78" s="10">
        <f>'Raw Data'!AZ78</f>
        <v>6.4560000000000004</v>
      </c>
      <c r="N78" s="10">
        <f>'Raw Data'!BF78</f>
        <v>6.5010000000000003</v>
      </c>
      <c r="O78" s="10">
        <f>'Raw Data'!BL78</f>
        <v>7.5010000000000003</v>
      </c>
      <c r="P78" s="10">
        <f>'Raw Data'!BR78</f>
        <v>7.64</v>
      </c>
      <c r="Q78" s="10">
        <f>'Raw Data'!BX78</f>
        <v>7.694</v>
      </c>
      <c r="S78" s="12">
        <f t="shared" si="8"/>
        <v>7.4017454536383738E-3</v>
      </c>
      <c r="T78" s="12">
        <f t="shared" si="9"/>
        <v>7.0283935244372885E-4</v>
      </c>
      <c r="U78" s="12">
        <f t="shared" si="10"/>
        <v>3.2627579299887306E-2</v>
      </c>
      <c r="V78" s="12">
        <f t="shared" si="11"/>
        <v>2.7264501463716644E-3</v>
      </c>
      <c r="X78" s="12">
        <f t="shared" si="12"/>
        <v>9.5545194042758899E-6</v>
      </c>
      <c r="Y78" s="12">
        <f t="shared" si="13"/>
        <v>1.3897686368739875E-5</v>
      </c>
      <c r="Z78" s="12">
        <f t="shared" si="14"/>
        <v>4.6018727339868027E-5</v>
      </c>
      <c r="AA78" s="12">
        <f t="shared" si="15"/>
        <v>1.9005177786396259E-3</v>
      </c>
    </row>
    <row r="79" spans="1:27" x14ac:dyDescent="0.2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F79" s="10">
        <f>'Raw Data'!J79</f>
        <v>2.4300000000000002</v>
      </c>
      <c r="G79" s="10">
        <f>'Raw Data'!P79</f>
        <v>2.56</v>
      </c>
      <c r="H79" s="10">
        <f>'Raw Data'!V79</f>
        <v>2.4660000000000002</v>
      </c>
      <c r="I79" s="10">
        <f>'Raw Data'!AB79</f>
        <v>3.8759999999999999</v>
      </c>
      <c r="J79" s="10">
        <f>'Raw Data'!AH79</f>
        <v>3.9460000000000002</v>
      </c>
      <c r="K79" s="10">
        <f>'Raw Data'!AN79</f>
        <v>3.6</v>
      </c>
      <c r="L79" s="10">
        <f>'Raw Data'!AT79</f>
        <v>5.7960000000000003</v>
      </c>
      <c r="M79" s="10">
        <f>'Raw Data'!AZ79</f>
        <v>5.7869999999999999</v>
      </c>
      <c r="N79" s="10">
        <f>'Raw Data'!BF79</f>
        <v>5.8529999999999998</v>
      </c>
      <c r="O79" s="10">
        <f>'Raw Data'!BL79</f>
        <v>7.3719999999999999</v>
      </c>
      <c r="P79" s="10">
        <f>'Raw Data'!BR79</f>
        <v>7.5140000000000002</v>
      </c>
      <c r="Q79" s="10">
        <f>'Raw Data'!BX79</f>
        <v>7.585</v>
      </c>
      <c r="S79" s="12">
        <f t="shared" si="8"/>
        <v>6.2296556481234382E-2</v>
      </c>
      <c r="T79" s="12">
        <f t="shared" si="9"/>
        <v>2.6125086563746703E-3</v>
      </c>
      <c r="U79" s="12">
        <f t="shared" si="10"/>
        <v>1.5191043396975939E-3</v>
      </c>
      <c r="V79" s="12">
        <f t="shared" si="11"/>
        <v>2.7618526610559988E-4</v>
      </c>
      <c r="X79" s="12">
        <f t="shared" si="12"/>
        <v>9.0811776624923667E-5</v>
      </c>
      <c r="Y79" s="12">
        <f t="shared" si="13"/>
        <v>1.7699804909120585E-5</v>
      </c>
      <c r="Z79" s="12">
        <f t="shared" si="14"/>
        <v>3.5935095011969584E-4</v>
      </c>
      <c r="AA79" s="12">
        <f t="shared" si="15"/>
        <v>1.2083705218385034E-5</v>
      </c>
    </row>
    <row r="80" spans="1:27" x14ac:dyDescent="0.2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F80" s="10">
        <f>'Raw Data'!J80</f>
        <v>0.21199999999999999</v>
      </c>
      <c r="G80" s="10">
        <f>'Raw Data'!P80</f>
        <v>0.23400000000000001</v>
      </c>
      <c r="H80" s="10">
        <f>'Raw Data'!V80</f>
        <v>0.20599999999999999</v>
      </c>
      <c r="I80" s="10">
        <f>'Raw Data'!AB80</f>
        <v>0.94499999999999995</v>
      </c>
      <c r="J80" s="10">
        <f>'Raw Data'!AH80</f>
        <v>0.95199999999999996</v>
      </c>
      <c r="K80" s="10">
        <f>'Raw Data'!AN80</f>
        <v>1.014</v>
      </c>
      <c r="L80" s="10">
        <f>'Raw Data'!AT80</f>
        <v>1.9379999999999999</v>
      </c>
      <c r="M80" s="10">
        <f>'Raw Data'!AZ80</f>
        <v>1.923</v>
      </c>
      <c r="N80" s="10">
        <f>'Raw Data'!BF80</f>
        <v>1.8759999999999999</v>
      </c>
      <c r="O80" s="10">
        <f>'Raw Data'!BL80</f>
        <v>4.0220000000000002</v>
      </c>
      <c r="P80" s="10">
        <f>'Raw Data'!BR80</f>
        <v>3.9980000000000002</v>
      </c>
      <c r="Q80" s="10">
        <f>'Raw Data'!BX80</f>
        <v>3.9790000000000001</v>
      </c>
      <c r="S80" s="12">
        <f t="shared" si="8"/>
        <v>2.0711685527811875E-3</v>
      </c>
      <c r="T80" s="12">
        <f t="shared" si="9"/>
        <v>1.2785259075398735E-3</v>
      </c>
      <c r="U80" s="12">
        <f t="shared" si="10"/>
        <v>1.110310872220265E-4</v>
      </c>
      <c r="V80" s="12">
        <f t="shared" si="11"/>
        <v>1.2595108589233443E-3</v>
      </c>
      <c r="X80" s="12">
        <f t="shared" si="12"/>
        <v>2.7264925498958308E-4</v>
      </c>
      <c r="Y80" s="12">
        <f t="shared" si="13"/>
        <v>8.005980483995308E-5</v>
      </c>
      <c r="Z80" s="12">
        <f t="shared" si="14"/>
        <v>1.7854728371522183E-5</v>
      </c>
      <c r="AA80" s="12">
        <f t="shared" si="15"/>
        <v>2.3328029877891346E-4</v>
      </c>
    </row>
    <row r="81" spans="1:27" x14ac:dyDescent="0.2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F81" s="10">
        <f>'Raw Data'!J81</f>
        <v>0.48499999999999999</v>
      </c>
      <c r="G81" s="10">
        <f>'Raw Data'!P81</f>
        <v>0.36</v>
      </c>
      <c r="H81" s="10">
        <f>'Raw Data'!V81</f>
        <v>0.29899999999999999</v>
      </c>
      <c r="I81" s="10">
        <f>'Raw Data'!AB81</f>
        <v>1.0760000000000001</v>
      </c>
      <c r="J81" s="10">
        <f>'Raw Data'!AH81</f>
        <v>1.042</v>
      </c>
      <c r="K81" s="10">
        <f>'Raw Data'!AN81</f>
        <v>0.96899999999999997</v>
      </c>
      <c r="L81" s="10">
        <f>'Raw Data'!AT81</f>
        <v>2.4460000000000002</v>
      </c>
      <c r="M81" s="10">
        <f>'Raw Data'!AZ81</f>
        <v>2.3849999999999998</v>
      </c>
      <c r="N81" s="10">
        <f>'Raw Data'!BF81</f>
        <v>2.5139999999999998</v>
      </c>
      <c r="O81" s="10">
        <f>'Raw Data'!BL81</f>
        <v>4.9649999999999999</v>
      </c>
      <c r="P81" s="10">
        <f>'Raw Data'!BR81</f>
        <v>4.8899999999999997</v>
      </c>
      <c r="Q81" s="10">
        <f>'Raw Data'!BX81</f>
        <v>4.9249999999999998</v>
      </c>
      <c r="S81" s="12">
        <f t="shared" si="8"/>
        <v>0.25512517943122454</v>
      </c>
      <c r="T81" s="12">
        <f t="shared" si="9"/>
        <v>5.8254395173489774E-4</v>
      </c>
      <c r="U81" s="12">
        <f t="shared" si="10"/>
        <v>1.2438343106351964E-4</v>
      </c>
      <c r="V81" s="12">
        <f t="shared" si="11"/>
        <v>3.4758792336265332E-4</v>
      </c>
      <c r="X81" s="12">
        <f t="shared" si="12"/>
        <v>3.8962641803050415E-6</v>
      </c>
      <c r="Y81" s="12">
        <f t="shared" si="13"/>
        <v>2.5105628179164343E-7</v>
      </c>
      <c r="Z81" s="12">
        <f t="shared" si="14"/>
        <v>1.4568169122631195E-5</v>
      </c>
      <c r="AA81" s="12">
        <f t="shared" si="15"/>
        <v>2.8749943577884665E-3</v>
      </c>
    </row>
    <row r="82" spans="1:27" x14ac:dyDescent="0.2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F82" s="10">
        <f>'Raw Data'!J82</f>
        <v>0.754</v>
      </c>
      <c r="G82" s="10">
        <f>'Raw Data'!P82</f>
        <v>0.77600000000000002</v>
      </c>
      <c r="H82" s="10">
        <f>'Raw Data'!V82</f>
        <v>0.79600000000000004</v>
      </c>
      <c r="I82" s="10">
        <f>'Raw Data'!AB82</f>
        <v>1.784</v>
      </c>
      <c r="J82" s="10">
        <f>'Raw Data'!AH82</f>
        <v>1.6419999999999999</v>
      </c>
      <c r="K82" s="10">
        <f>'Raw Data'!AN82</f>
        <v>1.625</v>
      </c>
      <c r="L82" s="10">
        <f>'Raw Data'!AT82</f>
        <v>3.37</v>
      </c>
      <c r="M82" s="10">
        <f>'Raw Data'!AZ82</f>
        <v>3.2829999999999999</v>
      </c>
      <c r="N82" s="10">
        <f>'Raw Data'!BF82</f>
        <v>3.53</v>
      </c>
      <c r="O82" s="10">
        <f>'Raw Data'!BL82</f>
        <v>7.0609999999999999</v>
      </c>
      <c r="P82" s="10">
        <f>'Raw Data'!BR82</f>
        <v>6.9690000000000003</v>
      </c>
      <c r="Q82" s="10">
        <f>'Raw Data'!BX82</f>
        <v>7.0309999999999997</v>
      </c>
      <c r="S82" s="12">
        <f t="shared" si="8"/>
        <v>2.4138424024133333E-2</v>
      </c>
      <c r="T82" s="12">
        <f t="shared" si="9"/>
        <v>4.2037933172757891E-4</v>
      </c>
      <c r="U82" s="12">
        <f t="shared" si="10"/>
        <v>3.6406081734358564E-4</v>
      </c>
      <c r="V82" s="12">
        <f t="shared" si="11"/>
        <v>3.0025147755537375E-3</v>
      </c>
      <c r="X82" s="12">
        <f t="shared" si="12"/>
        <v>1.5151407264454663E-4</v>
      </c>
      <c r="Y82" s="12">
        <f t="shared" si="13"/>
        <v>3.9181217275797172E-7</v>
      </c>
      <c r="Z82" s="12">
        <f t="shared" si="14"/>
        <v>2.7917636428048161E-6</v>
      </c>
      <c r="AA82" s="12">
        <f t="shared" si="15"/>
        <v>6.3536208849923452E-6</v>
      </c>
    </row>
    <row r="83" spans="1:27" x14ac:dyDescent="0.2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F83" s="10">
        <f>'Raw Data'!J83</f>
        <v>0.69499999999999995</v>
      </c>
      <c r="G83" s="10">
        <f>'Raw Data'!P83</f>
        <v>0.78100000000000003</v>
      </c>
      <c r="H83" s="10">
        <f>'Raw Data'!V83</f>
        <v>0.74099999999999999</v>
      </c>
      <c r="I83" s="10">
        <f>'Raw Data'!AB83</f>
        <v>1.6890000000000001</v>
      </c>
      <c r="J83" s="10">
        <f>'Raw Data'!AH83</f>
        <v>1.6040000000000001</v>
      </c>
      <c r="K83" s="10">
        <f>'Raw Data'!AN83</f>
        <v>1.647</v>
      </c>
      <c r="L83" s="10">
        <f>'Raw Data'!AT83</f>
        <v>3.681</v>
      </c>
      <c r="M83" s="10">
        <f>'Raw Data'!AZ83</f>
        <v>3.6280000000000001</v>
      </c>
      <c r="N83" s="10">
        <f>'Raw Data'!BF83</f>
        <v>3.585</v>
      </c>
      <c r="O83" s="10">
        <f>'Raw Data'!BL83</f>
        <v>9.5350000000000001</v>
      </c>
      <c r="P83" s="10">
        <f>'Raw Data'!BR83</f>
        <v>9.3989999999999991</v>
      </c>
      <c r="Q83" s="10">
        <f>'Raw Data'!BX83</f>
        <v>9.5619999999999994</v>
      </c>
      <c r="S83" s="12">
        <f t="shared" si="8"/>
        <v>0.76303106648982455</v>
      </c>
      <c r="T83" s="12">
        <f t="shared" si="9"/>
        <v>6.2179592849535869E-4</v>
      </c>
      <c r="U83" s="12">
        <f t="shared" si="10"/>
        <v>4.4969639580649117E-6</v>
      </c>
      <c r="V83" s="12">
        <f t="shared" si="11"/>
        <v>7.2873539464930506E-6</v>
      </c>
      <c r="X83" s="12">
        <f t="shared" si="12"/>
        <v>1.5178398944449051E-6</v>
      </c>
      <c r="Y83" s="12">
        <f t="shared" si="13"/>
        <v>3.1467416370427384E-6</v>
      </c>
      <c r="Z83" s="12">
        <f t="shared" si="14"/>
        <v>5.5152268307696791E-9</v>
      </c>
      <c r="AA83" s="12">
        <f t="shared" si="15"/>
        <v>1.3664790375838071E-5</v>
      </c>
    </row>
    <row r="84" spans="1:27" x14ac:dyDescent="0.2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F84" s="10">
        <f>'Raw Data'!J84</f>
        <v>0.52</v>
      </c>
      <c r="G84" s="10">
        <f>'Raw Data'!P84</f>
        <v>0.49</v>
      </c>
      <c r="H84" s="10">
        <f>'Raw Data'!V84</f>
        <v>0.52500000000000002</v>
      </c>
      <c r="I84" s="10">
        <f>'Raw Data'!AB84</f>
        <v>1.3620000000000001</v>
      </c>
      <c r="J84" s="10">
        <f>'Raw Data'!AH84</f>
        <v>1.2649999999999999</v>
      </c>
      <c r="K84" s="10">
        <f>'Raw Data'!AN84</f>
        <v>1.304</v>
      </c>
      <c r="L84" s="10">
        <f>'Raw Data'!AT84</f>
        <v>3.2280000000000002</v>
      </c>
      <c r="M84" s="10">
        <f>'Raw Data'!AZ84</f>
        <v>3.2210000000000001</v>
      </c>
      <c r="N84" s="10">
        <f>'Raw Data'!BF84</f>
        <v>3.2250000000000001</v>
      </c>
      <c r="O84" s="10">
        <f>'Raw Data'!BL84</f>
        <v>9.0920000000000005</v>
      </c>
      <c r="P84" s="10">
        <f>'Raw Data'!BR84</f>
        <v>9.2449999999999992</v>
      </c>
      <c r="Q84" s="10">
        <f>'Raw Data'!BX84</f>
        <v>9.17</v>
      </c>
      <c r="S84" s="12">
        <f t="shared" si="8"/>
        <v>0.79067222264245429</v>
      </c>
      <c r="T84" s="12">
        <f t="shared" si="9"/>
        <v>2.7209737374204155E-2</v>
      </c>
      <c r="U84" s="12">
        <f t="shared" si="10"/>
        <v>4.4866448076341606E-3</v>
      </c>
      <c r="V84" s="12">
        <f t="shared" si="11"/>
        <v>3.077010200197355E-5</v>
      </c>
      <c r="X84" s="12">
        <f t="shared" si="12"/>
        <v>1.0001872785524332E-4</v>
      </c>
      <c r="Y84" s="12">
        <f t="shared" si="13"/>
        <v>1.7196728052341043E-7</v>
      </c>
      <c r="Z84" s="12">
        <f t="shared" si="14"/>
        <v>2.2343225851760557E-4</v>
      </c>
      <c r="AA84" s="12">
        <f t="shared" si="15"/>
        <v>2.7113412914473004E-4</v>
      </c>
    </row>
    <row r="85" spans="1:27" x14ac:dyDescent="0.2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F85" s="10">
        <f>'Raw Data'!J85</f>
        <v>5.5970000000000004</v>
      </c>
      <c r="G85" s="10">
        <f>'Raw Data'!P85</f>
        <v>5.6109999999999998</v>
      </c>
      <c r="H85" s="10">
        <f>'Raw Data'!V85</f>
        <v>5.6390000000000002</v>
      </c>
      <c r="I85" s="10">
        <f>'Raw Data'!AB85</f>
        <v>5.7220000000000004</v>
      </c>
      <c r="J85" s="10">
        <f>'Raw Data'!AH85</f>
        <v>5.7039999999999997</v>
      </c>
      <c r="K85" s="10">
        <f>'Raw Data'!AN85</f>
        <v>5.6130000000000004</v>
      </c>
      <c r="L85" s="10">
        <f>'Raw Data'!AT85</f>
        <v>5.8879999999999999</v>
      </c>
      <c r="M85" s="10">
        <f>'Raw Data'!AZ85</f>
        <v>5.8019999999999996</v>
      </c>
      <c r="N85" s="10">
        <f>'Raw Data'!BF85</f>
        <v>5.8150000000000004</v>
      </c>
      <c r="O85" s="10">
        <f>'Raw Data'!BL85</f>
        <v>5.9219999999999997</v>
      </c>
      <c r="P85" s="10">
        <f>'Raw Data'!BR85</f>
        <v>5.9370000000000003</v>
      </c>
      <c r="Q85" s="10">
        <f>'Raw Data'!BX85</f>
        <v>5.97</v>
      </c>
      <c r="S85" s="12">
        <f t="shared" si="8"/>
        <v>0.11974695876444577</v>
      </c>
      <c r="T85" s="12">
        <f t="shared" si="9"/>
        <v>2.1249483503525218E-2</v>
      </c>
      <c r="U85" s="12">
        <f t="shared" si="10"/>
        <v>0.43529986697504408</v>
      </c>
      <c r="V85" s="12">
        <f t="shared" si="11"/>
        <v>0.52337965101649753</v>
      </c>
      <c r="X85" s="12">
        <f t="shared" si="12"/>
        <v>0.22423584407075836</v>
      </c>
      <c r="Y85" s="12">
        <f t="shared" si="13"/>
        <v>1</v>
      </c>
      <c r="Z85" s="12">
        <f t="shared" si="14"/>
        <v>0.22443816432417135</v>
      </c>
      <c r="AA85" s="12">
        <f t="shared" si="15"/>
        <v>0.10653678927393595</v>
      </c>
    </row>
    <row r="86" spans="1:27" x14ac:dyDescent="0.2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F86" s="10">
        <f>'Raw Data'!J86</f>
        <v>0.314</v>
      </c>
      <c r="G86" s="10">
        <f>'Raw Data'!P86</f>
        <v>0.36099999999999999</v>
      </c>
      <c r="H86" s="10">
        <f>'Raw Data'!V86</f>
        <v>0.32300000000000001</v>
      </c>
      <c r="I86" s="10">
        <f>'Raw Data'!AB86</f>
        <v>0.83</v>
      </c>
      <c r="J86" s="10">
        <f>'Raw Data'!AH86</f>
        <v>0.91600000000000004</v>
      </c>
      <c r="K86" s="10">
        <f>'Raw Data'!AN86</f>
        <v>0.86599999999999999</v>
      </c>
      <c r="L86" s="10">
        <f>'Raw Data'!AT86</f>
        <v>1.3859999999999999</v>
      </c>
      <c r="M86" s="10">
        <f>'Raw Data'!AZ86</f>
        <v>1.42</v>
      </c>
      <c r="N86" s="10">
        <f>'Raw Data'!BF86</f>
        <v>1.327</v>
      </c>
      <c r="O86" s="10">
        <f>'Raw Data'!BL86</f>
        <v>2.68</v>
      </c>
      <c r="P86" s="10">
        <f>'Raw Data'!BR86</f>
        <v>2.706</v>
      </c>
      <c r="Q86" s="10">
        <f>'Raw Data'!BX86</f>
        <v>2.7829999999999999</v>
      </c>
      <c r="S86" s="12">
        <f t="shared" si="8"/>
        <v>8.3262012644783459E-2</v>
      </c>
      <c r="T86" s="12">
        <f t="shared" si="9"/>
        <v>1.2909768743061756E-4</v>
      </c>
      <c r="U86" s="12">
        <f t="shared" si="10"/>
        <v>3.0580488429067938E-4</v>
      </c>
      <c r="V86" s="12">
        <f t="shared" si="11"/>
        <v>1.4246182166648909E-5</v>
      </c>
      <c r="X86" s="12">
        <f t="shared" si="12"/>
        <v>2.2741143524457239E-7</v>
      </c>
      <c r="Y86" s="12">
        <f t="shared" si="13"/>
        <v>5.2416496318837727E-5</v>
      </c>
      <c r="Z86" s="12">
        <f t="shared" si="14"/>
        <v>3.203186740143704E-7</v>
      </c>
      <c r="AA86" s="12">
        <f t="shared" si="15"/>
        <v>2.6511904910063044E-5</v>
      </c>
    </row>
    <row r="87" spans="1:27" x14ac:dyDescent="0.2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F87" s="10">
        <f>'Raw Data'!J87</f>
        <v>0.219</v>
      </c>
      <c r="G87" s="10">
        <f>'Raw Data'!P87</f>
        <v>0.20100000000000001</v>
      </c>
      <c r="H87" s="10">
        <f>'Raw Data'!V87</f>
        <v>0.27200000000000002</v>
      </c>
      <c r="I87" s="10">
        <f>'Raw Data'!AB87</f>
        <v>0.91100000000000003</v>
      </c>
      <c r="J87" s="10">
        <f>'Raw Data'!AH87</f>
        <v>0.92600000000000005</v>
      </c>
      <c r="K87" s="10">
        <f>'Raw Data'!AN87</f>
        <v>0.89100000000000001</v>
      </c>
      <c r="L87" s="10">
        <f>'Raw Data'!AT87</f>
        <v>1.19</v>
      </c>
      <c r="M87" s="10">
        <f>'Raw Data'!AZ87</f>
        <v>1.3129999999999999</v>
      </c>
      <c r="N87" s="10">
        <f>'Raw Data'!BF87</f>
        <v>1.292</v>
      </c>
      <c r="O87" s="10">
        <f>'Raw Data'!BL87</f>
        <v>2.5419999999999998</v>
      </c>
      <c r="P87" s="10">
        <f>'Raw Data'!BR87</f>
        <v>2.5390000000000001</v>
      </c>
      <c r="Q87" s="10">
        <f>'Raw Data'!BX87</f>
        <v>2.5630000000000002</v>
      </c>
      <c r="S87" s="12">
        <f t="shared" si="8"/>
        <v>4.4858740422775954E-2</v>
      </c>
      <c r="T87" s="12">
        <f t="shared" si="9"/>
        <v>9.8916827053322962E-4</v>
      </c>
      <c r="U87" s="12">
        <f t="shared" si="10"/>
        <v>8.4466509559038823E-4</v>
      </c>
      <c r="V87" s="12">
        <f t="shared" si="11"/>
        <v>1.7572681956962678E-4</v>
      </c>
      <c r="X87" s="12">
        <f t="shared" si="12"/>
        <v>1.7623183617498965E-6</v>
      </c>
      <c r="Y87" s="12">
        <f t="shared" si="13"/>
        <v>6.3618167394811749E-7</v>
      </c>
      <c r="Z87" s="12">
        <f t="shared" si="14"/>
        <v>1.4260054270654114E-6</v>
      </c>
      <c r="AA87" s="12">
        <f t="shared" si="15"/>
        <v>7.7629856347676294E-5</v>
      </c>
    </row>
    <row r="88" spans="1:27" x14ac:dyDescent="0.2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F88" s="10">
        <f>'Raw Data'!J88</f>
        <v>9.4E-2</v>
      </c>
      <c r="G88" s="10">
        <f>'Raw Data'!P88</f>
        <v>9.1999999999999998E-2</v>
      </c>
      <c r="H88" s="10">
        <f>'Raw Data'!V88</f>
        <v>0.11</v>
      </c>
      <c r="I88" s="10">
        <f>'Raw Data'!AB88</f>
        <v>0.64100000000000001</v>
      </c>
      <c r="J88" s="10">
        <f>'Raw Data'!AH88</f>
        <v>0.57899999999999996</v>
      </c>
      <c r="K88" s="10">
        <f>'Raw Data'!AN88</f>
        <v>0.60499999999999998</v>
      </c>
      <c r="L88" s="10">
        <f>'Raw Data'!AT88</f>
        <v>1.5669999999999999</v>
      </c>
      <c r="M88" s="10">
        <f>'Raw Data'!AZ88</f>
        <v>1.5229999999999999</v>
      </c>
      <c r="N88" s="10">
        <f>'Raw Data'!BF88</f>
        <v>1.5369999999999999</v>
      </c>
      <c r="O88" s="10">
        <f>'Raw Data'!BL88</f>
        <v>1.9810000000000001</v>
      </c>
      <c r="P88" s="10">
        <f>'Raw Data'!BR88</f>
        <v>1.9390000000000001</v>
      </c>
      <c r="Q88" s="10">
        <f>'Raw Data'!BX88</f>
        <v>1.998</v>
      </c>
      <c r="S88" s="12">
        <f t="shared" si="8"/>
        <v>7.1544105429243152E-2</v>
      </c>
      <c r="T88" s="12">
        <f t="shared" si="9"/>
        <v>1.0621773568854438E-3</v>
      </c>
      <c r="U88" s="12">
        <f t="shared" si="10"/>
        <v>8.8281844400316578E-4</v>
      </c>
      <c r="V88" s="12">
        <f t="shared" si="11"/>
        <v>0.7407731523328791</v>
      </c>
      <c r="X88" s="12">
        <f t="shared" si="12"/>
        <v>1.6502626879769084E-4</v>
      </c>
      <c r="Y88" s="12">
        <f t="shared" si="13"/>
        <v>4.2747725762233598E-6</v>
      </c>
      <c r="Z88" s="12">
        <f t="shared" si="14"/>
        <v>6.3466278672954124E-4</v>
      </c>
      <c r="AA88" s="12">
        <f t="shared" si="15"/>
        <v>0.28794771186612478</v>
      </c>
    </row>
    <row r="89" spans="1:27" x14ac:dyDescent="0.2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F89" s="10">
        <f>'Raw Data'!J89</f>
        <v>1.1619999999999999</v>
      </c>
      <c r="G89" s="10">
        <f>'Raw Data'!P89</f>
        <v>1.123</v>
      </c>
      <c r="H89" s="10">
        <f>'Raw Data'!V89</f>
        <v>1.1299999999999999</v>
      </c>
      <c r="I89" s="10">
        <f>'Raw Data'!AB89</f>
        <v>1.4390000000000001</v>
      </c>
      <c r="J89" s="10">
        <f>'Raw Data'!AH89</f>
        <v>1.381</v>
      </c>
      <c r="K89" s="10">
        <f>'Raw Data'!AN89</f>
        <v>1.3140000000000001</v>
      </c>
      <c r="L89" s="10">
        <f>'Raw Data'!AT89</f>
        <v>1.7350000000000001</v>
      </c>
      <c r="M89" s="10">
        <f>'Raw Data'!AZ89</f>
        <v>1.7809999999999999</v>
      </c>
      <c r="N89" s="10">
        <f>'Raw Data'!BF89</f>
        <v>1.7050000000000001</v>
      </c>
      <c r="O89" s="10">
        <f>'Raw Data'!BL89</f>
        <v>2.0409999999999999</v>
      </c>
      <c r="P89" s="10">
        <f>'Raw Data'!BR89</f>
        <v>2.052</v>
      </c>
      <c r="Q89" s="10">
        <f>'Raw Data'!BX89</f>
        <v>2.052</v>
      </c>
      <c r="S89" s="12">
        <f t="shared" si="8"/>
        <v>0.13795010410738731</v>
      </c>
      <c r="T89" s="12">
        <f t="shared" si="9"/>
        <v>6.1002118815243422E-2</v>
      </c>
      <c r="U89" s="12">
        <f t="shared" si="10"/>
        <v>3.0501349980719319E-2</v>
      </c>
      <c r="V89" s="12">
        <f t="shared" si="11"/>
        <v>2.2621221068486576E-3</v>
      </c>
      <c r="X89" s="12">
        <f t="shared" si="12"/>
        <v>8.9772570743163979E-4</v>
      </c>
      <c r="Y89" s="12">
        <f t="shared" si="13"/>
        <v>1.7141249836635279E-4</v>
      </c>
      <c r="Z89" s="12">
        <f t="shared" si="14"/>
        <v>7.5735690948920918E-7</v>
      </c>
      <c r="AA89" s="12">
        <f t="shared" si="15"/>
        <v>4.115206453539335E-4</v>
      </c>
    </row>
    <row r="90" spans="1:27" x14ac:dyDescent="0.2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F90" s="10">
        <f>'Raw Data'!J90</f>
        <v>0.41499999999999998</v>
      </c>
      <c r="G90" s="10">
        <f>'Raw Data'!P90</f>
        <v>0.42099999999999999</v>
      </c>
      <c r="H90" s="10">
        <f>'Raw Data'!V90</f>
        <v>0.42199999999999999</v>
      </c>
      <c r="I90" s="10">
        <f>'Raw Data'!AB90</f>
        <v>0.53300000000000003</v>
      </c>
      <c r="J90" s="10">
        <f>'Raw Data'!AH90</f>
        <v>0.51700000000000002</v>
      </c>
      <c r="K90" s="10">
        <f>'Raw Data'!AN90</f>
        <v>0.49099999999999999</v>
      </c>
      <c r="L90" s="10">
        <f>'Raw Data'!AT90</f>
        <v>0.78800000000000003</v>
      </c>
      <c r="M90" s="10">
        <f>'Raw Data'!AZ90</f>
        <v>0.80800000000000005</v>
      </c>
      <c r="N90" s="10">
        <f>'Raw Data'!BF90</f>
        <v>0.77900000000000003</v>
      </c>
      <c r="O90" s="10">
        <f>'Raw Data'!BL90</f>
        <v>1.1779999999999999</v>
      </c>
      <c r="P90" s="10">
        <f>'Raw Data'!BR90</f>
        <v>1.1830000000000001</v>
      </c>
      <c r="Q90" s="10">
        <f>'Raw Data'!BX90</f>
        <v>1.2230000000000001</v>
      </c>
      <c r="S90" s="12">
        <f t="shared" si="8"/>
        <v>6.8778771661434771E-2</v>
      </c>
      <c r="T90" s="12">
        <f t="shared" si="9"/>
        <v>9.6051262638457095E-3</v>
      </c>
      <c r="U90" s="12">
        <f t="shared" si="10"/>
        <v>4.2309422508904592E-4</v>
      </c>
      <c r="V90" s="12">
        <f t="shared" si="11"/>
        <v>1.8224753154983563E-4</v>
      </c>
      <c r="X90" s="12">
        <f t="shared" si="12"/>
        <v>6.7742419799411962E-4</v>
      </c>
      <c r="Y90" s="12">
        <f t="shared" si="13"/>
        <v>7.1235370345759558E-8</v>
      </c>
      <c r="Z90" s="12">
        <f t="shared" si="14"/>
        <v>3.455445318293382E-8</v>
      </c>
      <c r="AA90" s="12">
        <f t="shared" si="15"/>
        <v>1.2296827663183604E-7</v>
      </c>
    </row>
    <row r="91" spans="1:27" x14ac:dyDescent="0.2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F91" s="10">
        <f>'Raw Data'!J91</f>
        <v>1.5760000000000001</v>
      </c>
      <c r="G91" s="10">
        <f>'Raw Data'!P91</f>
        <v>1.548</v>
      </c>
      <c r="H91" s="10">
        <f>'Raw Data'!V91</f>
        <v>1.5229999999999999</v>
      </c>
      <c r="I91" s="10">
        <f>'Raw Data'!AB91</f>
        <v>2.1160000000000001</v>
      </c>
      <c r="J91" s="10">
        <f>'Raw Data'!AH91</f>
        <v>2.0840000000000001</v>
      </c>
      <c r="K91" s="10">
        <f>'Raw Data'!AN91</f>
        <v>2.0139999999999998</v>
      </c>
      <c r="L91" s="10">
        <f>'Raw Data'!AT91</f>
        <v>2.597</v>
      </c>
      <c r="M91" s="10">
        <f>'Raw Data'!AZ91</f>
        <v>2.605</v>
      </c>
      <c r="N91" s="10">
        <f>'Raw Data'!BF91</f>
        <v>2.6379999999999999</v>
      </c>
      <c r="O91" s="10">
        <f>'Raw Data'!BL91</f>
        <v>4.423</v>
      </c>
      <c r="P91" s="10">
        <f>'Raw Data'!BR91</f>
        <v>4.3769999999999998</v>
      </c>
      <c r="Q91" s="10">
        <f>'Raw Data'!BX91</f>
        <v>4.3650000000000002</v>
      </c>
      <c r="S91" s="12">
        <f t="shared" si="8"/>
        <v>2.7389307901080486E-2</v>
      </c>
      <c r="T91" s="12">
        <f t="shared" si="9"/>
        <v>1.1193745531056933E-2</v>
      </c>
      <c r="U91" s="12">
        <f t="shared" si="10"/>
        <v>1.6590341353052925E-2</v>
      </c>
      <c r="V91" s="12">
        <f t="shared" si="11"/>
        <v>9.248491321266563E-3</v>
      </c>
      <c r="X91" s="12">
        <f t="shared" si="12"/>
        <v>5.646426558455548E-2</v>
      </c>
      <c r="Y91" s="12">
        <f t="shared" si="13"/>
        <v>1.7970891202260635E-3</v>
      </c>
      <c r="Z91" s="12">
        <f t="shared" si="14"/>
        <v>3.9861420038815739E-4</v>
      </c>
      <c r="AA91" s="12">
        <f t="shared" si="15"/>
        <v>5.0330498897554218E-4</v>
      </c>
    </row>
    <row r="92" spans="1:27" x14ac:dyDescent="0.2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F92" s="10">
        <f>'Raw Data'!J92</f>
        <v>1.1619999999999999</v>
      </c>
      <c r="G92" s="10">
        <f>'Raw Data'!P92</f>
        <v>1.2010000000000001</v>
      </c>
      <c r="H92" s="10">
        <f>'Raw Data'!V92</f>
        <v>1.1160000000000001</v>
      </c>
      <c r="I92" s="10">
        <f>'Raw Data'!AB92</f>
        <v>1.9059999999999999</v>
      </c>
      <c r="J92" s="10">
        <f>'Raw Data'!AH92</f>
        <v>1.833</v>
      </c>
      <c r="K92" s="10">
        <f>'Raw Data'!AN92</f>
        <v>1.897</v>
      </c>
      <c r="L92" s="10">
        <f>'Raw Data'!AT92</f>
        <v>3.0379999999999998</v>
      </c>
      <c r="M92" s="10">
        <f>'Raw Data'!AZ92</f>
        <v>3.089</v>
      </c>
      <c r="N92" s="10">
        <f>'Raw Data'!BF92</f>
        <v>2.9830000000000001</v>
      </c>
      <c r="O92" s="10">
        <f>'Raw Data'!BL92</f>
        <v>4.9850000000000003</v>
      </c>
      <c r="P92" s="10">
        <f>'Raw Data'!BR92</f>
        <v>4.9960000000000004</v>
      </c>
      <c r="Q92" s="10">
        <f>'Raw Data'!BX92</f>
        <v>5.0529999999999999</v>
      </c>
      <c r="S92" s="12">
        <f t="shared" si="8"/>
        <v>0.51404604822307853</v>
      </c>
      <c r="T92" s="12">
        <f t="shared" si="9"/>
        <v>2.2682600113493345E-3</v>
      </c>
      <c r="U92" s="12">
        <f t="shared" si="10"/>
        <v>1.0550832053793106E-3</v>
      </c>
      <c r="V92" s="12">
        <f t="shared" si="11"/>
        <v>6.3901424524807925E-4</v>
      </c>
      <c r="X92" s="12">
        <f t="shared" si="12"/>
        <v>1.9809867687003001E-2</v>
      </c>
      <c r="Y92" s="12">
        <f t="shared" si="13"/>
        <v>2.1596021633320601E-5</v>
      </c>
      <c r="Z92" s="12">
        <f t="shared" si="14"/>
        <v>4.7000823949294756E-5</v>
      </c>
      <c r="AA92" s="12">
        <f t="shared" si="15"/>
        <v>6.7871824872766209E-4</v>
      </c>
    </row>
    <row r="93" spans="1:27" x14ac:dyDescent="0.2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F93" s="10">
        <f>'Raw Data'!J93</f>
        <v>7.0000000000000001E-3</v>
      </c>
      <c r="G93" s="10">
        <f>'Raw Data'!P93</f>
        <v>5.8999999999999997E-2</v>
      </c>
      <c r="H93" s="10">
        <f>'Raw Data'!V93</f>
        <v>0.111</v>
      </c>
      <c r="I93" s="10">
        <f>'Raw Data'!AB93</f>
        <v>0.157</v>
      </c>
      <c r="J93" s="10">
        <f>'Raw Data'!AH93</f>
        <v>0.28799999999999998</v>
      </c>
      <c r="K93" s="10">
        <f>'Raw Data'!AN93</f>
        <v>0.17</v>
      </c>
      <c r="L93" s="10">
        <f>'Raw Data'!AT93</f>
        <v>1.3620000000000001</v>
      </c>
      <c r="M93" s="10">
        <f>'Raw Data'!AZ93</f>
        <v>1.4730000000000001</v>
      </c>
      <c r="N93" s="10">
        <f>'Raw Data'!BF93</f>
        <v>1.5740000000000001</v>
      </c>
      <c r="O93" s="10">
        <f>'Raw Data'!BL93</f>
        <v>2.6930000000000001</v>
      </c>
      <c r="P93" s="10">
        <f>'Raw Data'!BR93</f>
        <v>2.484</v>
      </c>
      <c r="Q93" s="10">
        <f>'Raw Data'!BX93</f>
        <v>2.5129999999999999</v>
      </c>
      <c r="S93" s="12">
        <f t="shared" si="8"/>
        <v>0.87881729501877093</v>
      </c>
      <c r="T93" s="12">
        <f t="shared" si="9"/>
        <v>2.3991699847419798E-3</v>
      </c>
      <c r="U93" s="12">
        <f t="shared" si="10"/>
        <v>5.0775679916060953E-2</v>
      </c>
      <c r="V93" s="12">
        <f t="shared" si="11"/>
        <v>0.77341758435522356</v>
      </c>
      <c r="X93" s="12">
        <f t="shared" si="12"/>
        <v>0.44241134250359304</v>
      </c>
      <c r="Y93" s="12">
        <f t="shared" si="13"/>
        <v>9.5598450614197555E-4</v>
      </c>
      <c r="Z93" s="12">
        <f t="shared" si="14"/>
        <v>1.3572192881804732E-2</v>
      </c>
      <c r="AA93" s="12">
        <f t="shared" si="15"/>
        <v>2.8148599115770681E-2</v>
      </c>
    </row>
    <row r="94" spans="1:27" x14ac:dyDescent="0.2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F94" s="10">
        <f>'Raw Data'!J94</f>
        <v>1E-3</v>
      </c>
      <c r="G94" s="10">
        <f>'Raw Data'!P94</f>
        <v>8.2000000000000003E-2</v>
      </c>
      <c r="H94" s="10">
        <f>'Raw Data'!V94</f>
        <v>0.111</v>
      </c>
      <c r="I94" s="10">
        <f>'Raw Data'!AB94</f>
        <v>0.34100000000000003</v>
      </c>
      <c r="J94" s="10">
        <f>'Raw Data'!AH94</f>
        <v>0.28599999999999998</v>
      </c>
      <c r="K94" s="10">
        <f>'Raw Data'!AN94</f>
        <v>0.312</v>
      </c>
      <c r="L94" s="10">
        <f>'Raw Data'!AT94</f>
        <v>1.173</v>
      </c>
      <c r="M94" s="10">
        <f>'Raw Data'!AZ94</f>
        <v>1.1870000000000001</v>
      </c>
      <c r="N94" s="10">
        <f>'Raw Data'!BF94</f>
        <v>1.1719999999999999</v>
      </c>
      <c r="O94" s="10">
        <f>'Raw Data'!BL94</f>
        <v>2.4769999999999999</v>
      </c>
      <c r="P94" s="10">
        <f>'Raw Data'!BR94</f>
        <v>2.5110000000000001</v>
      </c>
      <c r="Q94" s="10">
        <f>'Raw Data'!BX94</f>
        <v>2.593</v>
      </c>
      <c r="S94" s="12">
        <f t="shared" si="8"/>
        <v>0.71693055960634156</v>
      </c>
      <c r="T94" s="12">
        <f t="shared" si="9"/>
        <v>6.2232776122198748E-3</v>
      </c>
      <c r="U94" s="12">
        <f t="shared" si="10"/>
        <v>9.8193313032354998E-3</v>
      </c>
      <c r="V94" s="12">
        <f t="shared" si="11"/>
        <v>0.867413187254366</v>
      </c>
      <c r="X94" s="12">
        <f t="shared" si="12"/>
        <v>5.2664423003182297E-2</v>
      </c>
      <c r="Y94" s="12">
        <f t="shared" si="13"/>
        <v>7.0170918964341383E-3</v>
      </c>
      <c r="Z94" s="12">
        <f t="shared" si="14"/>
        <v>1.6358093074564217E-2</v>
      </c>
      <c r="AA94" s="12">
        <f t="shared" si="15"/>
        <v>4.1795844464473184E-3</v>
      </c>
    </row>
    <row r="95" spans="1:27" x14ac:dyDescent="0.2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F95" s="10">
        <f>'Raw Data'!J95</f>
        <v>7.8E-2</v>
      </c>
      <c r="G95" s="10">
        <f>'Raw Data'!P95</f>
        <v>5.0999999999999997E-2</v>
      </c>
      <c r="H95" s="10">
        <f>'Raw Data'!V95</f>
        <v>0.09</v>
      </c>
      <c r="I95" s="10">
        <f>'Raw Data'!AB95</f>
        <v>0.23499999999999999</v>
      </c>
      <c r="J95" s="10">
        <f>'Raw Data'!AH95</f>
        <v>0.223</v>
      </c>
      <c r="K95" s="10">
        <f>'Raw Data'!AN95</f>
        <v>0.20899999999999999</v>
      </c>
      <c r="L95" s="10">
        <f>'Raw Data'!AT95</f>
        <v>1.2050000000000001</v>
      </c>
      <c r="M95" s="10">
        <f>'Raw Data'!AZ95</f>
        <v>1.159</v>
      </c>
      <c r="N95" s="10">
        <f>'Raw Data'!BF95</f>
        <v>1.0449999999999999</v>
      </c>
      <c r="O95" s="10">
        <f>'Raw Data'!BL95</f>
        <v>2.0489999999999999</v>
      </c>
      <c r="P95" s="10">
        <f>'Raw Data'!BR95</f>
        <v>2.1280000000000001</v>
      </c>
      <c r="Q95" s="10">
        <f>'Raw Data'!BX95</f>
        <v>2.1429999999999998</v>
      </c>
      <c r="S95" s="12">
        <f t="shared" si="8"/>
        <v>0.77815377477597469</v>
      </c>
      <c r="T95" s="12">
        <f t="shared" si="9"/>
        <v>9.8949318635683209E-2</v>
      </c>
      <c r="U95" s="12">
        <f t="shared" si="10"/>
        <v>4.1454211813364894E-2</v>
      </c>
      <c r="V95" s="12">
        <f t="shared" si="11"/>
        <v>0.15141310946632086</v>
      </c>
      <c r="X95" s="12">
        <f t="shared" si="12"/>
        <v>1.2395755370524849E-3</v>
      </c>
      <c r="Y95" s="12">
        <f t="shared" si="13"/>
        <v>2.6664272205950408E-4</v>
      </c>
      <c r="Z95" s="12">
        <f t="shared" si="14"/>
        <v>4.9164731306179012E-3</v>
      </c>
      <c r="AA95" s="12">
        <f t="shared" si="15"/>
        <v>2.8715925579177436E-4</v>
      </c>
    </row>
    <row r="96" spans="1:27" x14ac:dyDescent="0.2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F96" s="10">
        <f>'Raw Data'!J96</f>
        <v>5.5E-2</v>
      </c>
      <c r="G96" s="10">
        <f>'Raw Data'!P96</f>
        <v>7.2999999999999995E-2</v>
      </c>
      <c r="H96" s="10">
        <f>'Raw Data'!V96</f>
        <v>6.5000000000000002E-2</v>
      </c>
      <c r="I96" s="10">
        <f>'Raw Data'!AB96</f>
        <v>0.28299999999999997</v>
      </c>
      <c r="J96" s="10">
        <f>'Raw Data'!AH96</f>
        <v>0.26</v>
      </c>
      <c r="K96" s="10">
        <f>'Raw Data'!AN96</f>
        <v>0.28399999999999997</v>
      </c>
      <c r="L96" s="10">
        <f>'Raw Data'!AT96</f>
        <v>1.1120000000000001</v>
      </c>
      <c r="M96" s="10">
        <f>'Raw Data'!AZ96</f>
        <v>1.18</v>
      </c>
      <c r="N96" s="10">
        <f>'Raw Data'!BF96</f>
        <v>1.121</v>
      </c>
      <c r="O96" s="10">
        <f>'Raw Data'!BL96</f>
        <v>2.157</v>
      </c>
      <c r="P96" s="10">
        <f>'Raw Data'!BR96</f>
        <v>2.1920000000000002</v>
      </c>
      <c r="Q96" s="10">
        <f>'Raw Data'!BX96</f>
        <v>2.1829999999999998</v>
      </c>
      <c r="S96" s="12">
        <f t="shared" si="8"/>
        <v>0.65260302663996062</v>
      </c>
      <c r="T96" s="12">
        <f t="shared" si="9"/>
        <v>1.0064242157685364E-2</v>
      </c>
      <c r="U96" s="12">
        <f t="shared" si="10"/>
        <v>3.7986723750584226E-3</v>
      </c>
      <c r="V96" s="12">
        <f t="shared" si="11"/>
        <v>1.4897459671529447E-2</v>
      </c>
      <c r="X96" s="12">
        <f t="shared" si="12"/>
        <v>1.2258138099425228E-3</v>
      </c>
      <c r="Y96" s="12">
        <f t="shared" si="13"/>
        <v>1.0146866050156339E-4</v>
      </c>
      <c r="Z96" s="12">
        <f t="shared" si="14"/>
        <v>1.5197600468037605E-4</v>
      </c>
      <c r="AA96" s="12">
        <f t="shared" si="15"/>
        <v>6.6189687535660549E-4</v>
      </c>
    </row>
    <row r="97" spans="1:27" x14ac:dyDescent="0.2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F97" s="10">
        <f>'Raw Data'!J97</f>
        <v>8.5000000000000006E-2</v>
      </c>
      <c r="G97" s="10">
        <f>'Raw Data'!P97</f>
        <v>7.9000000000000001E-2</v>
      </c>
      <c r="H97" s="10">
        <f>'Raw Data'!V97</f>
        <v>6.6000000000000003E-2</v>
      </c>
      <c r="I97" s="10">
        <f>'Raw Data'!AB97</f>
        <v>0.32500000000000001</v>
      </c>
      <c r="J97" s="10">
        <f>'Raw Data'!AH97</f>
        <v>0.32900000000000001</v>
      </c>
      <c r="K97" s="10">
        <f>'Raw Data'!AN97</f>
        <v>0.32600000000000001</v>
      </c>
      <c r="L97" s="10">
        <f>'Raw Data'!AT97</f>
        <v>1.333</v>
      </c>
      <c r="M97" s="10">
        <f>'Raw Data'!AZ97</f>
        <v>1.3080000000000001</v>
      </c>
      <c r="N97" s="10">
        <f>'Raw Data'!BF97</f>
        <v>1.371</v>
      </c>
      <c r="O97" s="10">
        <f>'Raw Data'!BL97</f>
        <v>2.4540000000000002</v>
      </c>
      <c r="P97" s="10">
        <f>'Raw Data'!BR97</f>
        <v>2.5169999999999999</v>
      </c>
      <c r="Q97" s="10">
        <f>'Raw Data'!BX97</f>
        <v>2.4990000000000001</v>
      </c>
      <c r="S97" s="12">
        <f t="shared" si="8"/>
        <v>0.1122425721855146</v>
      </c>
      <c r="T97" s="12">
        <f t="shared" si="9"/>
        <v>1.4992744096263928E-2</v>
      </c>
      <c r="U97" s="12">
        <f t="shared" si="10"/>
        <v>1.8062896683818787E-3</v>
      </c>
      <c r="V97" s="12">
        <f t="shared" si="11"/>
        <v>0.12871367445393764</v>
      </c>
      <c r="X97" s="12">
        <f t="shared" si="12"/>
        <v>1.421869418587049E-3</v>
      </c>
      <c r="Y97" s="12">
        <f t="shared" si="13"/>
        <v>8.1442481489454584E-4</v>
      </c>
      <c r="Z97" s="12">
        <f t="shared" si="14"/>
        <v>7.3347799126786704E-5</v>
      </c>
      <c r="AA97" s="12">
        <f t="shared" si="15"/>
        <v>7.3124279284753351E-4</v>
      </c>
    </row>
    <row r="98" spans="1:27" x14ac:dyDescent="0.2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F98" s="10">
        <f>'Raw Data'!J98</f>
        <v>0.27600000000000002</v>
      </c>
      <c r="G98" s="10">
        <f>'Raw Data'!P98</f>
        <v>0.26600000000000001</v>
      </c>
      <c r="H98" s="10">
        <f>'Raw Data'!V98</f>
        <v>0.24</v>
      </c>
      <c r="I98" s="10">
        <f>'Raw Data'!AB98</f>
        <v>0.76900000000000002</v>
      </c>
      <c r="J98" s="10">
        <f>'Raw Data'!AH98</f>
        <v>0.83099999999999996</v>
      </c>
      <c r="K98" s="10">
        <f>'Raw Data'!AN98</f>
        <v>0.752</v>
      </c>
      <c r="L98" s="10">
        <f>'Raw Data'!AT98</f>
        <v>0.93700000000000006</v>
      </c>
      <c r="M98" s="10">
        <f>'Raw Data'!AZ98</f>
        <v>0.98099999999999998</v>
      </c>
      <c r="N98" s="10">
        <f>'Raw Data'!BF98</f>
        <v>0.85899999999999999</v>
      </c>
      <c r="O98" s="10">
        <f>'Raw Data'!BL98</f>
        <v>1.304</v>
      </c>
      <c r="P98" s="10">
        <f>'Raw Data'!BR98</f>
        <v>1.2809999999999999</v>
      </c>
      <c r="Q98" s="10">
        <f>'Raw Data'!BX98</f>
        <v>1.2909999999999999</v>
      </c>
      <c r="S98" s="12">
        <f t="shared" si="8"/>
        <v>0.41078190878598836</v>
      </c>
      <c r="T98" s="12">
        <f t="shared" si="9"/>
        <v>0.13113314249702152</v>
      </c>
      <c r="U98" s="12">
        <f t="shared" si="10"/>
        <v>0.48638783545409864</v>
      </c>
      <c r="V98" s="12">
        <f t="shared" si="11"/>
        <v>2.307882377932326E-2</v>
      </c>
      <c r="X98" s="12">
        <f t="shared" si="12"/>
        <v>3.473973017023371E-3</v>
      </c>
      <c r="Y98" s="12">
        <f t="shared" si="13"/>
        <v>3.3731597363149499E-2</v>
      </c>
      <c r="Z98" s="12">
        <f t="shared" si="14"/>
        <v>2.468520759212859E-2</v>
      </c>
      <c r="AA98" s="12">
        <f t="shared" si="15"/>
        <v>4.6540806778283504E-3</v>
      </c>
    </row>
    <row r="99" spans="1:27" x14ac:dyDescent="0.2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F99" s="10">
        <f>'Raw Data'!J99</f>
        <v>0.30399999999999999</v>
      </c>
      <c r="G99" s="10">
        <f>'Raw Data'!P99</f>
        <v>0.22800000000000001</v>
      </c>
      <c r="H99" s="10">
        <f>'Raw Data'!V99</f>
        <v>0.27</v>
      </c>
      <c r="I99" s="10">
        <f>'Raw Data'!AB99</f>
        <v>0.92300000000000004</v>
      </c>
      <c r="J99" s="10">
        <f>'Raw Data'!AH99</f>
        <v>0.78100000000000003</v>
      </c>
      <c r="K99" s="10">
        <f>'Raw Data'!AN99</f>
        <v>0.81499999999999995</v>
      </c>
      <c r="L99" s="10">
        <f>'Raw Data'!AT99</f>
        <v>0.96799999999999997</v>
      </c>
      <c r="M99" s="10">
        <f>'Raw Data'!AZ99</f>
        <v>0.93400000000000005</v>
      </c>
      <c r="N99" s="10">
        <f>'Raw Data'!BF99</f>
        <v>0.90600000000000003</v>
      </c>
      <c r="O99" s="10">
        <f>'Raw Data'!BL99</f>
        <v>1.3080000000000001</v>
      </c>
      <c r="P99" s="10">
        <f>'Raw Data'!BR99</f>
        <v>1.244</v>
      </c>
      <c r="Q99" s="10">
        <f>'Raw Data'!BX99</f>
        <v>1.3049999999999999</v>
      </c>
      <c r="S99" s="12">
        <f t="shared" si="8"/>
        <v>0.87715442370400187</v>
      </c>
      <c r="T99" s="12">
        <f t="shared" si="9"/>
        <v>0.54713010203287304</v>
      </c>
      <c r="U99" s="12">
        <f t="shared" si="10"/>
        <v>0.55319505893664445</v>
      </c>
      <c r="V99" s="12">
        <f t="shared" si="11"/>
        <v>4.7800467701547993E-2</v>
      </c>
      <c r="X99" s="12">
        <f t="shared" si="12"/>
        <v>5.3223843115967836E-4</v>
      </c>
      <c r="Y99" s="12">
        <f t="shared" si="13"/>
        <v>0.2077756251145636</v>
      </c>
      <c r="Z99" s="12">
        <f t="shared" si="14"/>
        <v>8.8078830831623243E-4</v>
      </c>
      <c r="AA99" s="12">
        <f t="shared" si="15"/>
        <v>4.3569609123643828E-4</v>
      </c>
    </row>
    <row r="100" spans="1:27" x14ac:dyDescent="0.2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F100" s="10">
        <f>'Raw Data'!J100</f>
        <v>0.26200000000000001</v>
      </c>
      <c r="G100" s="10">
        <f>'Raw Data'!P100</f>
        <v>0.307</v>
      </c>
      <c r="H100" s="10">
        <f>'Raw Data'!V100</f>
        <v>0.27</v>
      </c>
      <c r="I100" s="10">
        <f>'Raw Data'!AB100</f>
        <v>0.86899999999999999</v>
      </c>
      <c r="J100" s="10">
        <f>'Raw Data'!AH100</f>
        <v>0.79200000000000004</v>
      </c>
      <c r="K100" s="10">
        <f>'Raw Data'!AN100</f>
        <v>0.77700000000000002</v>
      </c>
      <c r="L100" s="10">
        <f>'Raw Data'!AT100</f>
        <v>0.90900000000000003</v>
      </c>
      <c r="M100" s="10">
        <f>'Raw Data'!AZ100</f>
        <v>0.91700000000000004</v>
      </c>
      <c r="N100" s="10">
        <f>'Raw Data'!BF100</f>
        <v>0.93</v>
      </c>
      <c r="O100" s="10">
        <f>'Raw Data'!BL100</f>
        <v>1.3180000000000001</v>
      </c>
      <c r="P100" s="10">
        <f>'Raw Data'!BR100</f>
        <v>1.32</v>
      </c>
      <c r="Q100" s="10">
        <f>'Raw Data'!BX100</f>
        <v>1.3260000000000001</v>
      </c>
      <c r="S100" s="12">
        <f t="shared" si="8"/>
        <v>0.73181111794669795</v>
      </c>
      <c r="T100" s="12">
        <f t="shared" si="9"/>
        <v>0.35144966670175609</v>
      </c>
      <c r="U100" s="12">
        <f t="shared" si="10"/>
        <v>0.67661014514878648</v>
      </c>
      <c r="V100" s="12">
        <f t="shared" si="11"/>
        <v>0.23718893838630106</v>
      </c>
      <c r="X100" s="12">
        <f t="shared" si="12"/>
        <v>2.1163870680936388E-4</v>
      </c>
      <c r="Y100" s="12">
        <f t="shared" si="13"/>
        <v>9.4858252876455718E-2</v>
      </c>
      <c r="Z100" s="12">
        <f t="shared" si="14"/>
        <v>2.0859061141041142E-2</v>
      </c>
      <c r="AA100" s="12">
        <f t="shared" si="15"/>
        <v>1.4781148743967061E-3</v>
      </c>
    </row>
    <row r="101" spans="1:27" x14ac:dyDescent="0.2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F101" s="10">
        <f>'Raw Data'!J101</f>
        <v>0.06</v>
      </c>
      <c r="G101" s="10">
        <f>'Raw Data'!P101</f>
        <v>2.5000000000000001E-2</v>
      </c>
      <c r="H101" s="10">
        <f>'Raw Data'!V101</f>
        <v>9.2999999999999999E-2</v>
      </c>
      <c r="I101" s="10">
        <f>'Raw Data'!AB101</f>
        <v>5.5E-2</v>
      </c>
      <c r="J101" s="10">
        <f>'Raw Data'!AH101</f>
        <v>7.6999999999999999E-2</v>
      </c>
      <c r="K101" s="10">
        <f>'Raw Data'!AN101</f>
        <v>5.8000000000000003E-2</v>
      </c>
      <c r="L101" s="10">
        <f>'Raw Data'!AT101</f>
        <v>0.129</v>
      </c>
      <c r="M101" s="10">
        <f>'Raw Data'!AZ101</f>
        <v>0.13100000000000001</v>
      </c>
      <c r="N101" s="10">
        <f>'Raw Data'!BF101</f>
        <v>0.1</v>
      </c>
      <c r="O101" s="10">
        <f>'Raw Data'!BL101</f>
        <v>0.23200000000000001</v>
      </c>
      <c r="P101" s="10">
        <f>'Raw Data'!BR101</f>
        <v>0.23</v>
      </c>
      <c r="Q101" s="10">
        <f>'Raw Data'!BX101</f>
        <v>0.20100000000000001</v>
      </c>
      <c r="S101" s="12">
        <f t="shared" si="8"/>
        <v>0.82195448708870655</v>
      </c>
      <c r="T101" s="12">
        <f t="shared" si="9"/>
        <v>0.16137898689956715</v>
      </c>
      <c r="U101" s="12">
        <f t="shared" si="10"/>
        <v>4.8139510420764059E-2</v>
      </c>
      <c r="V101" s="12">
        <f t="shared" si="11"/>
        <v>0.32792791239356212</v>
      </c>
      <c r="X101" s="12">
        <f t="shared" si="12"/>
        <v>0.4493363590063077</v>
      </c>
      <c r="Y101" s="12">
        <f t="shared" si="13"/>
        <v>0.30042224365155851</v>
      </c>
      <c r="Z101" s="12">
        <f t="shared" si="14"/>
        <v>0.3032769130599734</v>
      </c>
      <c r="AA101" s="12">
        <f t="shared" si="15"/>
        <v>0.18734056187041803</v>
      </c>
    </row>
    <row r="102" spans="1:27" x14ac:dyDescent="0.2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F102" s="10">
        <f>'Raw Data'!J102</f>
        <v>0.06</v>
      </c>
      <c r="G102" s="10">
        <f>'Raw Data'!P102</f>
        <v>0.104</v>
      </c>
      <c r="H102" s="10">
        <f>'Raw Data'!V102</f>
        <v>2.4E-2</v>
      </c>
      <c r="I102" s="10">
        <f>'Raw Data'!AB102</f>
        <v>5.8999999999999997E-2</v>
      </c>
      <c r="J102" s="10">
        <f>'Raw Data'!AH102</f>
        <v>6.2E-2</v>
      </c>
      <c r="K102" s="10">
        <f>'Raw Data'!AN102</f>
        <v>0.09</v>
      </c>
      <c r="L102" s="10">
        <f>'Raw Data'!AT102</f>
        <v>0.08</v>
      </c>
      <c r="M102" s="10">
        <f>'Raw Data'!AZ102</f>
        <v>8.3000000000000004E-2</v>
      </c>
      <c r="N102" s="10">
        <f>'Raw Data'!BF102</f>
        <v>6.4000000000000001E-2</v>
      </c>
      <c r="O102" s="10">
        <f>'Raw Data'!BL102</f>
        <v>0.14799999999999999</v>
      </c>
      <c r="P102" s="10">
        <f>'Raw Data'!BR102</f>
        <v>0.115</v>
      </c>
      <c r="Q102" s="10">
        <f>'Raw Data'!BX102</f>
        <v>9.0999999999999998E-2</v>
      </c>
      <c r="S102" s="12">
        <f t="shared" si="8"/>
        <v>0.84929117909180052</v>
      </c>
      <c r="T102" s="12">
        <f t="shared" si="9"/>
        <v>0.72098710453570958</v>
      </c>
      <c r="U102" s="12">
        <f t="shared" si="10"/>
        <v>0.33250184851363301</v>
      </c>
      <c r="V102" s="12">
        <f t="shared" si="11"/>
        <v>0.63002610920616431</v>
      </c>
      <c r="X102" s="12">
        <f t="shared" si="12"/>
        <v>0.83805354632793927</v>
      </c>
      <c r="Y102" s="12">
        <f t="shared" si="13"/>
        <v>4.3631609925426799E-2</v>
      </c>
      <c r="Z102" s="12">
        <f t="shared" si="14"/>
        <v>7.2615457538289407E-2</v>
      </c>
      <c r="AA102" s="12">
        <f t="shared" si="15"/>
        <v>0.854283161682588</v>
      </c>
    </row>
    <row r="103" spans="1:27" x14ac:dyDescent="0.2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F103" s="10">
        <f>'Raw Data'!J103</f>
        <v>0.54</v>
      </c>
      <c r="G103" s="10">
        <f>'Raw Data'!P103</f>
        <v>0.54800000000000004</v>
      </c>
      <c r="H103" s="10">
        <f>'Raw Data'!V103</f>
        <v>0.498</v>
      </c>
      <c r="I103" s="10">
        <f>'Raw Data'!AB103</f>
        <v>1.0509999999999999</v>
      </c>
      <c r="J103" s="10">
        <f>'Raw Data'!AH103</f>
        <v>1.0209999999999999</v>
      </c>
      <c r="K103" s="10">
        <f>'Raw Data'!AN103</f>
        <v>1.0089999999999999</v>
      </c>
      <c r="L103" s="10">
        <f>'Raw Data'!AT103</f>
        <v>2.3260000000000001</v>
      </c>
      <c r="M103" s="10">
        <f>'Raw Data'!AZ103</f>
        <v>2.4569999999999999</v>
      </c>
      <c r="N103" s="10">
        <f>'Raw Data'!BF103</f>
        <v>2.3010000000000002</v>
      </c>
      <c r="O103" s="10">
        <f>'Raw Data'!BL103</f>
        <v>3.972</v>
      </c>
      <c r="P103" s="10">
        <f>'Raw Data'!BR103</f>
        <v>4.008</v>
      </c>
      <c r="Q103" s="10">
        <f>'Raw Data'!BX103</f>
        <v>4.0789999999999997</v>
      </c>
      <c r="S103" s="12">
        <f t="shared" si="8"/>
        <v>8.4041046008381914E-2</v>
      </c>
      <c r="T103" s="12">
        <f t="shared" si="9"/>
        <v>4.0361566355805551E-3</v>
      </c>
      <c r="U103" s="12">
        <f t="shared" si="10"/>
        <v>0.12879977374451829</v>
      </c>
      <c r="V103" s="12">
        <f t="shared" si="11"/>
        <v>0.16607261098153522</v>
      </c>
      <c r="X103" s="12">
        <f t="shared" si="12"/>
        <v>3.8593674754531094E-3</v>
      </c>
      <c r="Y103" s="12">
        <f t="shared" si="13"/>
        <v>6.2765139539444409E-4</v>
      </c>
      <c r="Z103" s="12">
        <f t="shared" si="14"/>
        <v>2.540786003462212E-3</v>
      </c>
      <c r="AA103" s="12">
        <f t="shared" si="15"/>
        <v>2.1211794040795896E-3</v>
      </c>
    </row>
    <row r="104" spans="1:27" x14ac:dyDescent="0.2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F104" s="10">
        <f>'Raw Data'!J104</f>
        <v>0.28599999999999998</v>
      </c>
      <c r="G104" s="10">
        <f>'Raw Data'!P104</f>
        <v>0.376</v>
      </c>
      <c r="H104" s="10">
        <f>'Raw Data'!V104</f>
        <v>0.34899999999999998</v>
      </c>
      <c r="I104" s="10">
        <f>'Raw Data'!AB104</f>
        <v>0.94699999999999995</v>
      </c>
      <c r="J104" s="10">
        <f>'Raw Data'!AH104</f>
        <v>0.67900000000000005</v>
      </c>
      <c r="K104" s="10">
        <f>'Raw Data'!AN104</f>
        <v>0.73899999999999999</v>
      </c>
      <c r="L104" s="10">
        <f>'Raw Data'!AT104</f>
        <v>1.966</v>
      </c>
      <c r="M104" s="10">
        <f>'Raw Data'!AZ104</f>
        <v>1.659</v>
      </c>
      <c r="N104" s="10">
        <f>'Raw Data'!BF104</f>
        <v>1.6990000000000001</v>
      </c>
      <c r="O104" s="10">
        <f>'Raw Data'!BL104</f>
        <v>3.2349999999999999</v>
      </c>
      <c r="P104" s="10">
        <f>'Raw Data'!BR104</f>
        <v>3.0139999999999998</v>
      </c>
      <c r="Q104" s="10">
        <f>'Raw Data'!BX104</f>
        <v>3.0939999999999999</v>
      </c>
      <c r="S104" s="12">
        <f t="shared" si="8"/>
        <v>0.40732625509065229</v>
      </c>
      <c r="T104" s="12">
        <f t="shared" si="9"/>
        <v>0.53139218475855265</v>
      </c>
      <c r="U104" s="12">
        <f t="shared" si="10"/>
        <v>0.37456436554573819</v>
      </c>
      <c r="V104" s="12">
        <f t="shared" si="11"/>
        <v>0.43247934563915086</v>
      </c>
      <c r="X104" s="12">
        <f t="shared" si="12"/>
        <v>3.17237034700847E-3</v>
      </c>
      <c r="Y104" s="12">
        <f t="shared" si="13"/>
        <v>1.2415116855390297E-2</v>
      </c>
      <c r="Z104" s="12">
        <f t="shared" si="14"/>
        <v>1.2395322384169483E-2</v>
      </c>
      <c r="AA104" s="12">
        <f t="shared" si="15"/>
        <v>7.9690622171687889E-3</v>
      </c>
    </row>
    <row r="105" spans="1:27" x14ac:dyDescent="0.2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F105" s="10">
        <f>'Raw Data'!J105</f>
        <v>0.129</v>
      </c>
      <c r="G105" s="10">
        <f>'Raw Data'!P105</f>
        <v>0.11700000000000001</v>
      </c>
      <c r="H105" s="10">
        <f>'Raw Data'!V105</f>
        <v>0.126</v>
      </c>
      <c r="I105" s="10">
        <f>'Raw Data'!AB105</f>
        <v>7.6999999999999999E-2</v>
      </c>
      <c r="J105" s="10">
        <f>'Raw Data'!AH105</f>
        <v>0.124</v>
      </c>
      <c r="K105" s="10">
        <f>'Raw Data'!AN105</f>
        <v>0.1</v>
      </c>
      <c r="L105" s="10">
        <f>'Raw Data'!AT105</f>
        <v>0.12</v>
      </c>
      <c r="M105" s="10">
        <f>'Raw Data'!AZ105</f>
        <v>0.111</v>
      </c>
      <c r="N105" s="10">
        <f>'Raw Data'!BF105</f>
        <v>0.11700000000000001</v>
      </c>
      <c r="O105" s="10">
        <f>'Raw Data'!BL105</f>
        <v>0.11799999999999999</v>
      </c>
      <c r="P105" s="10">
        <f>'Raw Data'!BR105</f>
        <v>0.11799999999999999</v>
      </c>
      <c r="Q105" s="10">
        <f>'Raw Data'!BX105</f>
        <v>0.126</v>
      </c>
      <c r="S105" s="12">
        <f t="shared" si="8"/>
        <v>0.21997648528970756</v>
      </c>
      <c r="T105" s="12">
        <f t="shared" si="9"/>
        <v>0.23981193488112121</v>
      </c>
      <c r="U105" s="12">
        <f t="shared" si="10"/>
        <v>0.28162817342757068</v>
      </c>
      <c r="V105" s="12">
        <f t="shared" si="11"/>
        <v>9.2753770289209239E-2</v>
      </c>
      <c r="X105" s="12">
        <f t="shared" si="12"/>
        <v>0.56609188737229044</v>
      </c>
      <c r="Y105" s="12">
        <f t="shared" si="13"/>
        <v>3.745940984657938E-4</v>
      </c>
      <c r="Z105" s="12">
        <f t="shared" si="14"/>
        <v>3.4901094704842244E-3</v>
      </c>
      <c r="AA105" s="12">
        <f t="shared" si="15"/>
        <v>2.7210022253161504E-4</v>
      </c>
    </row>
    <row r="106" spans="1:27" x14ac:dyDescent="0.2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F106" s="10">
        <f>'Raw Data'!J106</f>
        <v>0.121</v>
      </c>
      <c r="G106" s="10">
        <f>'Raw Data'!P106</f>
        <v>0.104</v>
      </c>
      <c r="H106" s="10">
        <f>'Raw Data'!V106</f>
        <v>8.1000000000000003E-2</v>
      </c>
      <c r="I106" s="10">
        <f>'Raw Data'!AB106</f>
        <v>3.4000000000000002E-2</v>
      </c>
      <c r="J106" s="10">
        <f>'Raw Data'!AH106</f>
        <v>5.3999999999999999E-2</v>
      </c>
      <c r="K106" s="10">
        <f>'Raw Data'!AN106</f>
        <v>2.9000000000000001E-2</v>
      </c>
      <c r="L106" s="10">
        <f>'Raw Data'!AT106</f>
        <v>0.104</v>
      </c>
      <c r="M106" s="10">
        <f>'Raw Data'!AZ106</f>
        <v>7.3999999999999996E-2</v>
      </c>
      <c r="N106" s="10">
        <f>'Raw Data'!BF106</f>
        <v>8.1000000000000003E-2</v>
      </c>
      <c r="O106" s="10">
        <f>'Raw Data'!BL106</f>
        <v>0.122</v>
      </c>
      <c r="P106" s="10">
        <f>'Raw Data'!BR106</f>
        <v>0.15</v>
      </c>
      <c r="Q106" s="10">
        <f>'Raw Data'!BX106</f>
        <v>0.186</v>
      </c>
      <c r="S106" s="12">
        <f t="shared" si="8"/>
        <v>5.6340451854659392E-2</v>
      </c>
      <c r="T106" s="12">
        <f t="shared" si="9"/>
        <v>0.28497545903916727</v>
      </c>
      <c r="U106" s="12">
        <f t="shared" si="10"/>
        <v>0.70529552349845348</v>
      </c>
      <c r="V106" s="12">
        <f t="shared" si="11"/>
        <v>0.74280123705187306</v>
      </c>
      <c r="X106" s="12">
        <f t="shared" si="12"/>
        <v>4.744801623790449E-2</v>
      </c>
      <c r="Y106" s="12">
        <f t="shared" si="13"/>
        <v>3.636302811676871E-4</v>
      </c>
      <c r="Z106" s="12">
        <f t="shared" si="14"/>
        <v>4.6753749232261105E-3</v>
      </c>
      <c r="AA106" s="12">
        <f t="shared" si="15"/>
        <v>3.8289133286934631E-7</v>
      </c>
    </row>
    <row r="107" spans="1:27" x14ac:dyDescent="0.2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F107" s="10">
        <f>'Raw Data'!J107</f>
        <v>0.3</v>
      </c>
      <c r="G107" s="10">
        <f>'Raw Data'!P107</f>
        <v>0.29799999999999999</v>
      </c>
      <c r="H107" s="10">
        <f>'Raw Data'!V107</f>
        <v>0.35</v>
      </c>
      <c r="I107" s="10">
        <f>'Raw Data'!AB107</f>
        <v>0.22600000000000001</v>
      </c>
      <c r="J107" s="10">
        <f>'Raw Data'!AH107</f>
        <v>0.28999999999999998</v>
      </c>
      <c r="K107" s="10">
        <f>'Raw Data'!AN107</f>
        <v>0.247</v>
      </c>
      <c r="L107" s="10">
        <f>'Raw Data'!AT107</f>
        <v>0.26</v>
      </c>
      <c r="M107" s="10">
        <f>'Raw Data'!AZ107</f>
        <v>0.255</v>
      </c>
      <c r="N107" s="10">
        <f>'Raw Data'!BF107</f>
        <v>0.30099999999999999</v>
      </c>
      <c r="O107" s="10">
        <f>'Raw Data'!BL107</f>
        <v>0.27100000000000002</v>
      </c>
      <c r="P107" s="10">
        <f>'Raw Data'!BR107</f>
        <v>0.376</v>
      </c>
      <c r="Q107" s="10">
        <f>'Raw Data'!BX107</f>
        <v>0.33500000000000002</v>
      </c>
      <c r="S107" s="12">
        <f t="shared" si="8"/>
        <v>0.89288244656694471</v>
      </c>
      <c r="T107" s="12">
        <f t="shared" si="9"/>
        <v>3.6141975083942103E-2</v>
      </c>
      <c r="U107" s="12">
        <f t="shared" si="10"/>
        <v>2.9438640929969458E-2</v>
      </c>
      <c r="V107" s="12">
        <f t="shared" si="11"/>
        <v>0.2791847328798025</v>
      </c>
      <c r="X107" s="12">
        <f t="shared" si="12"/>
        <v>2.5889942507776511E-2</v>
      </c>
      <c r="Y107" s="12">
        <f t="shared" si="13"/>
        <v>1.1919735873353712E-4</v>
      </c>
      <c r="Z107" s="12">
        <f t="shared" si="14"/>
        <v>3.3886725405614763E-3</v>
      </c>
      <c r="AA107" s="12">
        <f t="shared" si="15"/>
        <v>3.5586314503190493E-5</v>
      </c>
    </row>
    <row r="108" spans="1:27" x14ac:dyDescent="0.2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F108" s="10">
        <f>'Raw Data'!J108</f>
        <v>4.5999999999999999E-2</v>
      </c>
      <c r="G108" s="10">
        <f>'Raw Data'!P108</f>
        <v>6.9000000000000006E-2</v>
      </c>
      <c r="H108" s="10">
        <f>'Raw Data'!V108</f>
        <v>4.3999999999999997E-2</v>
      </c>
      <c r="I108" s="10">
        <f>'Raw Data'!AB108</f>
        <v>7.0000000000000007E-2</v>
      </c>
      <c r="J108" s="10">
        <f>'Raw Data'!AH108</f>
        <v>5.1999999999999998E-2</v>
      </c>
      <c r="K108" s="10">
        <f>'Raw Data'!AN108</f>
        <v>7.4999999999999997E-2</v>
      </c>
      <c r="L108" s="10">
        <f>'Raw Data'!AT108</f>
        <v>9.8000000000000004E-2</v>
      </c>
      <c r="M108" s="10">
        <f>'Raw Data'!AZ108</f>
        <v>8.2000000000000003E-2</v>
      </c>
      <c r="N108" s="10">
        <f>'Raw Data'!BF108</f>
        <v>5.5E-2</v>
      </c>
      <c r="O108" s="10">
        <f>'Raw Data'!BL108</f>
        <v>0.16800000000000001</v>
      </c>
      <c r="P108" s="10">
        <f>'Raw Data'!BR108</f>
        <v>0.127</v>
      </c>
      <c r="Q108" s="10">
        <f>'Raw Data'!BX108</f>
        <v>0.16</v>
      </c>
      <c r="S108" s="12">
        <f t="shared" si="8"/>
        <v>0.98938549093748374</v>
      </c>
      <c r="T108" s="12">
        <f t="shared" si="9"/>
        <v>0.46161036217572637</v>
      </c>
      <c r="U108" s="12">
        <f t="shared" si="10"/>
        <v>0.17208590933574122</v>
      </c>
      <c r="V108" s="12">
        <f t="shared" si="11"/>
        <v>0.22941817551707402</v>
      </c>
      <c r="X108" s="12">
        <f t="shared" si="12"/>
        <v>2.688384525427882E-2</v>
      </c>
      <c r="Y108" s="12">
        <f t="shared" si="13"/>
        <v>6.798222913110861E-4</v>
      </c>
      <c r="Z108" s="12">
        <f t="shared" si="14"/>
        <v>5.3465465802016828E-5</v>
      </c>
      <c r="AA108" s="12">
        <f t="shared" si="15"/>
        <v>3.2508259511404724E-6</v>
      </c>
    </row>
    <row r="109" spans="1:27" x14ac:dyDescent="0.2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F109" s="10">
        <f>'Raw Data'!J109</f>
        <v>0.17599999999999999</v>
      </c>
      <c r="G109" s="10">
        <f>'Raw Data'!P109</f>
        <v>0.10100000000000001</v>
      </c>
      <c r="H109" s="10">
        <f>'Raw Data'!V109</f>
        <v>0.13700000000000001</v>
      </c>
      <c r="I109" s="10">
        <f>'Raw Data'!AB109</f>
        <v>0.14000000000000001</v>
      </c>
      <c r="J109" s="10">
        <f>'Raw Data'!AH109</f>
        <v>0.17499999999999999</v>
      </c>
      <c r="K109" s="10">
        <f>'Raw Data'!AN109</f>
        <v>9.2999999999999999E-2</v>
      </c>
      <c r="L109" s="10">
        <f>'Raw Data'!AT109</f>
        <v>0.08</v>
      </c>
      <c r="M109" s="10">
        <f>'Raw Data'!AZ109</f>
        <v>0.11600000000000001</v>
      </c>
      <c r="N109" s="10">
        <f>'Raw Data'!BF109</f>
        <v>9.1999999999999998E-2</v>
      </c>
      <c r="O109" s="10">
        <f>'Raw Data'!BL109</f>
        <v>0.14799999999999999</v>
      </c>
      <c r="P109" s="10">
        <f>'Raw Data'!BR109</f>
        <v>0.223</v>
      </c>
      <c r="Q109" s="10">
        <f>'Raw Data'!BX109</f>
        <v>0.124</v>
      </c>
      <c r="S109" s="12">
        <f t="shared" si="8"/>
        <v>0.20815633061232786</v>
      </c>
      <c r="T109" s="12">
        <f t="shared" si="9"/>
        <v>0.21975544199081751</v>
      </c>
      <c r="U109" s="12">
        <f t="shared" si="10"/>
        <v>5.0097816637867706E-2</v>
      </c>
      <c r="V109" s="12">
        <f t="shared" si="11"/>
        <v>0.31803535632771646</v>
      </c>
      <c r="X109" s="12">
        <f t="shared" si="12"/>
        <v>1.7918236954895959E-3</v>
      </c>
      <c r="Y109" s="12">
        <f t="shared" si="13"/>
        <v>1.0545392298793286E-3</v>
      </c>
      <c r="Z109" s="12">
        <f t="shared" si="14"/>
        <v>4.309841439366273E-6</v>
      </c>
      <c r="AA109" s="12">
        <f t="shared" si="15"/>
        <v>2.2651824822351202E-4</v>
      </c>
    </row>
    <row r="110" spans="1:27" x14ac:dyDescent="0.2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F110" s="10">
        <f>'Raw Data'!J110</f>
        <v>0.27200000000000002</v>
      </c>
      <c r="G110" s="10">
        <f>'Raw Data'!P110</f>
        <v>0.255</v>
      </c>
      <c r="H110" s="10">
        <f>'Raw Data'!V110</f>
        <v>0.28599999999999998</v>
      </c>
      <c r="I110" s="10">
        <f>'Raw Data'!AB110</f>
        <v>1.2829999999999999</v>
      </c>
      <c r="J110" s="10">
        <f>'Raw Data'!AH110</f>
        <v>1.22</v>
      </c>
      <c r="K110" s="10">
        <f>'Raw Data'!AN110</f>
        <v>1.232</v>
      </c>
      <c r="L110" s="10">
        <f>'Raw Data'!AT110</f>
        <v>2.3130000000000002</v>
      </c>
      <c r="M110" s="10">
        <f>'Raw Data'!AZ110</f>
        <v>2.3199999999999998</v>
      </c>
      <c r="N110" s="10">
        <f>'Raw Data'!BF110</f>
        <v>2.3029999999999999</v>
      </c>
      <c r="O110" s="10">
        <f>'Raw Data'!BL110</f>
        <v>3.1389999999999998</v>
      </c>
      <c r="P110" s="10">
        <f>'Raw Data'!BR110</f>
        <v>3.15</v>
      </c>
      <c r="Q110" s="10">
        <f>'Raw Data'!BX110</f>
        <v>3.1629999999999998</v>
      </c>
      <c r="S110" s="12">
        <f t="shared" si="8"/>
        <v>0.95634362140814533</v>
      </c>
      <c r="T110" s="12">
        <f t="shared" si="9"/>
        <v>4.3388428700338591E-3</v>
      </c>
      <c r="U110" s="12">
        <f t="shared" si="10"/>
        <v>0.7510261590822972</v>
      </c>
      <c r="V110" s="12">
        <f t="shared" si="11"/>
        <v>2.168229812009469E-2</v>
      </c>
      <c r="X110" s="12">
        <f t="shared" si="12"/>
        <v>1.0754279239783767E-6</v>
      </c>
      <c r="Y110" s="12">
        <f t="shared" si="13"/>
        <v>4.5244525146846846E-6</v>
      </c>
      <c r="Z110" s="12">
        <f t="shared" si="14"/>
        <v>7.0984029022492243E-4</v>
      </c>
      <c r="AA110" s="12">
        <f t="shared" si="15"/>
        <v>6.4121887566052191E-6</v>
      </c>
    </row>
    <row r="111" spans="1:27" x14ac:dyDescent="0.2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F111" s="10">
        <f>'Raw Data'!J111</f>
        <v>18.794</v>
      </c>
      <c r="G111" s="10">
        <f>'Raw Data'!P111</f>
        <v>18.352</v>
      </c>
      <c r="H111" s="10">
        <f>'Raw Data'!V111</f>
        <v>18.599</v>
      </c>
      <c r="I111" s="10">
        <f>'Raw Data'!AB111</f>
        <v>25.164000000000001</v>
      </c>
      <c r="J111" s="10">
        <f>'Raw Data'!AH111</f>
        <v>25.059000000000001</v>
      </c>
      <c r="K111" s="10">
        <f>'Raw Data'!AN111</f>
        <v>24.753</v>
      </c>
      <c r="L111" s="10">
        <f>'Raw Data'!AT111</f>
        <v>27.667000000000002</v>
      </c>
      <c r="M111" s="10">
        <f>'Raw Data'!AZ111</f>
        <v>27.545999999999999</v>
      </c>
      <c r="N111" s="10">
        <f>'Raw Data'!BF111</f>
        <v>27.382000000000001</v>
      </c>
      <c r="O111" s="10">
        <f>'Raw Data'!BL111</f>
        <v>28.024999999999999</v>
      </c>
      <c r="P111" s="10">
        <f>'Raw Data'!BR111</f>
        <v>27.797999999999998</v>
      </c>
      <c r="Q111" s="10">
        <f>'Raw Data'!BX111</f>
        <v>28.475000000000001</v>
      </c>
      <c r="S111" s="12">
        <f t="shared" si="8"/>
        <v>0.13900902590709008</v>
      </c>
      <c r="T111" s="12">
        <f t="shared" si="9"/>
        <v>2.2474839501580891E-2</v>
      </c>
      <c r="U111" s="12">
        <f t="shared" si="10"/>
        <v>1.1480907714503634E-2</v>
      </c>
      <c r="V111" s="12">
        <f t="shared" si="11"/>
        <v>0.92086489978553732</v>
      </c>
      <c r="X111" s="12">
        <f t="shared" si="12"/>
        <v>3.2385678464969661E-2</v>
      </c>
      <c r="Y111" s="12">
        <f t="shared" si="13"/>
        <v>2.9669837286654014E-2</v>
      </c>
      <c r="Z111" s="12">
        <f t="shared" si="14"/>
        <v>6.2560917500650752E-3</v>
      </c>
      <c r="AA111" s="12">
        <f t="shared" si="15"/>
        <v>0.83674990216154499</v>
      </c>
    </row>
    <row r="112" spans="1:27" x14ac:dyDescent="0.2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F112" s="10">
        <f>'Raw Data'!J112</f>
        <v>13.295</v>
      </c>
      <c r="G112" s="10">
        <f>'Raw Data'!P112</f>
        <v>13.403</v>
      </c>
      <c r="H112" s="10">
        <f>'Raw Data'!V112</f>
        <v>13.228</v>
      </c>
      <c r="I112" s="10">
        <f>'Raw Data'!AB112</f>
        <v>13.611000000000001</v>
      </c>
      <c r="J112" s="10">
        <f>'Raw Data'!AH112</f>
        <v>13.595000000000001</v>
      </c>
      <c r="K112" s="10">
        <f>'Raw Data'!AN112</f>
        <v>13.314</v>
      </c>
      <c r="L112" s="10">
        <f>'Raw Data'!AT112</f>
        <v>13.778</v>
      </c>
      <c r="M112" s="10">
        <f>'Raw Data'!AZ112</f>
        <v>13.914999999999999</v>
      </c>
      <c r="N112" s="10">
        <f>'Raw Data'!BF112</f>
        <v>13.561999999999999</v>
      </c>
      <c r="O112" s="10">
        <f>'Raw Data'!BL112</f>
        <v>13.704000000000001</v>
      </c>
      <c r="P112" s="10">
        <f>'Raw Data'!BR112</f>
        <v>13.855</v>
      </c>
      <c r="Q112" s="10">
        <f>'Raw Data'!BX112</f>
        <v>13.991</v>
      </c>
      <c r="S112" s="12">
        <f t="shared" si="8"/>
        <v>0.30301377957069697</v>
      </c>
      <c r="T112" s="12">
        <f t="shared" si="9"/>
        <v>0.2817009045723699</v>
      </c>
      <c r="U112" s="12">
        <f t="shared" si="10"/>
        <v>0.20904648894034819</v>
      </c>
      <c r="V112" s="12">
        <f t="shared" si="11"/>
        <v>0.60095785349776132</v>
      </c>
      <c r="X112" s="12">
        <f t="shared" si="12"/>
        <v>2.0122830998500419E-2</v>
      </c>
      <c r="Y112" s="12">
        <f t="shared" si="13"/>
        <v>0.25428781671316247</v>
      </c>
      <c r="Z112" s="12">
        <f t="shared" si="14"/>
        <v>4.4738927850771423E-2</v>
      </c>
      <c r="AA112" s="12">
        <f t="shared" si="15"/>
        <v>0.30901972940816436</v>
      </c>
    </row>
    <row r="113" spans="1:27" x14ac:dyDescent="0.2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F113" s="10">
        <f>'Raw Data'!J113</f>
        <v>18.337</v>
      </c>
      <c r="G113" s="10">
        <f>'Raw Data'!P113</f>
        <v>18.202000000000002</v>
      </c>
      <c r="H113" s="10">
        <f>'Raw Data'!V113</f>
        <v>18.346</v>
      </c>
      <c r="I113" s="10">
        <f>'Raw Data'!AB113</f>
        <v>23.52</v>
      </c>
      <c r="J113" s="10">
        <f>'Raw Data'!AH113</f>
        <v>23.481000000000002</v>
      </c>
      <c r="K113" s="10">
        <f>'Raw Data'!AN113</f>
        <v>23.42</v>
      </c>
      <c r="L113" s="10">
        <f>'Raw Data'!AT113</f>
        <v>25.413</v>
      </c>
      <c r="M113" s="10">
        <f>'Raw Data'!AZ113</f>
        <v>25.164999999999999</v>
      </c>
      <c r="N113" s="10">
        <f>'Raw Data'!BF113</f>
        <v>24.963000000000001</v>
      </c>
      <c r="O113" s="10">
        <f>'Raw Data'!BL113</f>
        <v>25.29</v>
      </c>
      <c r="P113" s="10">
        <f>'Raw Data'!BR113</f>
        <v>25.27</v>
      </c>
      <c r="Q113" s="10">
        <f>'Raw Data'!BX113</f>
        <v>25.597999999999999</v>
      </c>
      <c r="S113" s="12">
        <f t="shared" si="8"/>
        <v>4.8412655683947738E-2</v>
      </c>
      <c r="T113" s="12">
        <f t="shared" si="9"/>
        <v>1.4347388493703088E-2</v>
      </c>
      <c r="U113" s="12">
        <f t="shared" si="10"/>
        <v>6.7873165295293511E-2</v>
      </c>
      <c r="V113" s="12">
        <f t="shared" si="11"/>
        <v>0.65357753377867556</v>
      </c>
      <c r="X113" s="12">
        <f t="shared" si="12"/>
        <v>0.38024196557255441</v>
      </c>
      <c r="Y113" s="12">
        <f t="shared" si="13"/>
        <v>1.5353236144518367E-2</v>
      </c>
      <c r="Z113" s="12">
        <f t="shared" si="14"/>
        <v>2.8611750050145275E-2</v>
      </c>
      <c r="AA113" s="12">
        <f t="shared" si="15"/>
        <v>0.38457179524440177</v>
      </c>
    </row>
    <row r="114" spans="1:27" x14ac:dyDescent="0.2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F114" s="10">
        <f>'Raw Data'!J114</f>
        <v>12.891</v>
      </c>
      <c r="G114" s="10">
        <f>'Raw Data'!P114</f>
        <v>12.867000000000001</v>
      </c>
      <c r="H114" s="10">
        <f>'Raw Data'!V114</f>
        <v>13.096</v>
      </c>
      <c r="I114" s="10">
        <f>'Raw Data'!AB114</f>
        <v>18.619</v>
      </c>
      <c r="J114" s="10">
        <f>'Raw Data'!AH114</f>
        <v>18.495000000000001</v>
      </c>
      <c r="K114" s="10">
        <f>'Raw Data'!AN114</f>
        <v>18.513999999999999</v>
      </c>
      <c r="L114" s="10">
        <f>'Raw Data'!AT114</f>
        <v>19.949000000000002</v>
      </c>
      <c r="M114" s="10">
        <f>'Raw Data'!AZ114</f>
        <v>19.948</v>
      </c>
      <c r="N114" s="10">
        <f>'Raw Data'!BF114</f>
        <v>19.841000000000001</v>
      </c>
      <c r="O114" s="10">
        <f>'Raw Data'!BL114</f>
        <v>19.983000000000001</v>
      </c>
      <c r="P114" s="10">
        <f>'Raw Data'!BR114</f>
        <v>19.957000000000001</v>
      </c>
      <c r="Q114" s="10">
        <f>'Raw Data'!BX114</f>
        <v>20.202999999999999</v>
      </c>
      <c r="S114" s="12">
        <f t="shared" si="8"/>
        <v>8.5027717159543825E-2</v>
      </c>
      <c r="T114" s="12">
        <f t="shared" si="9"/>
        <v>0.14189733540969726</v>
      </c>
      <c r="U114" s="12">
        <f t="shared" si="10"/>
        <v>8.1368377212908578E-3</v>
      </c>
      <c r="V114" s="12">
        <f t="shared" si="11"/>
        <v>0.25774095681737746</v>
      </c>
      <c r="X114" s="12">
        <f t="shared" si="12"/>
        <v>5.6338012965722967E-2</v>
      </c>
      <c r="Y114" s="12">
        <f t="shared" si="13"/>
        <v>0.41643054721701761</v>
      </c>
      <c r="Z114" s="12">
        <f t="shared" si="14"/>
        <v>4.1579360683898024E-2</v>
      </c>
      <c r="AA114" s="12">
        <f t="shared" si="15"/>
        <v>0.77184176499863066</v>
      </c>
    </row>
    <row r="115" spans="1:27" x14ac:dyDescent="0.2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F115" s="10">
        <f>'Raw Data'!J115</f>
        <v>4.4359999999999999</v>
      </c>
      <c r="G115" s="10">
        <f>'Raw Data'!P115</f>
        <v>4.4059999999999997</v>
      </c>
      <c r="H115" s="10">
        <f>'Raw Data'!V115</f>
        <v>4.4660000000000002</v>
      </c>
      <c r="I115" s="10">
        <f>'Raw Data'!AB115</f>
        <v>7.8650000000000002</v>
      </c>
      <c r="J115" s="10">
        <f>'Raw Data'!AH115</f>
        <v>7.6970000000000001</v>
      </c>
      <c r="K115" s="10">
        <f>'Raw Data'!AN115</f>
        <v>7.5860000000000003</v>
      </c>
      <c r="L115" s="10">
        <f>'Raw Data'!AT115</f>
        <v>9.0890000000000004</v>
      </c>
      <c r="M115" s="10">
        <f>'Raw Data'!AZ115</f>
        <v>9.0730000000000004</v>
      </c>
      <c r="N115" s="10">
        <f>'Raw Data'!BF115</f>
        <v>8.9109999999999996</v>
      </c>
      <c r="O115" s="10">
        <f>'Raw Data'!BL115</f>
        <v>9.0190000000000001</v>
      </c>
      <c r="P115" s="10">
        <f>'Raw Data'!BR115</f>
        <v>9.0980000000000008</v>
      </c>
      <c r="Q115" s="10">
        <f>'Raw Data'!BX115</f>
        <v>9.1379999999999999</v>
      </c>
      <c r="S115" s="12">
        <f t="shared" si="8"/>
        <v>2.354803251228834E-2</v>
      </c>
      <c r="T115" s="12">
        <f t="shared" si="9"/>
        <v>5.6557398586986621E-2</v>
      </c>
      <c r="U115" s="12">
        <f t="shared" si="10"/>
        <v>0.17558487157444433</v>
      </c>
      <c r="V115" s="12">
        <f t="shared" si="11"/>
        <v>0.72313869744554937</v>
      </c>
      <c r="X115" s="12">
        <f t="shared" si="12"/>
        <v>2.3022915892442482E-3</v>
      </c>
      <c r="Y115" s="12">
        <f t="shared" si="13"/>
        <v>2.8248215742429209E-3</v>
      </c>
      <c r="Z115" s="12">
        <f t="shared" si="14"/>
        <v>0.32702745419190055</v>
      </c>
      <c r="AA115" s="12">
        <f t="shared" si="15"/>
        <v>0.97536470348662985</v>
      </c>
    </row>
    <row r="116" spans="1:27" x14ac:dyDescent="0.2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F116" s="10">
        <f>'Raw Data'!J116</f>
        <v>0.13400000000000001</v>
      </c>
      <c r="G116" s="10">
        <f>'Raw Data'!P116</f>
        <v>0.13400000000000001</v>
      </c>
      <c r="H116" s="10">
        <f>'Raw Data'!V116</f>
        <v>0.11899999999999999</v>
      </c>
      <c r="I116" s="10">
        <f>'Raw Data'!AB116</f>
        <v>0.45700000000000002</v>
      </c>
      <c r="J116" s="10">
        <f>'Raw Data'!AH116</f>
        <v>0.433</v>
      </c>
      <c r="K116" s="10">
        <f>'Raw Data'!AN116</f>
        <v>0.442</v>
      </c>
      <c r="L116" s="10">
        <f>'Raw Data'!AT116</f>
        <v>1.5880000000000001</v>
      </c>
      <c r="M116" s="10">
        <f>'Raw Data'!AZ116</f>
        <v>1.5249999999999999</v>
      </c>
      <c r="N116" s="10">
        <f>'Raw Data'!BF116</f>
        <v>1.5629999999999999</v>
      </c>
      <c r="O116" s="10">
        <f>'Raw Data'!BL116</f>
        <v>2.5329999999999999</v>
      </c>
      <c r="P116" s="10">
        <f>'Raw Data'!BR116</f>
        <v>2.4729999999999999</v>
      </c>
      <c r="Q116" s="10">
        <f>'Raw Data'!BX116</f>
        <v>2.5329999999999999</v>
      </c>
      <c r="S116" s="12">
        <f t="shared" si="8"/>
        <v>0.57198088251044654</v>
      </c>
      <c r="T116" s="12">
        <f t="shared" si="9"/>
        <v>2.3146396504271495E-3</v>
      </c>
      <c r="U116" s="12">
        <f t="shared" si="10"/>
        <v>8.1059931368650362E-2</v>
      </c>
      <c r="V116" s="12">
        <f t="shared" si="11"/>
        <v>0.6750608526384454</v>
      </c>
      <c r="X116" s="12">
        <f t="shared" si="12"/>
        <v>5.7306418258289929E-4</v>
      </c>
      <c r="Y116" s="12">
        <f t="shared" si="13"/>
        <v>3.0923393719228348E-4</v>
      </c>
      <c r="Z116" s="12">
        <f t="shared" si="14"/>
        <v>2.9222879090451677E-5</v>
      </c>
      <c r="AA116" s="12">
        <f t="shared" si="15"/>
        <v>6.9173907015213743E-6</v>
      </c>
    </row>
    <row r="117" spans="1:27" x14ac:dyDescent="0.2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F117" s="10">
        <f>'Raw Data'!J117</f>
        <v>1.4179999999999999</v>
      </c>
      <c r="G117" s="10">
        <f>'Raw Data'!P117</f>
        <v>1.4</v>
      </c>
      <c r="H117" s="10">
        <f>'Raw Data'!V117</f>
        <v>1.4350000000000001</v>
      </c>
      <c r="I117" s="10">
        <f>'Raw Data'!AB117</f>
        <v>2.2930000000000001</v>
      </c>
      <c r="J117" s="10">
        <f>'Raw Data'!AH117</f>
        <v>2.1429999999999998</v>
      </c>
      <c r="K117" s="10">
        <f>'Raw Data'!AN117</f>
        <v>2.08</v>
      </c>
      <c r="L117" s="10">
        <f>'Raw Data'!AT117</f>
        <v>3.375</v>
      </c>
      <c r="M117" s="10">
        <f>'Raw Data'!AZ117</f>
        <v>3.1709999999999998</v>
      </c>
      <c r="N117" s="10">
        <f>'Raw Data'!BF117</f>
        <v>3.1920000000000002</v>
      </c>
      <c r="O117" s="10">
        <f>'Raw Data'!BL117</f>
        <v>3.8359999999999999</v>
      </c>
      <c r="P117" s="10">
        <f>'Raw Data'!BR117</f>
        <v>3.6309999999999998</v>
      </c>
      <c r="Q117" s="10">
        <f>'Raw Data'!BX117</f>
        <v>3.7890000000000001</v>
      </c>
      <c r="S117" s="12">
        <f t="shared" si="8"/>
        <v>0.70807710492656084</v>
      </c>
      <c r="T117" s="12">
        <f t="shared" si="9"/>
        <v>0.10276149810130955</v>
      </c>
      <c r="U117" s="12">
        <f t="shared" si="10"/>
        <v>0.97340358076191258</v>
      </c>
      <c r="V117" s="12">
        <f t="shared" si="11"/>
        <v>0.78818146025470603</v>
      </c>
      <c r="X117" s="12">
        <f t="shared" si="12"/>
        <v>3.9101511510726122E-4</v>
      </c>
      <c r="Y117" s="12">
        <f t="shared" si="13"/>
        <v>2.8255391390540694E-5</v>
      </c>
      <c r="Z117" s="12">
        <f t="shared" si="14"/>
        <v>1.2071760376642424E-4</v>
      </c>
      <c r="AA117" s="12">
        <f t="shared" si="15"/>
        <v>2.0922028889509747E-4</v>
      </c>
    </row>
    <row r="118" spans="1:27" x14ac:dyDescent="0.2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F118" s="10">
        <f>'Raw Data'!J118</f>
        <v>4.0659999999999998</v>
      </c>
      <c r="G118" s="10">
        <f>'Raw Data'!P118</f>
        <v>4.01</v>
      </c>
      <c r="H118" s="10">
        <f>'Raw Data'!V118</f>
        <v>4.0629999999999997</v>
      </c>
      <c r="I118" s="10">
        <f>'Raw Data'!AB118</f>
        <v>6.4509999999999996</v>
      </c>
      <c r="J118" s="10">
        <f>'Raw Data'!AH118</f>
        <v>6.2910000000000004</v>
      </c>
      <c r="K118" s="10">
        <f>'Raw Data'!AN118</f>
        <v>6.1829999999999998</v>
      </c>
      <c r="L118" s="10">
        <f>'Raw Data'!AT118</f>
        <v>7.2469999999999999</v>
      </c>
      <c r="M118" s="10">
        <f>'Raw Data'!AZ118</f>
        <v>7.0469999999999997</v>
      </c>
      <c r="N118" s="10">
        <f>'Raw Data'!BF118</f>
        <v>7.1150000000000002</v>
      </c>
      <c r="O118" s="10">
        <f>'Raw Data'!BL118</f>
        <v>7.6740000000000004</v>
      </c>
      <c r="P118" s="10">
        <f>'Raw Data'!BR118</f>
        <v>7.6079999999999997</v>
      </c>
      <c r="Q118" s="10">
        <f>'Raw Data'!BX118</f>
        <v>7.7210000000000001</v>
      </c>
      <c r="S118" s="12">
        <f t="shared" si="8"/>
        <v>2.059590448174441E-2</v>
      </c>
      <c r="T118" s="12">
        <f t="shared" si="9"/>
        <v>0.11820329298796978</v>
      </c>
      <c r="U118" s="12">
        <f t="shared" si="10"/>
        <v>0.50929845759994508</v>
      </c>
      <c r="V118" s="12">
        <f t="shared" si="11"/>
        <v>0.44484776111092733</v>
      </c>
      <c r="X118" s="12">
        <f t="shared" si="12"/>
        <v>1.2223947476723439E-2</v>
      </c>
      <c r="Y118" s="12">
        <f t="shared" si="13"/>
        <v>1.5695775027899886E-2</v>
      </c>
      <c r="Z118" s="12">
        <f t="shared" si="14"/>
        <v>0.43503457199525863</v>
      </c>
      <c r="AA118" s="12">
        <f t="shared" si="15"/>
        <v>4.2902152184061224E-2</v>
      </c>
    </row>
    <row r="119" spans="1:27" x14ac:dyDescent="0.2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F119" s="10">
        <f>'Raw Data'!J119</f>
        <v>4.2409999999999997</v>
      </c>
      <c r="G119" s="10">
        <f>'Raw Data'!P119</f>
        <v>4.1929999999999996</v>
      </c>
      <c r="H119" s="10">
        <f>'Raw Data'!V119</f>
        <v>4.218</v>
      </c>
      <c r="I119" s="10">
        <f>'Raw Data'!AB119</f>
        <v>7.609</v>
      </c>
      <c r="J119" s="10">
        <f>'Raw Data'!AH119</f>
        <v>7.4240000000000004</v>
      </c>
      <c r="K119" s="10">
        <f>'Raw Data'!AN119</f>
        <v>7.17</v>
      </c>
      <c r="L119" s="10">
        <f>'Raw Data'!AT119</f>
        <v>9.4</v>
      </c>
      <c r="M119" s="10">
        <f>'Raw Data'!AZ119</f>
        <v>9.4619999999999997</v>
      </c>
      <c r="N119" s="10">
        <f>'Raw Data'!BF119</f>
        <v>9.1489999999999991</v>
      </c>
      <c r="O119" s="10">
        <f>'Raw Data'!BL119</f>
        <v>9.8510000000000009</v>
      </c>
      <c r="P119" s="10">
        <f>'Raw Data'!BR119</f>
        <v>10.212999999999999</v>
      </c>
      <c r="Q119" s="10">
        <f>'Raw Data'!BX119</f>
        <v>10.555999999999999</v>
      </c>
      <c r="S119" s="12">
        <f t="shared" si="8"/>
        <v>0.4139300031349249</v>
      </c>
      <c r="T119" s="12">
        <f t="shared" si="9"/>
        <v>2.5392455937935814E-2</v>
      </c>
      <c r="U119" s="12">
        <f t="shared" si="10"/>
        <v>0.3494812617002383</v>
      </c>
      <c r="V119" s="12">
        <f t="shared" si="11"/>
        <v>0.78202116946613465</v>
      </c>
      <c r="X119" s="12">
        <f t="shared" si="12"/>
        <v>1.4884446104361085E-2</v>
      </c>
      <c r="Y119" s="12">
        <f t="shared" si="13"/>
        <v>5.0489180126819045E-3</v>
      </c>
      <c r="Z119" s="12">
        <f t="shared" si="14"/>
        <v>1.8068831850874339E-3</v>
      </c>
      <c r="AA119" s="12">
        <f t="shared" si="15"/>
        <v>9.1973832777237641E-3</v>
      </c>
    </row>
    <row r="120" spans="1:27" x14ac:dyDescent="0.2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F120" s="10">
        <f>'Raw Data'!J120</f>
        <v>0.34</v>
      </c>
      <c r="G120" s="10">
        <f>'Raw Data'!P120</f>
        <v>0.25800000000000001</v>
      </c>
      <c r="H120" s="10">
        <f>'Raw Data'!V120</f>
        <v>0.30599999999999999</v>
      </c>
      <c r="I120" s="10">
        <f>'Raw Data'!AB120</f>
        <v>1.242</v>
      </c>
      <c r="J120" s="10">
        <f>'Raw Data'!AH120</f>
        <v>1.2210000000000001</v>
      </c>
      <c r="K120" s="10">
        <f>'Raw Data'!AN120</f>
        <v>1.1990000000000001</v>
      </c>
      <c r="L120" s="10">
        <f>'Raw Data'!AT120</f>
        <v>2.1040000000000001</v>
      </c>
      <c r="M120" s="10">
        <f>'Raw Data'!AZ120</f>
        <v>2.1960000000000002</v>
      </c>
      <c r="N120" s="10">
        <f>'Raw Data'!BF120</f>
        <v>1.976</v>
      </c>
      <c r="O120" s="10">
        <f>'Raw Data'!BL120</f>
        <v>2.5350000000000001</v>
      </c>
      <c r="P120" s="10">
        <f>'Raw Data'!BR120</f>
        <v>2.5230000000000001</v>
      </c>
      <c r="Q120" s="10">
        <f>'Raw Data'!BX120</f>
        <v>2.544</v>
      </c>
      <c r="S120" s="12">
        <f t="shared" si="8"/>
        <v>0.50337462726002791</v>
      </c>
      <c r="T120" s="12">
        <f t="shared" si="9"/>
        <v>1.3189928308213642E-2</v>
      </c>
      <c r="U120" s="12">
        <f t="shared" si="10"/>
        <v>3.9630788744436873E-2</v>
      </c>
      <c r="V120" s="12">
        <f t="shared" si="11"/>
        <v>0.10462990398776162</v>
      </c>
      <c r="X120" s="12">
        <f t="shared" si="12"/>
        <v>1.3554689982729E-3</v>
      </c>
      <c r="Y120" s="12">
        <f t="shared" si="13"/>
        <v>6.5881415522538905E-4</v>
      </c>
      <c r="Z120" s="12">
        <f t="shared" si="14"/>
        <v>3.5321980603085983E-4</v>
      </c>
      <c r="AA120" s="12">
        <f t="shared" si="15"/>
        <v>1.0391450527838381E-4</v>
      </c>
    </row>
    <row r="121" spans="1:27" x14ac:dyDescent="0.2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F121" s="10">
        <f>'Raw Data'!J121</f>
        <v>4.2000000000000003E-2</v>
      </c>
      <c r="G121" s="10">
        <f>'Raw Data'!P121</f>
        <v>0.13500000000000001</v>
      </c>
      <c r="H121" s="10">
        <f>'Raw Data'!V121</f>
        <v>0.13300000000000001</v>
      </c>
      <c r="I121" s="10">
        <f>'Raw Data'!AB121</f>
        <v>0.109</v>
      </c>
      <c r="J121" s="10">
        <f>'Raw Data'!AH121</f>
        <v>7.3999999999999996E-2</v>
      </c>
      <c r="K121" s="10">
        <f>'Raw Data'!AN121</f>
        <v>1.6E-2</v>
      </c>
      <c r="L121" s="10">
        <f>'Raw Data'!AT121</f>
        <v>2.9000000000000001E-2</v>
      </c>
      <c r="M121" s="10">
        <f>'Raw Data'!AZ121</f>
        <v>7.0999999999999994E-2</v>
      </c>
      <c r="N121" s="10">
        <f>'Raw Data'!BF121</f>
        <v>7.3999999999999996E-2</v>
      </c>
      <c r="O121" s="10">
        <f>'Raw Data'!BL121</f>
        <v>7.9000000000000001E-2</v>
      </c>
      <c r="P121" s="10">
        <f>'Raw Data'!BR121</f>
        <v>0.214</v>
      </c>
      <c r="Q121" s="10">
        <f>'Raw Data'!BX121</f>
        <v>0.107</v>
      </c>
      <c r="S121" s="12">
        <f t="shared" si="8"/>
        <v>0.37047751314251148</v>
      </c>
      <c r="T121" s="12">
        <f t="shared" si="9"/>
        <v>0.64718301327731886</v>
      </c>
      <c r="U121" s="12">
        <f t="shared" si="10"/>
        <v>0.58792304062563083</v>
      </c>
      <c r="V121" s="12">
        <f t="shared" si="11"/>
        <v>0.62657509185863758</v>
      </c>
      <c r="X121" s="12">
        <f t="shared" si="12"/>
        <v>0.90798164609178766</v>
      </c>
      <c r="Y121" s="12">
        <f t="shared" si="13"/>
        <v>4.1369509567804139E-3</v>
      </c>
      <c r="Z121" s="12">
        <f t="shared" si="14"/>
        <v>1.0557770372595056E-6</v>
      </c>
      <c r="AA121" s="12">
        <f t="shared" si="15"/>
        <v>4.0936922916965825E-6</v>
      </c>
    </row>
    <row r="122" spans="1:27" x14ac:dyDescent="0.2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F122" s="10">
        <f>'Raw Data'!J122</f>
        <v>0.56799999999999995</v>
      </c>
      <c r="G122" s="10">
        <f>'Raw Data'!P122</f>
        <v>0.68</v>
      </c>
      <c r="H122" s="10">
        <f>'Raw Data'!V122</f>
        <v>0.499</v>
      </c>
      <c r="I122" s="10">
        <f>'Raw Data'!AB122</f>
        <v>1.0569999999999999</v>
      </c>
      <c r="J122" s="10">
        <f>'Raw Data'!AH122</f>
        <v>0.999</v>
      </c>
      <c r="K122" s="10">
        <f>'Raw Data'!AN122</f>
        <v>1.107</v>
      </c>
      <c r="L122" s="10">
        <f>'Raw Data'!AT122</f>
        <v>2.2810000000000001</v>
      </c>
      <c r="M122" s="10">
        <f>'Raw Data'!AZ122</f>
        <v>2.3330000000000002</v>
      </c>
      <c r="N122" s="10">
        <f>'Raw Data'!BF122</f>
        <v>2.1139999999999999</v>
      </c>
      <c r="O122" s="10">
        <f>'Raw Data'!BL122</f>
        <v>3.9969999999999999</v>
      </c>
      <c r="P122" s="10">
        <f>'Raw Data'!BR122</f>
        <v>4.0060000000000002</v>
      </c>
      <c r="Q122" s="10">
        <f>'Raw Data'!BX122</f>
        <v>3.9460000000000002</v>
      </c>
      <c r="S122" s="12">
        <f t="shared" si="8"/>
        <v>0.3045898462077522</v>
      </c>
      <c r="T122" s="12">
        <f t="shared" si="9"/>
        <v>0.11584012678827285</v>
      </c>
      <c r="U122" s="12">
        <f t="shared" si="10"/>
        <v>0.84367612935792669</v>
      </c>
      <c r="V122" s="12">
        <f t="shared" si="11"/>
        <v>0.10089401159937904</v>
      </c>
      <c r="X122" s="12">
        <f t="shared" si="12"/>
        <v>3.7677450672612695E-4</v>
      </c>
      <c r="Y122" s="12">
        <f t="shared" si="13"/>
        <v>1.8946566375768766E-6</v>
      </c>
      <c r="Z122" s="12">
        <f t="shared" si="14"/>
        <v>5.3076106786355607E-4</v>
      </c>
      <c r="AA122" s="12">
        <f t="shared" si="15"/>
        <v>2.580217917971285E-4</v>
      </c>
    </row>
    <row r="123" spans="1:27" x14ac:dyDescent="0.2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F123" s="10">
        <f>'Raw Data'!J123</f>
        <v>0.52500000000000002</v>
      </c>
      <c r="G123" s="10">
        <f>'Raw Data'!P123</f>
        <v>0.51400000000000001</v>
      </c>
      <c r="H123" s="10">
        <f>'Raw Data'!V123</f>
        <v>0.54100000000000004</v>
      </c>
      <c r="I123" s="10">
        <f>'Raw Data'!AB123</f>
        <v>0.96899999999999997</v>
      </c>
      <c r="J123" s="10">
        <f>'Raw Data'!AH123</f>
        <v>0.92900000000000005</v>
      </c>
      <c r="K123" s="10">
        <f>'Raw Data'!AN123</f>
        <v>0.90300000000000002</v>
      </c>
      <c r="L123" s="10">
        <f>'Raw Data'!AT123</f>
        <v>1.782</v>
      </c>
      <c r="M123" s="10">
        <f>'Raw Data'!AZ123</f>
        <v>1.8360000000000001</v>
      </c>
      <c r="N123" s="10">
        <f>'Raw Data'!BF123</f>
        <v>1.798</v>
      </c>
      <c r="O123" s="10">
        <f>'Raw Data'!BL123</f>
        <v>2.766</v>
      </c>
      <c r="P123" s="10">
        <f>'Raw Data'!BR123</f>
        <v>2.7570000000000001</v>
      </c>
      <c r="Q123" s="10">
        <f>'Raw Data'!BX123</f>
        <v>2.6680000000000001</v>
      </c>
      <c r="S123" s="12">
        <f t="shared" si="8"/>
        <v>6.8794687303510528E-3</v>
      </c>
      <c r="T123" s="12">
        <f t="shared" si="9"/>
        <v>1.3577895118369281E-2</v>
      </c>
      <c r="U123" s="12">
        <f t="shared" si="10"/>
        <v>0.34883529513374978</v>
      </c>
      <c r="V123" s="12">
        <f t="shared" si="11"/>
        <v>6.2350450486869623E-2</v>
      </c>
      <c r="X123" s="12">
        <f t="shared" si="12"/>
        <v>5.7733732150366986E-4</v>
      </c>
      <c r="Y123" s="12">
        <f t="shared" si="13"/>
        <v>1.7603127612177895E-5</v>
      </c>
      <c r="Z123" s="12">
        <f t="shared" si="14"/>
        <v>9.2216222548625361E-5</v>
      </c>
      <c r="AA123" s="12">
        <f t="shared" si="15"/>
        <v>8.6223330441015775E-6</v>
      </c>
    </row>
    <row r="124" spans="1:27" x14ac:dyDescent="0.2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F124" s="10">
        <f>'Raw Data'!J124</f>
        <v>0.53100000000000003</v>
      </c>
      <c r="G124" s="10">
        <f>'Raw Data'!P124</f>
        <v>0.47399999999999998</v>
      </c>
      <c r="H124" s="10">
        <f>'Raw Data'!V124</f>
        <v>0.435</v>
      </c>
      <c r="I124" s="10">
        <f>'Raw Data'!AB124</f>
        <v>0.85299999999999998</v>
      </c>
      <c r="J124" s="10">
        <f>'Raw Data'!AH124</f>
        <v>0.872</v>
      </c>
      <c r="K124" s="10">
        <f>'Raw Data'!AN124</f>
        <v>0.86699999999999999</v>
      </c>
      <c r="L124" s="10">
        <f>'Raw Data'!AT124</f>
        <v>1.8680000000000001</v>
      </c>
      <c r="M124" s="10">
        <f>'Raw Data'!AZ124</f>
        <v>1.89</v>
      </c>
      <c r="N124" s="10">
        <f>'Raw Data'!BF124</f>
        <v>1.8520000000000001</v>
      </c>
      <c r="O124" s="10">
        <f>'Raw Data'!BL124</f>
        <v>3.3809999999999998</v>
      </c>
      <c r="P124" s="10">
        <f>'Raw Data'!BR124</f>
        <v>3.22</v>
      </c>
      <c r="Q124" s="10">
        <f>'Raw Data'!BX124</f>
        <v>3.3479999999999999</v>
      </c>
      <c r="S124" s="12">
        <f t="shared" si="8"/>
        <v>0.17947181603198711</v>
      </c>
      <c r="T124" s="12">
        <f t="shared" si="9"/>
        <v>0.14374235864480409</v>
      </c>
      <c r="U124" s="12">
        <f t="shared" si="10"/>
        <v>0.32056777042291301</v>
      </c>
      <c r="V124" s="12">
        <f t="shared" si="11"/>
        <v>0.1199272213382194</v>
      </c>
      <c r="X124" s="12">
        <f t="shared" si="12"/>
        <v>2.579118327231909E-4</v>
      </c>
      <c r="Y124" s="12">
        <f t="shared" si="13"/>
        <v>9.7398743777926447E-5</v>
      </c>
      <c r="Z124" s="12">
        <f t="shared" si="14"/>
        <v>3.1189265035159764E-4</v>
      </c>
      <c r="AA124" s="12">
        <f t="shared" si="15"/>
        <v>4.4707630136758552E-5</v>
      </c>
    </row>
    <row r="125" spans="1:27" x14ac:dyDescent="0.2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F125" s="10">
        <f>'Raw Data'!J125</f>
        <v>0.32500000000000001</v>
      </c>
      <c r="G125" s="10">
        <f>'Raw Data'!P125</f>
        <v>0.35299999999999998</v>
      </c>
      <c r="H125" s="10">
        <f>'Raw Data'!V125</f>
        <v>0.30299999999999999</v>
      </c>
      <c r="I125" s="10">
        <f>'Raw Data'!AB125</f>
        <v>0.86099999999999999</v>
      </c>
      <c r="J125" s="10">
        <f>'Raw Data'!AH125</f>
        <v>0.72499999999999998</v>
      </c>
      <c r="K125" s="10">
        <f>'Raw Data'!AN125</f>
        <v>0.72299999999999998</v>
      </c>
      <c r="L125" s="10">
        <f>'Raw Data'!AT125</f>
        <v>2.0150000000000001</v>
      </c>
      <c r="M125" s="10">
        <f>'Raw Data'!AZ125</f>
        <v>1.833</v>
      </c>
      <c r="N125" s="10">
        <f>'Raw Data'!BF125</f>
        <v>1.873</v>
      </c>
      <c r="O125" s="10">
        <f>'Raw Data'!BL125</f>
        <v>3.6219999999999999</v>
      </c>
      <c r="P125" s="10">
        <f>'Raw Data'!BR125</f>
        <v>3.512</v>
      </c>
      <c r="Q125" s="10">
        <f>'Raw Data'!BX125</f>
        <v>3.5790000000000002</v>
      </c>
      <c r="S125" s="12">
        <f t="shared" si="8"/>
        <v>5.3692676584789885E-2</v>
      </c>
      <c r="T125" s="12">
        <f t="shared" si="9"/>
        <v>1.7016348731362523E-2</v>
      </c>
      <c r="U125" s="12">
        <f t="shared" si="10"/>
        <v>0.22572651056372045</v>
      </c>
      <c r="V125" s="12">
        <f t="shared" si="11"/>
        <v>0.61811915213232682</v>
      </c>
      <c r="X125" s="12">
        <f t="shared" si="12"/>
        <v>6.3351942663886652E-4</v>
      </c>
      <c r="Y125" s="12">
        <f t="shared" si="13"/>
        <v>1.1305647510576433E-6</v>
      </c>
      <c r="Z125" s="12">
        <f t="shared" si="14"/>
        <v>9.0016868874887539E-5</v>
      </c>
      <c r="AA125" s="12">
        <f t="shared" si="15"/>
        <v>8.2637819003185517E-5</v>
      </c>
    </row>
    <row r="126" spans="1:27" x14ac:dyDescent="0.2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F126" s="10">
        <f>'Raw Data'!J126</f>
        <v>0.31</v>
      </c>
      <c r="G126" s="10">
        <f>'Raw Data'!P126</f>
        <v>0.34799999999999998</v>
      </c>
      <c r="H126" s="10">
        <f>'Raw Data'!V126</f>
        <v>0.32400000000000001</v>
      </c>
      <c r="I126" s="10">
        <f>'Raw Data'!AB126</f>
        <v>0.92100000000000004</v>
      </c>
      <c r="J126" s="10">
        <f>'Raw Data'!AH126</f>
        <v>0.92500000000000004</v>
      </c>
      <c r="K126" s="10">
        <f>'Raw Data'!AN126</f>
        <v>0.85799999999999998</v>
      </c>
      <c r="L126" s="10">
        <f>'Raw Data'!AT126</f>
        <v>2.081</v>
      </c>
      <c r="M126" s="10">
        <f>'Raw Data'!AZ126</f>
        <v>2.0070000000000001</v>
      </c>
      <c r="N126" s="10">
        <f>'Raw Data'!BF126</f>
        <v>1.952</v>
      </c>
      <c r="O126" s="10">
        <f>'Raw Data'!BL126</f>
        <v>3.6349999999999998</v>
      </c>
      <c r="P126" s="10">
        <f>'Raw Data'!BR126</f>
        <v>3.5350000000000001</v>
      </c>
      <c r="Q126" s="10">
        <f>'Raw Data'!BX126</f>
        <v>3.6059999999999999</v>
      </c>
      <c r="S126" s="12">
        <f t="shared" si="8"/>
        <v>9.7722694028724646E-3</v>
      </c>
      <c r="T126" s="12">
        <f t="shared" si="9"/>
        <v>1.283977558972948E-3</v>
      </c>
      <c r="U126" s="12">
        <f t="shared" si="10"/>
        <v>6.5734971348444068E-2</v>
      </c>
      <c r="V126" s="12">
        <f t="shared" si="11"/>
        <v>0.95010381387082843</v>
      </c>
      <c r="X126" s="12">
        <f t="shared" si="12"/>
        <v>8.9707744018878302E-4</v>
      </c>
      <c r="Y126" s="12">
        <f t="shared" si="13"/>
        <v>4.6648476839495743E-5</v>
      </c>
      <c r="Z126" s="12">
        <f t="shared" si="14"/>
        <v>4.2606306557851469E-5</v>
      </c>
      <c r="AA126" s="12">
        <f t="shared" si="15"/>
        <v>3.7596584119742007E-5</v>
      </c>
    </row>
    <row r="127" spans="1:27" x14ac:dyDescent="0.2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F127" s="10">
        <f>'Raw Data'!J127</f>
        <v>0.45300000000000001</v>
      </c>
      <c r="G127" s="10">
        <f>'Raw Data'!P127</f>
        <v>0.41</v>
      </c>
      <c r="H127" s="10">
        <f>'Raw Data'!V127</f>
        <v>0.45400000000000001</v>
      </c>
      <c r="I127" s="10">
        <f>'Raw Data'!AB127</f>
        <v>0.88500000000000001</v>
      </c>
      <c r="J127" s="10">
        <f>'Raw Data'!AH127</f>
        <v>0.77400000000000002</v>
      </c>
      <c r="K127" s="10">
        <f>'Raw Data'!AN127</f>
        <v>0.85499999999999998</v>
      </c>
      <c r="L127" s="10">
        <f>'Raw Data'!AT127</f>
        <v>1.9370000000000001</v>
      </c>
      <c r="M127" s="10">
        <f>'Raw Data'!AZ127</f>
        <v>2.0289999999999999</v>
      </c>
      <c r="N127" s="10">
        <f>'Raw Data'!BF127</f>
        <v>1.913</v>
      </c>
      <c r="O127" s="10">
        <f>'Raw Data'!BL127</f>
        <v>3.0880000000000001</v>
      </c>
      <c r="P127" s="10">
        <f>'Raw Data'!BR127</f>
        <v>2.891</v>
      </c>
      <c r="Q127" s="10">
        <f>'Raw Data'!BX127</f>
        <v>2.9809999999999999</v>
      </c>
      <c r="S127" s="12">
        <f t="shared" si="8"/>
        <v>0.25068699937637628</v>
      </c>
      <c r="T127" s="12">
        <f t="shared" si="9"/>
        <v>6.1170227471932801E-3</v>
      </c>
      <c r="U127" s="12">
        <f t="shared" si="10"/>
        <v>0.47038838014418849</v>
      </c>
      <c r="V127" s="12">
        <f t="shared" si="11"/>
        <v>0.3698488921301723</v>
      </c>
      <c r="X127" s="12">
        <f t="shared" si="12"/>
        <v>4.6940596120287933E-4</v>
      </c>
      <c r="Y127" s="12">
        <f t="shared" si="13"/>
        <v>1.4058481633811687E-7</v>
      </c>
      <c r="Z127" s="12">
        <f t="shared" si="14"/>
        <v>5.6011281442132747E-7</v>
      </c>
      <c r="AA127" s="12">
        <f t="shared" si="15"/>
        <v>1.007720336658542E-5</v>
      </c>
    </row>
    <row r="128" spans="1:27" x14ac:dyDescent="0.2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F128" s="10">
        <f>'Raw Data'!J128</f>
        <v>1.8560000000000001</v>
      </c>
      <c r="G128" s="10">
        <f>'Raw Data'!P128</f>
        <v>1.881</v>
      </c>
      <c r="H128" s="10">
        <f>'Raw Data'!V128</f>
        <v>1.863</v>
      </c>
      <c r="I128" s="10">
        <f>'Raw Data'!AB128</f>
        <v>2.9780000000000002</v>
      </c>
      <c r="J128" s="10">
        <f>'Raw Data'!AH128</f>
        <v>3.0270000000000001</v>
      </c>
      <c r="K128" s="10">
        <f>'Raw Data'!AN128</f>
        <v>2.9140000000000001</v>
      </c>
      <c r="L128" s="10">
        <f>'Raw Data'!AT128</f>
        <v>3.677</v>
      </c>
      <c r="M128" s="10">
        <f>'Raw Data'!AZ128</f>
        <v>3.79</v>
      </c>
      <c r="N128" s="10">
        <f>'Raw Data'!BF128</f>
        <v>3.6659999999999999</v>
      </c>
      <c r="O128" s="10">
        <f>'Raw Data'!BL128</f>
        <v>3.8340000000000001</v>
      </c>
      <c r="P128" s="10">
        <f>'Raw Data'!BR128</f>
        <v>3.915</v>
      </c>
      <c r="Q128" s="10">
        <f>'Raw Data'!BX128</f>
        <v>3.9350000000000001</v>
      </c>
      <c r="S128" s="12">
        <f t="shared" si="8"/>
        <v>1.2983070679577808E-2</v>
      </c>
      <c r="T128" s="12">
        <f t="shared" si="9"/>
        <v>0.13459378280697218</v>
      </c>
      <c r="U128" s="12">
        <f t="shared" si="10"/>
        <v>0.63541596140075374</v>
      </c>
      <c r="V128" s="12">
        <f t="shared" si="11"/>
        <v>6.8050706218979518E-2</v>
      </c>
      <c r="X128" s="12">
        <f t="shared" si="12"/>
        <v>1.2825662348503292E-3</v>
      </c>
      <c r="Y128" s="12">
        <f t="shared" si="13"/>
        <v>6.2458700549866507E-5</v>
      </c>
      <c r="Z128" s="12">
        <f t="shared" si="14"/>
        <v>1.76718732340403E-4</v>
      </c>
      <c r="AA128" s="12">
        <f t="shared" si="15"/>
        <v>3.6795032992734307E-5</v>
      </c>
    </row>
    <row r="129" spans="1:27" x14ac:dyDescent="0.2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F129" s="10">
        <f>'Raw Data'!J129</f>
        <v>6.1379999999999999</v>
      </c>
      <c r="G129" s="10">
        <f>'Raw Data'!P129</f>
        <v>6.1779999999999999</v>
      </c>
      <c r="H129" s="10">
        <f>'Raw Data'!V129</f>
        <v>6.274</v>
      </c>
      <c r="I129" s="10">
        <f>'Raw Data'!AB129</f>
        <v>6.7270000000000003</v>
      </c>
      <c r="J129" s="10">
        <f>'Raw Data'!AH129</f>
        <v>6.7229999999999999</v>
      </c>
      <c r="K129" s="10">
        <f>'Raw Data'!AN129</f>
        <v>6.6340000000000003</v>
      </c>
      <c r="L129" s="10">
        <f>'Raw Data'!AT129</f>
        <v>7.42</v>
      </c>
      <c r="M129" s="10">
        <f>'Raw Data'!AZ129</f>
        <v>7.1269999999999998</v>
      </c>
      <c r="N129" s="10">
        <f>'Raw Data'!BF129</f>
        <v>7.234</v>
      </c>
      <c r="O129" s="10">
        <f>'Raw Data'!BL129</f>
        <v>8.3000000000000007</v>
      </c>
      <c r="P129" s="10">
        <f>'Raw Data'!BR129</f>
        <v>8.1999999999999993</v>
      </c>
      <c r="Q129" s="10">
        <f>'Raw Data'!BX129</f>
        <v>8.34</v>
      </c>
      <c r="S129" s="12">
        <f t="shared" si="8"/>
        <v>0.13891428193973307</v>
      </c>
      <c r="T129" s="12">
        <f t="shared" si="9"/>
        <v>0.970818730318453</v>
      </c>
      <c r="U129" s="12">
        <f t="shared" si="10"/>
        <v>0.77971161733270289</v>
      </c>
      <c r="V129" s="12">
        <f t="shared" si="11"/>
        <v>0.92316422627520223</v>
      </c>
      <c r="X129" s="12">
        <f t="shared" si="12"/>
        <v>1.6596813578118868E-4</v>
      </c>
      <c r="Y129" s="12">
        <f t="shared" si="13"/>
        <v>1.711735330297705E-3</v>
      </c>
      <c r="Z129" s="12">
        <f t="shared" si="14"/>
        <v>6.1992342695777044E-3</v>
      </c>
      <c r="AA129" s="12">
        <f t="shared" si="15"/>
        <v>1.52715681612692E-2</v>
      </c>
    </row>
    <row r="130" spans="1:27" x14ac:dyDescent="0.2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F130" s="10">
        <f>'Raw Data'!J130</f>
        <v>0.159</v>
      </c>
      <c r="G130" s="10">
        <f>'Raw Data'!P130</f>
        <v>0.153</v>
      </c>
      <c r="H130" s="10">
        <f>'Raw Data'!V130</f>
        <v>4.3999999999999997E-2</v>
      </c>
      <c r="I130" s="10">
        <f>'Raw Data'!AB130</f>
        <v>0.32900000000000001</v>
      </c>
      <c r="J130" s="10">
        <f>'Raw Data'!AH130</f>
        <v>0.28799999999999998</v>
      </c>
      <c r="K130" s="10">
        <f>'Raw Data'!AN130</f>
        <v>0.216</v>
      </c>
      <c r="L130" s="10">
        <f>'Raw Data'!AT130</f>
        <v>0.74099999999999999</v>
      </c>
      <c r="M130" s="10">
        <f>'Raw Data'!AZ130</f>
        <v>0.80900000000000005</v>
      </c>
      <c r="N130" s="10">
        <f>'Raw Data'!BF130</f>
        <v>0.80600000000000005</v>
      </c>
      <c r="O130" s="10">
        <f>'Raw Data'!BL130</f>
        <v>1.367</v>
      </c>
      <c r="P130" s="10">
        <f>'Raw Data'!BR130</f>
        <v>1.3480000000000001</v>
      </c>
      <c r="Q130" s="10">
        <f>'Raw Data'!BX130</f>
        <v>1.456</v>
      </c>
      <c r="S130" s="12">
        <f t="shared" si="8"/>
        <v>0.31277563495001798</v>
      </c>
      <c r="T130" s="12">
        <f t="shared" si="9"/>
        <v>0.61404303866906007</v>
      </c>
      <c r="U130" s="12">
        <f t="shared" si="10"/>
        <v>4.4107194632291298E-2</v>
      </c>
      <c r="V130" s="12">
        <f t="shared" si="11"/>
        <v>3.545255479523805E-3</v>
      </c>
      <c r="X130" s="12">
        <f t="shared" si="12"/>
        <v>9.3841537473416466E-4</v>
      </c>
      <c r="Y130" s="12">
        <f t="shared" si="13"/>
        <v>1.045842507714472E-5</v>
      </c>
      <c r="Z130" s="12">
        <f t="shared" si="14"/>
        <v>3.897222272699902E-5</v>
      </c>
      <c r="AA130" s="12">
        <f t="shared" si="15"/>
        <v>7.4405546986733621E-5</v>
      </c>
    </row>
    <row r="131" spans="1:27" x14ac:dyDescent="0.2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F131" s="10">
        <f>'Raw Data'!J131</f>
        <v>1.5820000000000001</v>
      </c>
      <c r="G131" s="10">
        <f>'Raw Data'!P131</f>
        <v>1.4219999999999999</v>
      </c>
      <c r="H131" s="10">
        <f>'Raw Data'!V131</f>
        <v>1.4410000000000001</v>
      </c>
      <c r="I131" s="10">
        <f>'Raw Data'!AB131</f>
        <v>2.5139999999999998</v>
      </c>
      <c r="J131" s="10">
        <f>'Raw Data'!AH131</f>
        <v>2.4670000000000001</v>
      </c>
      <c r="K131" s="10">
        <f>'Raw Data'!AN131</f>
        <v>2.4740000000000002</v>
      </c>
      <c r="L131" s="10">
        <f>'Raw Data'!AT131</f>
        <v>3.3969999999999998</v>
      </c>
      <c r="M131" s="10">
        <f>'Raw Data'!AZ131</f>
        <v>3.3820000000000001</v>
      </c>
      <c r="N131" s="10">
        <f>'Raw Data'!BF131</f>
        <v>3.343</v>
      </c>
      <c r="O131" s="10">
        <f>'Raw Data'!BL131</f>
        <v>5.7649999999999997</v>
      </c>
      <c r="P131" s="10">
        <f>'Raw Data'!BR131</f>
        <v>5.577</v>
      </c>
      <c r="Q131" s="10">
        <f>'Raw Data'!BX131</f>
        <v>5.548</v>
      </c>
      <c r="S131" s="12">
        <f t="shared" si="8"/>
        <v>0.9145443984242535</v>
      </c>
      <c r="T131" s="12">
        <f t="shared" si="9"/>
        <v>0.16099152169350783</v>
      </c>
      <c r="U131" s="12">
        <f t="shared" si="10"/>
        <v>0.42978946200461293</v>
      </c>
      <c r="V131" s="12">
        <f t="shared" si="11"/>
        <v>0.59608787109766648</v>
      </c>
      <c r="X131" s="12">
        <f t="shared" si="12"/>
        <v>9.5552277387981843E-5</v>
      </c>
      <c r="Y131" s="12">
        <f t="shared" si="13"/>
        <v>5.4700650323146958E-5</v>
      </c>
      <c r="Z131" s="12">
        <f t="shared" si="14"/>
        <v>3.3350695683863259E-4</v>
      </c>
      <c r="AA131" s="12">
        <f t="shared" si="15"/>
        <v>1.3049941865440884E-3</v>
      </c>
    </row>
    <row r="132" spans="1:27" x14ac:dyDescent="0.2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F132" s="10">
        <f>'Raw Data'!J132</f>
        <v>8.4000000000000005E-2</v>
      </c>
      <c r="G132" s="10">
        <f>'Raw Data'!P132</f>
        <v>8.8999999999999996E-2</v>
      </c>
      <c r="H132" s="10">
        <f>'Raw Data'!V132</f>
        <v>6.4000000000000001E-2</v>
      </c>
      <c r="I132" s="10">
        <f>'Raw Data'!AB132</f>
        <v>0.14099999999999999</v>
      </c>
      <c r="J132" s="10">
        <f>'Raw Data'!AH132</f>
        <v>7.3999999999999996E-2</v>
      </c>
      <c r="K132" s="10">
        <f>'Raw Data'!AN132</f>
        <v>0.11899999999999999</v>
      </c>
      <c r="L132" s="10">
        <f>'Raw Data'!AT132</f>
        <v>7.5999999999999998E-2</v>
      </c>
      <c r="M132" s="10">
        <f>'Raw Data'!AZ132</f>
        <v>9.7000000000000003E-2</v>
      </c>
      <c r="N132" s="10">
        <f>'Raw Data'!BF132</f>
        <v>0.14099999999999999</v>
      </c>
      <c r="O132" s="10">
        <f>'Raw Data'!BL132</f>
        <v>7.5999999999999998E-2</v>
      </c>
      <c r="P132" s="10">
        <f>'Raw Data'!BR132</f>
        <v>0.11799999999999999</v>
      </c>
      <c r="Q132" s="10">
        <f>'Raw Data'!BX132</f>
        <v>0.123</v>
      </c>
      <c r="S132" s="12">
        <f t="shared" ref="S132:S154" si="16">TTEST(F132:H132,F284:H284,2,3)</f>
        <v>0.93568649119075531</v>
      </c>
      <c r="T132" s="12">
        <f t="shared" ref="T132:T154" si="17">TTEST(I132:K132,I284:K284,2,3)</f>
        <v>0.74880345150734851</v>
      </c>
      <c r="U132" s="12">
        <f t="shared" ref="U132:U154" si="18">TTEST(L132:N132,L284:N284,2,3)</f>
        <v>0.22126586803480891</v>
      </c>
      <c r="V132" s="12">
        <f t="shared" ref="V132:V154" si="19">TTEST(O132:Q132,O284:Q284,2,3)</f>
        <v>0.29951844505897229</v>
      </c>
      <c r="X132" s="12">
        <f t="shared" ref="X132:X153" si="20">TTEST(F132:H132,F436:H436,2,3)</f>
        <v>7.7386851405648297E-4</v>
      </c>
      <c r="Y132" s="12">
        <f t="shared" ref="Y132:Y153" si="21">TTEST(I132:K132,I436:K436,2,3)</f>
        <v>2.3306936079003988E-6</v>
      </c>
      <c r="Z132" s="12">
        <f t="shared" ref="Z132:Z153" si="22">TTEST(L132:N132,L436:N436,2,3)</f>
        <v>8.0411014817573234E-6</v>
      </c>
      <c r="AA132" s="12">
        <f t="shared" ref="AA132:AA153" si="23">TTEST(O132:Q132,O436:Q436,2,3)</f>
        <v>3.3105794085719124E-6</v>
      </c>
    </row>
    <row r="133" spans="1:27" x14ac:dyDescent="0.2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F133" s="10">
        <f>'Raw Data'!J133</f>
        <v>3.7999999999999999E-2</v>
      </c>
      <c r="G133" s="10">
        <f>'Raw Data'!P133</f>
        <v>2.4E-2</v>
      </c>
      <c r="H133" s="10">
        <f>'Raw Data'!V133</f>
        <v>1.0999999999999999E-2</v>
      </c>
      <c r="I133" s="10">
        <f>'Raw Data'!AB133</f>
        <v>5.6000000000000001E-2</v>
      </c>
      <c r="J133" s="10">
        <f>'Raw Data'!AH133</f>
        <v>2.5999999999999999E-2</v>
      </c>
      <c r="K133" s="10">
        <f>'Raw Data'!AN133</f>
        <v>4.1000000000000002E-2</v>
      </c>
      <c r="L133" s="10">
        <f>'Raw Data'!AT133</f>
        <v>4.1000000000000002E-2</v>
      </c>
      <c r="M133" s="10">
        <f>'Raw Data'!AZ133</f>
        <v>5.5E-2</v>
      </c>
      <c r="N133" s="10">
        <f>'Raw Data'!BF133</f>
        <v>4.1000000000000002E-2</v>
      </c>
      <c r="O133" s="10">
        <f>'Raw Data'!BL133</f>
        <v>3.3000000000000002E-2</v>
      </c>
      <c r="P133" s="10">
        <f>'Raw Data'!BR133</f>
        <v>5.1999999999999998E-2</v>
      </c>
      <c r="Q133" s="10">
        <f>'Raw Data'!BX133</f>
        <v>2.9000000000000001E-2</v>
      </c>
      <c r="S133" s="12">
        <f t="shared" si="16"/>
        <v>0.44631394947968162</v>
      </c>
      <c r="T133" s="12">
        <f t="shared" si="17"/>
        <v>0.26396558624170607</v>
      </c>
      <c r="U133" s="12">
        <f t="shared" si="18"/>
        <v>0.5585764027498048</v>
      </c>
      <c r="V133" s="12">
        <f t="shared" si="19"/>
        <v>0.16134303791924373</v>
      </c>
      <c r="X133" s="12">
        <f t="shared" si="20"/>
        <v>8.0389111186029965E-3</v>
      </c>
      <c r="Y133" s="12">
        <f t="shared" si="21"/>
        <v>1.2592198379458708E-4</v>
      </c>
      <c r="Z133" s="12">
        <f t="shared" si="22"/>
        <v>4.7308687388381905E-6</v>
      </c>
      <c r="AA133" s="12">
        <f t="shared" si="23"/>
        <v>7.1019916292136962E-6</v>
      </c>
    </row>
    <row r="134" spans="1:27" x14ac:dyDescent="0.2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F134" s="10">
        <f>'Raw Data'!J134</f>
        <v>0.11799999999999999</v>
      </c>
      <c r="G134" s="10">
        <f>'Raw Data'!P134</f>
        <v>0.13300000000000001</v>
      </c>
      <c r="H134" s="10">
        <f>'Raw Data'!V134</f>
        <v>0.11799999999999999</v>
      </c>
      <c r="I134" s="10">
        <f>'Raw Data'!AB134</f>
        <v>0.29099999999999998</v>
      </c>
      <c r="J134" s="10">
        <f>'Raw Data'!AH134</f>
        <v>0.25700000000000001</v>
      </c>
      <c r="K134" s="10">
        <f>'Raw Data'!AN134</f>
        <v>0.27300000000000002</v>
      </c>
      <c r="L134" s="10">
        <f>'Raw Data'!AT134</f>
        <v>0.79800000000000004</v>
      </c>
      <c r="M134" s="10">
        <f>'Raw Data'!AZ134</f>
        <v>0.71799999999999997</v>
      </c>
      <c r="N134" s="10">
        <f>'Raw Data'!BF134</f>
        <v>0.755</v>
      </c>
      <c r="O134" s="10">
        <f>'Raw Data'!BL134</f>
        <v>1.335</v>
      </c>
      <c r="P134" s="10">
        <f>'Raw Data'!BR134</f>
        <v>1.2869999999999999</v>
      </c>
      <c r="Q134" s="10">
        <f>'Raw Data'!BX134</f>
        <v>1.3640000000000001</v>
      </c>
      <c r="S134" s="12">
        <f t="shared" si="16"/>
        <v>0.14937547329822806</v>
      </c>
      <c r="T134" s="12">
        <f t="shared" si="17"/>
        <v>7.6183803204921314E-4</v>
      </c>
      <c r="U134" s="12">
        <f t="shared" si="18"/>
        <v>1.172540861378321E-3</v>
      </c>
      <c r="V134" s="12">
        <f t="shared" si="19"/>
        <v>7.340066332716385E-3</v>
      </c>
      <c r="X134" s="12">
        <f t="shared" si="20"/>
        <v>3.6491772605810424E-6</v>
      </c>
      <c r="Y134" s="12">
        <f t="shared" si="21"/>
        <v>3.8958998212581538E-4</v>
      </c>
      <c r="Z134" s="12">
        <f t="shared" si="22"/>
        <v>1.6272006188586182E-6</v>
      </c>
      <c r="AA134" s="12">
        <f t="shared" si="23"/>
        <v>1.5767154868504454E-5</v>
      </c>
    </row>
    <row r="135" spans="1:27" x14ac:dyDescent="0.2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F135" s="10">
        <f>'Raw Data'!J135</f>
        <v>0.20799999999999999</v>
      </c>
      <c r="G135" s="10">
        <f>'Raw Data'!P135</f>
        <v>0.214</v>
      </c>
      <c r="H135" s="10">
        <f>'Raw Data'!V135</f>
        <v>0.21099999999999999</v>
      </c>
      <c r="I135" s="10">
        <f>'Raw Data'!AB135</f>
        <v>0.90400000000000003</v>
      </c>
      <c r="J135" s="10">
        <f>'Raw Data'!AH135</f>
        <v>0.86299999999999999</v>
      </c>
      <c r="K135" s="10">
        <f>'Raw Data'!AN135</f>
        <v>0.84099999999999997</v>
      </c>
      <c r="L135" s="10">
        <f>'Raw Data'!AT135</f>
        <v>1.383</v>
      </c>
      <c r="M135" s="10">
        <f>'Raw Data'!AZ135</f>
        <v>1.37</v>
      </c>
      <c r="N135" s="10">
        <f>'Raw Data'!BF135</f>
        <v>1.3380000000000001</v>
      </c>
      <c r="O135" s="10">
        <f>'Raw Data'!BL135</f>
        <v>1.679</v>
      </c>
      <c r="P135" s="10">
        <f>'Raw Data'!BR135</f>
        <v>1.698</v>
      </c>
      <c r="Q135" s="10">
        <f>'Raw Data'!BX135</f>
        <v>1.6870000000000001</v>
      </c>
      <c r="S135" s="12">
        <f t="shared" si="16"/>
        <v>0.8578761140371951</v>
      </c>
      <c r="T135" s="12">
        <f t="shared" si="17"/>
        <v>4.0607247327297306E-2</v>
      </c>
      <c r="U135" s="12">
        <f t="shared" si="18"/>
        <v>0.10760537641121903</v>
      </c>
      <c r="V135" s="12">
        <f t="shared" si="19"/>
        <v>2.0832206124733122E-4</v>
      </c>
      <c r="X135" s="12">
        <f t="shared" si="20"/>
        <v>2.2548295957077803E-5</v>
      </c>
      <c r="Y135" s="12">
        <f t="shared" si="21"/>
        <v>8.0496619984094658E-5</v>
      </c>
      <c r="Z135" s="12">
        <f t="shared" si="22"/>
        <v>1.0645088089079377E-4</v>
      </c>
      <c r="AA135" s="12">
        <f t="shared" si="23"/>
        <v>2.3002710052964093E-5</v>
      </c>
    </row>
    <row r="136" spans="1:27" x14ac:dyDescent="0.2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F136" s="10">
        <f>'Raw Data'!J136</f>
        <v>0.34100000000000003</v>
      </c>
      <c r="G136" s="10">
        <f>'Raw Data'!P136</f>
        <v>0.27700000000000002</v>
      </c>
      <c r="H136" s="10">
        <f>'Raw Data'!V136</f>
        <v>0.17599999999999999</v>
      </c>
      <c r="I136" s="10">
        <f>'Raw Data'!AB136</f>
        <v>0.78900000000000003</v>
      </c>
      <c r="J136" s="10">
        <f>'Raw Data'!AH136</f>
        <v>0.77500000000000002</v>
      </c>
      <c r="K136" s="10">
        <f>'Raw Data'!AN136</f>
        <v>0.71499999999999997</v>
      </c>
      <c r="L136" s="10">
        <f>'Raw Data'!AT136</f>
        <v>1.1599999999999999</v>
      </c>
      <c r="M136" s="10">
        <f>'Raw Data'!AZ136</f>
        <v>1.226</v>
      </c>
      <c r="N136" s="10">
        <f>'Raw Data'!BF136</f>
        <v>1.087</v>
      </c>
      <c r="O136" s="10">
        <f>'Raw Data'!BL136</f>
        <v>1.371</v>
      </c>
      <c r="P136" s="10">
        <f>'Raw Data'!BR136</f>
        <v>1.379</v>
      </c>
      <c r="Q136" s="10">
        <f>'Raw Data'!BX136</f>
        <v>1.371</v>
      </c>
      <c r="S136" s="12">
        <f t="shared" si="16"/>
        <v>0.31367105778196247</v>
      </c>
      <c r="T136" s="12">
        <f t="shared" si="17"/>
        <v>3.1303934478003684E-2</v>
      </c>
      <c r="U136" s="12">
        <f t="shared" si="18"/>
        <v>0.75687284402954313</v>
      </c>
      <c r="V136" s="12">
        <f t="shared" si="19"/>
        <v>6.7396894534825169E-2</v>
      </c>
      <c r="X136" s="12">
        <f t="shared" si="20"/>
        <v>9.2700066009259904E-6</v>
      </c>
      <c r="Y136" s="12">
        <f t="shared" si="21"/>
        <v>4.8790795578021045E-6</v>
      </c>
      <c r="Z136" s="12">
        <f t="shared" si="22"/>
        <v>6.5355501602456297E-4</v>
      </c>
      <c r="AA136" s="12">
        <f t="shared" si="23"/>
        <v>4.6898423702319126E-4</v>
      </c>
    </row>
    <row r="137" spans="1:27" x14ac:dyDescent="0.2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F137" s="10">
        <f>'Raw Data'!J137</f>
        <v>6.1989999999999998</v>
      </c>
      <c r="G137" s="10">
        <f>'Raw Data'!P137</f>
        <v>6.43</v>
      </c>
      <c r="H137" s="10">
        <f>'Raw Data'!V137</f>
        <v>6.1929999999999996</v>
      </c>
      <c r="I137" s="10">
        <f>'Raw Data'!AB137</f>
        <v>6.9429999999999996</v>
      </c>
      <c r="J137" s="10">
        <f>'Raw Data'!AH137</f>
        <v>7.1980000000000004</v>
      </c>
      <c r="K137" s="10">
        <f>'Raw Data'!AN137</f>
        <v>6.8609999999999998</v>
      </c>
      <c r="L137" s="10">
        <f>'Raw Data'!AT137</f>
        <v>7.5369999999999999</v>
      </c>
      <c r="M137" s="10">
        <f>'Raw Data'!AZ137</f>
        <v>7.2110000000000003</v>
      </c>
      <c r="N137" s="10">
        <f>'Raw Data'!BF137</f>
        <v>7.3730000000000002</v>
      </c>
      <c r="O137" s="10">
        <f>'Raw Data'!BL137</f>
        <v>7.6139999999999999</v>
      </c>
      <c r="P137" s="10">
        <f>'Raw Data'!BR137</f>
        <v>7.641</v>
      </c>
      <c r="Q137" s="10">
        <f>'Raw Data'!BX137</f>
        <v>7.8609999999999998</v>
      </c>
      <c r="S137" s="12">
        <f t="shared" si="16"/>
        <v>0.36710414685852094</v>
      </c>
      <c r="T137" s="12">
        <f t="shared" si="17"/>
        <v>0.65928546200027627</v>
      </c>
      <c r="U137" s="12">
        <f t="shared" si="18"/>
        <v>0.15188923935138643</v>
      </c>
      <c r="V137" s="12">
        <f t="shared" si="19"/>
        <v>0.13881043830293191</v>
      </c>
      <c r="X137" s="12">
        <f t="shared" si="20"/>
        <v>1.5516649656507522E-3</v>
      </c>
      <c r="Y137" s="12">
        <f t="shared" si="21"/>
        <v>0.59875881783782692</v>
      </c>
      <c r="Z137" s="12">
        <f t="shared" si="22"/>
        <v>0.49974028453868985</v>
      </c>
      <c r="AA137" s="12">
        <f t="shared" si="23"/>
        <v>0.81720304631916085</v>
      </c>
    </row>
    <row r="138" spans="1:27" x14ac:dyDescent="0.2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F138" s="10">
        <f>'Raw Data'!J138</f>
        <v>3.33</v>
      </c>
      <c r="G138" s="10">
        <f>'Raw Data'!P138</f>
        <v>3.2930000000000001</v>
      </c>
      <c r="H138" s="10">
        <f>'Raw Data'!V138</f>
        <v>3.37</v>
      </c>
      <c r="I138" s="10">
        <f>'Raw Data'!AB138</f>
        <v>3.8050000000000002</v>
      </c>
      <c r="J138" s="10">
        <f>'Raw Data'!AH138</f>
        <v>3.7440000000000002</v>
      </c>
      <c r="K138" s="10">
        <f>'Raw Data'!AN138</f>
        <v>3.6019999999999999</v>
      </c>
      <c r="L138" s="10">
        <f>'Raw Data'!AT138</f>
        <v>3.9910000000000001</v>
      </c>
      <c r="M138" s="10">
        <f>'Raw Data'!AZ138</f>
        <v>4.0010000000000003</v>
      </c>
      <c r="N138" s="10">
        <f>'Raw Data'!BF138</f>
        <v>3.9670000000000001</v>
      </c>
      <c r="O138" s="10">
        <f>'Raw Data'!BL138</f>
        <v>4.3289999999999997</v>
      </c>
      <c r="P138" s="10">
        <f>'Raw Data'!BR138</f>
        <v>4.3579999999999997</v>
      </c>
      <c r="Q138" s="10">
        <f>'Raw Data'!BX138</f>
        <v>4.3719999999999999</v>
      </c>
      <c r="S138" s="12">
        <f t="shared" si="16"/>
        <v>0.32270028527585753</v>
      </c>
      <c r="T138" s="12">
        <f t="shared" si="17"/>
        <v>0.10514388865156452</v>
      </c>
      <c r="U138" s="12">
        <f t="shared" si="18"/>
        <v>9.5458273168586211E-2</v>
      </c>
      <c r="V138" s="12">
        <f t="shared" si="19"/>
        <v>1.9482971031689472E-2</v>
      </c>
      <c r="X138" s="12">
        <f t="shared" si="20"/>
        <v>1.1193353144141726E-3</v>
      </c>
      <c r="Y138" s="12">
        <f t="shared" si="21"/>
        <v>0.96263520393630841</v>
      </c>
      <c r="Z138" s="12">
        <f t="shared" si="22"/>
        <v>0.30518326524525846</v>
      </c>
      <c r="AA138" s="12">
        <f t="shared" si="23"/>
        <v>0.45813207299424991</v>
      </c>
    </row>
    <row r="139" spans="1:27" x14ac:dyDescent="0.2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F139" s="10">
        <f>'Raw Data'!J139</f>
        <v>6.6070000000000002</v>
      </c>
      <c r="G139" s="10">
        <f>'Raw Data'!P139</f>
        <v>6.6689999999999996</v>
      </c>
      <c r="H139" s="10">
        <f>'Raw Data'!V139</f>
        <v>6.6390000000000002</v>
      </c>
      <c r="I139" s="10">
        <f>'Raw Data'!AB139</f>
        <v>7.0090000000000003</v>
      </c>
      <c r="J139" s="10">
        <f>'Raw Data'!AH139</f>
        <v>6.7859999999999996</v>
      </c>
      <c r="K139" s="10">
        <f>'Raw Data'!AN139</f>
        <v>6.6070000000000002</v>
      </c>
      <c r="L139" s="10">
        <f>'Raw Data'!AT139</f>
        <v>7.1269999999999998</v>
      </c>
      <c r="M139" s="10">
        <f>'Raw Data'!AZ139</f>
        <v>7.0380000000000003</v>
      </c>
      <c r="N139" s="10">
        <f>'Raw Data'!BF139</f>
        <v>6.9640000000000004</v>
      </c>
      <c r="O139" s="10">
        <f>'Raw Data'!BL139</f>
        <v>7.2990000000000004</v>
      </c>
      <c r="P139" s="10">
        <f>'Raw Data'!BR139</f>
        <v>7.3040000000000003</v>
      </c>
      <c r="Q139" s="10">
        <f>'Raw Data'!BX139</f>
        <v>7.4790000000000001</v>
      </c>
      <c r="S139" s="12">
        <f t="shared" si="16"/>
        <v>8.1085677783631058E-2</v>
      </c>
      <c r="T139" s="12">
        <f t="shared" si="17"/>
        <v>0.31497175140488892</v>
      </c>
      <c r="U139" s="12">
        <f t="shared" si="18"/>
        <v>0.69051049688419197</v>
      </c>
      <c r="V139" s="12">
        <f t="shared" si="19"/>
        <v>0.39775865062109561</v>
      </c>
      <c r="X139" s="12">
        <f t="shared" si="20"/>
        <v>7.7421162301114172E-3</v>
      </c>
      <c r="Y139" s="12">
        <f t="shared" si="21"/>
        <v>0.23355794156277557</v>
      </c>
      <c r="Z139" s="12">
        <f t="shared" si="22"/>
        <v>0.11193663574521161</v>
      </c>
      <c r="AA139" s="12">
        <f t="shared" si="23"/>
        <v>0.65757116795653858</v>
      </c>
    </row>
    <row r="140" spans="1:27" x14ac:dyDescent="0.2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F140" s="10">
        <f>'Raw Data'!J140</f>
        <v>5.2119999999999997</v>
      </c>
      <c r="G140" s="10">
        <f>'Raw Data'!P140</f>
        <v>5.2249999999999996</v>
      </c>
      <c r="H140" s="10">
        <f>'Raw Data'!V140</f>
        <v>5.2270000000000003</v>
      </c>
      <c r="I140" s="10">
        <f>'Raw Data'!AB140</f>
        <v>5.6319999999999997</v>
      </c>
      <c r="J140" s="10">
        <f>'Raw Data'!AH140</f>
        <v>5.46</v>
      </c>
      <c r="K140" s="10">
        <f>'Raw Data'!AN140</f>
        <v>5.3609999999999998</v>
      </c>
      <c r="L140" s="10">
        <f>'Raw Data'!AT140</f>
        <v>5.9370000000000003</v>
      </c>
      <c r="M140" s="10">
        <f>'Raw Data'!AZ140</f>
        <v>5.85</v>
      </c>
      <c r="N140" s="10">
        <f>'Raw Data'!BF140</f>
        <v>5.8090000000000002</v>
      </c>
      <c r="O140" s="10">
        <f>'Raw Data'!BL140</f>
        <v>6.0540000000000003</v>
      </c>
      <c r="P140" s="10">
        <f>'Raw Data'!BR140</f>
        <v>6.1230000000000002</v>
      </c>
      <c r="Q140" s="10">
        <f>'Raw Data'!BX140</f>
        <v>6.0990000000000002</v>
      </c>
      <c r="S140" s="12">
        <f t="shared" si="16"/>
        <v>3.9190402668849066E-2</v>
      </c>
      <c r="T140" s="12">
        <f t="shared" si="17"/>
        <v>9.2750195259842044E-2</v>
      </c>
      <c r="U140" s="12">
        <f t="shared" si="18"/>
        <v>0.43998376287331414</v>
      </c>
      <c r="V140" s="12">
        <f t="shared" si="19"/>
        <v>0.32018823513148115</v>
      </c>
      <c r="X140" s="12">
        <f t="shared" si="20"/>
        <v>8.4223442965278489E-4</v>
      </c>
      <c r="Y140" s="12">
        <f t="shared" si="21"/>
        <v>3.2053093313301431E-2</v>
      </c>
      <c r="Z140" s="12">
        <f t="shared" si="22"/>
        <v>1.0613789423771286E-2</v>
      </c>
      <c r="AA140" s="12">
        <f t="shared" si="23"/>
        <v>1.2993352330949044E-2</v>
      </c>
    </row>
    <row r="141" spans="1:27" x14ac:dyDescent="0.2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F141" s="10">
        <f>'Raw Data'!J141</f>
        <v>3.56</v>
      </c>
      <c r="G141" s="10">
        <f>'Raw Data'!P141</f>
        <v>3.6120000000000001</v>
      </c>
      <c r="H141" s="10">
        <f>'Raw Data'!V141</f>
        <v>3.6309999999999998</v>
      </c>
      <c r="I141" s="10">
        <f>'Raw Data'!AB141</f>
        <v>4.0430000000000001</v>
      </c>
      <c r="J141" s="10">
        <f>'Raw Data'!AH141</f>
        <v>3.9590000000000001</v>
      </c>
      <c r="K141" s="10">
        <f>'Raw Data'!AN141</f>
        <v>3.8940000000000001</v>
      </c>
      <c r="L141" s="10">
        <f>'Raw Data'!AT141</f>
        <v>4.4379999999999997</v>
      </c>
      <c r="M141" s="10">
        <f>'Raw Data'!AZ141</f>
        <v>4.3819999999999997</v>
      </c>
      <c r="N141" s="10">
        <f>'Raw Data'!BF141</f>
        <v>4.4029999999999996</v>
      </c>
      <c r="O141" s="10">
        <f>'Raw Data'!BL141</f>
        <v>4.5209999999999999</v>
      </c>
      <c r="P141" s="10">
        <f>'Raw Data'!BR141</f>
        <v>4.6289999999999996</v>
      </c>
      <c r="Q141" s="10">
        <f>'Raw Data'!BX141</f>
        <v>4.6369999999999996</v>
      </c>
      <c r="S141" s="12">
        <f t="shared" si="16"/>
        <v>0.5568629837427308</v>
      </c>
      <c r="T141" s="12">
        <f t="shared" si="17"/>
        <v>5.7973453321423698E-3</v>
      </c>
      <c r="U141" s="12">
        <f t="shared" si="18"/>
        <v>4.8008780647837041E-5</v>
      </c>
      <c r="V141" s="12">
        <f t="shared" si="19"/>
        <v>1.7091193852790248E-5</v>
      </c>
      <c r="X141" s="12">
        <f t="shared" si="20"/>
        <v>2.870825816002238E-3</v>
      </c>
      <c r="Y141" s="12">
        <f t="shared" si="21"/>
        <v>5.2278485011852363E-4</v>
      </c>
      <c r="Z141" s="12">
        <f t="shared" si="22"/>
        <v>1.8376011866552664E-4</v>
      </c>
      <c r="AA141" s="12">
        <f t="shared" si="23"/>
        <v>2.7846863368931461E-7</v>
      </c>
    </row>
    <row r="142" spans="1:27" x14ac:dyDescent="0.2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F142" s="10">
        <f>'Raw Data'!J142</f>
        <v>2.2410000000000001</v>
      </c>
      <c r="G142" s="10">
        <f>'Raw Data'!P142</f>
        <v>2.1859999999999999</v>
      </c>
      <c r="H142" s="10">
        <f>'Raw Data'!V142</f>
        <v>2.1720000000000002</v>
      </c>
      <c r="I142" s="10">
        <f>'Raw Data'!AB142</f>
        <v>2.6309999999999998</v>
      </c>
      <c r="J142" s="10">
        <f>'Raw Data'!AH142</f>
        <v>2.5489999999999999</v>
      </c>
      <c r="K142" s="10">
        <f>'Raw Data'!AN142</f>
        <v>2.5249999999999999</v>
      </c>
      <c r="L142" s="10">
        <f>'Raw Data'!AT142</f>
        <v>3.0129999999999999</v>
      </c>
      <c r="M142" s="10">
        <f>'Raw Data'!AZ142</f>
        <v>3.0049999999999999</v>
      </c>
      <c r="N142" s="10">
        <f>'Raw Data'!BF142</f>
        <v>2.9790000000000001</v>
      </c>
      <c r="O142" s="10">
        <f>'Raw Data'!BL142</f>
        <v>3.1459999999999999</v>
      </c>
      <c r="P142" s="10">
        <f>'Raw Data'!BR142</f>
        <v>3.2080000000000002</v>
      </c>
      <c r="Q142" s="10">
        <f>'Raw Data'!BX142</f>
        <v>3.1720000000000002</v>
      </c>
      <c r="S142" s="12">
        <f t="shared" si="16"/>
        <v>0.19136391314154552</v>
      </c>
      <c r="T142" s="12">
        <f t="shared" si="17"/>
        <v>2.5737666119231097E-3</v>
      </c>
      <c r="U142" s="12">
        <f t="shared" si="18"/>
        <v>6.4602002518318445E-6</v>
      </c>
      <c r="V142" s="12">
        <f t="shared" si="19"/>
        <v>5.5617487934337799E-8</v>
      </c>
      <c r="X142" s="12">
        <f t="shared" si="20"/>
        <v>1.4503955949644385E-4</v>
      </c>
      <c r="Y142" s="12">
        <f t="shared" si="21"/>
        <v>2.4898708843448119E-4</v>
      </c>
      <c r="Z142" s="12">
        <f t="shared" si="22"/>
        <v>3.1772306251204926E-4</v>
      </c>
      <c r="AA142" s="12">
        <f t="shared" si="23"/>
        <v>1.1687906126852066E-4</v>
      </c>
    </row>
    <row r="143" spans="1:27" x14ac:dyDescent="0.2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F143" s="10">
        <f>'Raw Data'!J143</f>
        <v>1.6</v>
      </c>
      <c r="G143" s="10">
        <f>'Raw Data'!P143</f>
        <v>1.5680000000000001</v>
      </c>
      <c r="H143" s="10">
        <f>'Raw Data'!V143</f>
        <v>1.548</v>
      </c>
      <c r="I143" s="10">
        <f>'Raw Data'!AB143</f>
        <v>2.0299999999999998</v>
      </c>
      <c r="J143" s="10">
        <f>'Raw Data'!AH143</f>
        <v>1.944</v>
      </c>
      <c r="K143" s="10">
        <f>'Raw Data'!AN143</f>
        <v>1.9339999999999999</v>
      </c>
      <c r="L143" s="10">
        <f>'Raw Data'!AT143</f>
        <v>2.4409999999999998</v>
      </c>
      <c r="M143" s="10">
        <f>'Raw Data'!AZ143</f>
        <v>2.331</v>
      </c>
      <c r="N143" s="10">
        <f>'Raw Data'!BF143</f>
        <v>2.403</v>
      </c>
      <c r="O143" s="10">
        <f>'Raw Data'!BL143</f>
        <v>2.5550000000000002</v>
      </c>
      <c r="P143" s="10">
        <f>'Raw Data'!BR143</f>
        <v>2.5489999999999999</v>
      </c>
      <c r="Q143" s="10">
        <f>'Raw Data'!BX143</f>
        <v>2.5529999999999999</v>
      </c>
      <c r="S143" s="12">
        <f t="shared" si="16"/>
        <v>0.97432118050835315</v>
      </c>
      <c r="T143" s="12">
        <f t="shared" si="17"/>
        <v>1.6448144639622717E-3</v>
      </c>
      <c r="U143" s="12">
        <f t="shared" si="18"/>
        <v>2.752516596257104E-4</v>
      </c>
      <c r="V143" s="12">
        <f t="shared" si="19"/>
        <v>7.9760702327480795E-5</v>
      </c>
      <c r="X143" s="12">
        <f t="shared" si="20"/>
        <v>9.5944990780305768E-4</v>
      </c>
      <c r="Y143" s="12">
        <f t="shared" si="21"/>
        <v>2.3594183127836858E-4</v>
      </c>
      <c r="Z143" s="12">
        <f t="shared" si="22"/>
        <v>4.6818212997661596E-7</v>
      </c>
      <c r="AA143" s="12">
        <f t="shared" si="23"/>
        <v>5.0313686041629101E-4</v>
      </c>
    </row>
    <row r="144" spans="1:27" x14ac:dyDescent="0.2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F144" s="10">
        <f>'Raw Data'!J144</f>
        <v>0.36299999999999999</v>
      </c>
      <c r="G144" s="10">
        <f>'Raw Data'!P144</f>
        <v>0.40500000000000003</v>
      </c>
      <c r="H144" s="10">
        <f>'Raw Data'!V144</f>
        <v>0.36499999999999999</v>
      </c>
      <c r="I144" s="10">
        <f>'Raw Data'!AB144</f>
        <v>0.76500000000000001</v>
      </c>
      <c r="J144" s="10">
        <f>'Raw Data'!AH144</f>
        <v>0.77100000000000002</v>
      </c>
      <c r="K144" s="10">
        <f>'Raw Data'!AN144</f>
        <v>0.81200000000000006</v>
      </c>
      <c r="L144" s="10">
        <f>'Raw Data'!AT144</f>
        <v>1.1830000000000001</v>
      </c>
      <c r="M144" s="10">
        <f>'Raw Data'!AZ144</f>
        <v>1.103</v>
      </c>
      <c r="N144" s="10">
        <f>'Raw Data'!BF144</f>
        <v>1.1839999999999999</v>
      </c>
      <c r="O144" s="10">
        <f>'Raw Data'!BL144</f>
        <v>1.2250000000000001</v>
      </c>
      <c r="P144" s="10">
        <f>'Raw Data'!BR144</f>
        <v>1.121</v>
      </c>
      <c r="Q144" s="10">
        <f>'Raw Data'!BX144</f>
        <v>1.163</v>
      </c>
      <c r="S144" s="12">
        <f t="shared" si="16"/>
        <v>4.7288042446097571E-2</v>
      </c>
      <c r="T144" s="12">
        <f t="shared" si="17"/>
        <v>1.6253532498932802E-2</v>
      </c>
      <c r="U144" s="12">
        <f t="shared" si="18"/>
        <v>7.8926035647764101E-5</v>
      </c>
      <c r="V144" s="12">
        <f t="shared" si="19"/>
        <v>2.4304481609456857E-7</v>
      </c>
      <c r="X144" s="12">
        <f t="shared" si="20"/>
        <v>1.0205957301556586E-3</v>
      </c>
      <c r="Y144" s="12">
        <f t="shared" si="21"/>
        <v>2.1327615819162433E-5</v>
      </c>
      <c r="Z144" s="12">
        <f t="shared" si="22"/>
        <v>2.93072604536538E-6</v>
      </c>
      <c r="AA144" s="12">
        <f t="shared" si="23"/>
        <v>7.4953547778314094E-6</v>
      </c>
    </row>
    <row r="145" spans="1:27" x14ac:dyDescent="0.2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F145" s="10">
        <f>'Raw Data'!J145</f>
        <v>0.94599999999999995</v>
      </c>
      <c r="G145" s="10">
        <f>'Raw Data'!P145</f>
        <v>0.91100000000000003</v>
      </c>
      <c r="H145" s="10">
        <f>'Raw Data'!V145</f>
        <v>0.91300000000000003</v>
      </c>
      <c r="I145" s="10">
        <f>'Raw Data'!AB145</f>
        <v>1.395</v>
      </c>
      <c r="J145" s="10">
        <f>'Raw Data'!AH145</f>
        <v>1.079</v>
      </c>
      <c r="K145" s="10">
        <f>'Raw Data'!AN145</f>
        <v>1.214</v>
      </c>
      <c r="L145" s="10">
        <f>'Raw Data'!AT145</f>
        <v>1.6879999999999999</v>
      </c>
      <c r="M145" s="10">
        <f>'Raw Data'!AZ145</f>
        <v>1.4850000000000001</v>
      </c>
      <c r="N145" s="10">
        <f>'Raw Data'!BF145</f>
        <v>1.627</v>
      </c>
      <c r="O145" s="10">
        <f>'Raw Data'!BL145</f>
        <v>2.2210000000000001</v>
      </c>
      <c r="P145" s="10">
        <f>'Raw Data'!BR145</f>
        <v>2.2599999999999998</v>
      </c>
      <c r="Q145" s="10">
        <f>'Raw Data'!BX145</f>
        <v>2.379</v>
      </c>
      <c r="S145" s="12">
        <f t="shared" si="16"/>
        <v>3.300849214978701E-2</v>
      </c>
      <c r="T145" s="12">
        <f t="shared" si="17"/>
        <v>0.25097386780077491</v>
      </c>
      <c r="U145" s="12">
        <f t="shared" si="18"/>
        <v>2.7573663531443738E-2</v>
      </c>
      <c r="V145" s="12">
        <f t="shared" si="19"/>
        <v>2.6836307293940666E-4</v>
      </c>
      <c r="X145" s="12">
        <f t="shared" si="20"/>
        <v>1.9850071618071432E-3</v>
      </c>
      <c r="Y145" s="12">
        <f t="shared" si="21"/>
        <v>6.3258126278507938E-5</v>
      </c>
      <c r="Z145" s="12">
        <f t="shared" si="22"/>
        <v>2.0396382988898453E-4</v>
      </c>
      <c r="AA145" s="12">
        <f t="shared" si="23"/>
        <v>1.3632628543292135E-5</v>
      </c>
    </row>
    <row r="146" spans="1:27" x14ac:dyDescent="0.2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F146" s="10">
        <f>'Raw Data'!J146</f>
        <v>4.4340000000000002</v>
      </c>
      <c r="G146" s="10">
        <f>'Raw Data'!P146</f>
        <v>4.4050000000000002</v>
      </c>
      <c r="H146" s="10">
        <f>'Raw Data'!V146</f>
        <v>4.3929999999999998</v>
      </c>
      <c r="I146" s="10">
        <f>'Raw Data'!AB146</f>
        <v>6.407</v>
      </c>
      <c r="J146" s="10">
        <f>'Raw Data'!AH146</f>
        <v>6.1950000000000003</v>
      </c>
      <c r="K146" s="10">
        <f>'Raw Data'!AN146</f>
        <v>6.0609999999999999</v>
      </c>
      <c r="L146" s="10">
        <f>'Raw Data'!AT146</f>
        <v>8.1760000000000002</v>
      </c>
      <c r="M146" s="10">
        <f>'Raw Data'!AZ146</f>
        <v>7.9260000000000002</v>
      </c>
      <c r="N146" s="10">
        <f>'Raw Data'!BF146</f>
        <v>7.9980000000000002</v>
      </c>
      <c r="O146" s="10">
        <f>'Raw Data'!BL146</f>
        <v>8.5619999999999994</v>
      </c>
      <c r="P146" s="10">
        <f>'Raw Data'!BR146</f>
        <v>8.5909999999999993</v>
      </c>
      <c r="Q146" s="10">
        <f>'Raw Data'!BX146</f>
        <v>8.6969999999999992</v>
      </c>
      <c r="S146" s="12">
        <f t="shared" si="16"/>
        <v>5.2118631186768627E-2</v>
      </c>
      <c r="T146" s="12">
        <f t="shared" si="17"/>
        <v>1.6490012880190422E-2</v>
      </c>
      <c r="U146" s="12">
        <f t="shared" si="18"/>
        <v>2.8198872223989757E-2</v>
      </c>
      <c r="V146" s="12">
        <f t="shared" si="19"/>
        <v>0.30004014208521951</v>
      </c>
      <c r="X146" s="12">
        <f t="shared" si="20"/>
        <v>1.9146328031158003E-4</v>
      </c>
      <c r="Y146" s="12">
        <f t="shared" si="21"/>
        <v>3.7640087862330467E-3</v>
      </c>
      <c r="Z146" s="12">
        <f t="shared" si="22"/>
        <v>5.8079995893724354E-2</v>
      </c>
      <c r="AA146" s="12">
        <f t="shared" si="23"/>
        <v>0.21093544200053427</v>
      </c>
    </row>
    <row r="147" spans="1:27" x14ac:dyDescent="0.2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F147" s="10">
        <f>'Raw Data'!J147</f>
        <v>2.1150000000000002</v>
      </c>
      <c r="G147" s="10">
        <f>'Raw Data'!P147</f>
        <v>2.117</v>
      </c>
      <c r="H147" s="10">
        <f>'Raw Data'!V147</f>
        <v>2.117</v>
      </c>
      <c r="I147" s="10">
        <f>'Raw Data'!AB147</f>
        <v>2.4380000000000002</v>
      </c>
      <c r="J147" s="10">
        <f>'Raw Data'!AH147</f>
        <v>2.2349999999999999</v>
      </c>
      <c r="K147" s="10">
        <f>'Raw Data'!AN147</f>
        <v>2.1139999999999999</v>
      </c>
      <c r="L147" s="10">
        <f>'Raw Data'!AT147</f>
        <v>2.673</v>
      </c>
      <c r="M147" s="10">
        <f>'Raw Data'!AZ147</f>
        <v>2.726</v>
      </c>
      <c r="N147" s="10">
        <f>'Raw Data'!BF147</f>
        <v>2.6389999999999998</v>
      </c>
      <c r="O147" s="10">
        <f>'Raw Data'!BL147</f>
        <v>4.0439999999999996</v>
      </c>
      <c r="P147" s="10">
        <f>'Raw Data'!BR147</f>
        <v>4.1029999999999998</v>
      </c>
      <c r="Q147" s="10">
        <f>'Raw Data'!BX147</f>
        <v>4.2050000000000001</v>
      </c>
      <c r="S147" s="12">
        <f t="shared" si="16"/>
        <v>1.4547559799628665E-2</v>
      </c>
      <c r="T147" s="12">
        <f t="shared" si="17"/>
        <v>7.369238436091488E-4</v>
      </c>
      <c r="U147" s="12">
        <f t="shared" si="18"/>
        <v>8.0061028410230789E-8</v>
      </c>
      <c r="V147" s="12">
        <f t="shared" si="19"/>
        <v>5.3060398718867368E-5</v>
      </c>
      <c r="X147" s="12">
        <f t="shared" si="20"/>
        <v>2.6925703313655303E-4</v>
      </c>
      <c r="Y147" s="12">
        <f t="shared" si="21"/>
        <v>2.3281221233417152E-6</v>
      </c>
      <c r="Z147" s="12">
        <f t="shared" si="22"/>
        <v>2.3306109583131415E-5</v>
      </c>
      <c r="AA147" s="12">
        <f t="shared" si="23"/>
        <v>4.4054589302369171E-6</v>
      </c>
    </row>
    <row r="148" spans="1:27" x14ac:dyDescent="0.2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F148" s="10">
        <f>'Raw Data'!J148</f>
        <v>2.4220000000000002</v>
      </c>
      <c r="G148" s="10">
        <f>'Raw Data'!P148</f>
        <v>2.42</v>
      </c>
      <c r="H148" s="10">
        <f>'Raw Data'!V148</f>
        <v>2.427</v>
      </c>
      <c r="I148" s="10">
        <f>'Raw Data'!AB148</f>
        <v>2.589</v>
      </c>
      <c r="J148" s="10">
        <f>'Raw Data'!AH148</f>
        <v>2.5619999999999998</v>
      </c>
      <c r="K148" s="10">
        <f>'Raw Data'!AN148</f>
        <v>2.4529999999999998</v>
      </c>
      <c r="L148" s="10">
        <f>'Raw Data'!AT148</f>
        <v>2.8889999999999998</v>
      </c>
      <c r="M148" s="10">
        <f>'Raw Data'!AZ148</f>
        <v>3.0369999999999999</v>
      </c>
      <c r="N148" s="10">
        <f>'Raw Data'!BF148</f>
        <v>2.9460000000000002</v>
      </c>
      <c r="O148" s="10">
        <f>'Raw Data'!BL148</f>
        <v>3.9870000000000001</v>
      </c>
      <c r="P148" s="10">
        <f>'Raw Data'!BR148</f>
        <v>4.0860000000000003</v>
      </c>
      <c r="Q148" s="10">
        <f>'Raw Data'!BX148</f>
        <v>4.0449999999999999</v>
      </c>
      <c r="S148" s="12">
        <f t="shared" si="16"/>
        <v>3.6509475608924494E-2</v>
      </c>
      <c r="T148" s="12">
        <f t="shared" si="17"/>
        <v>2.5547947165951849E-4</v>
      </c>
      <c r="U148" s="12">
        <f t="shared" si="18"/>
        <v>2.6184299516392722E-7</v>
      </c>
      <c r="V148" s="12">
        <f t="shared" si="19"/>
        <v>1.5640528670346442E-5</v>
      </c>
      <c r="X148" s="12">
        <f t="shared" si="20"/>
        <v>2.0210362052735267E-4</v>
      </c>
      <c r="Y148" s="12">
        <f t="shared" si="21"/>
        <v>5.0811974480783148E-5</v>
      </c>
      <c r="Z148" s="12">
        <f t="shared" si="22"/>
        <v>8.8987224140151003E-6</v>
      </c>
      <c r="AA148" s="12">
        <f t="shared" si="23"/>
        <v>7.2036279494646861E-6</v>
      </c>
    </row>
    <row r="149" spans="1:27" x14ac:dyDescent="0.2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F149" s="10">
        <f>'Raw Data'!J149</f>
        <v>2.1880000000000002</v>
      </c>
      <c r="G149" s="10">
        <f>'Raw Data'!P149</f>
        <v>2.1469999999999998</v>
      </c>
      <c r="H149" s="10">
        <f>'Raw Data'!V149</f>
        <v>2.1560000000000001</v>
      </c>
      <c r="I149" s="10">
        <f>'Raw Data'!AB149</f>
        <v>2.4260000000000002</v>
      </c>
      <c r="J149" s="10">
        <f>'Raw Data'!AH149</f>
        <v>2.3210000000000002</v>
      </c>
      <c r="K149" s="10">
        <f>'Raw Data'!AN149</f>
        <v>2.327</v>
      </c>
      <c r="L149" s="10">
        <f>'Raw Data'!AT149</f>
        <v>2.8159999999999998</v>
      </c>
      <c r="M149" s="10">
        <f>'Raw Data'!AZ149</f>
        <v>2.8069999999999999</v>
      </c>
      <c r="N149" s="10">
        <f>'Raw Data'!BF149</f>
        <v>2.8180000000000001</v>
      </c>
      <c r="O149" s="10">
        <f>'Raw Data'!BL149</f>
        <v>3.988</v>
      </c>
      <c r="P149" s="10">
        <f>'Raw Data'!BR149</f>
        <v>3.9159999999999999</v>
      </c>
      <c r="Q149" s="10">
        <f>'Raw Data'!BX149</f>
        <v>4.1580000000000004</v>
      </c>
      <c r="S149" s="12">
        <f t="shared" si="16"/>
        <v>4.1567119245762917E-2</v>
      </c>
      <c r="T149" s="12">
        <f t="shared" si="17"/>
        <v>3.7949059323493818E-4</v>
      </c>
      <c r="U149" s="12">
        <f t="shared" si="18"/>
        <v>8.2430279942861029E-5</v>
      </c>
      <c r="V149" s="12">
        <f t="shared" si="19"/>
        <v>7.2871737855471504E-8</v>
      </c>
      <c r="X149" s="12">
        <f t="shared" si="20"/>
        <v>2.5957447099199225E-4</v>
      </c>
      <c r="Y149" s="12">
        <f t="shared" si="21"/>
        <v>3.2082524871059206E-4</v>
      </c>
      <c r="Z149" s="12">
        <f t="shared" si="22"/>
        <v>6.8312500227129812E-5</v>
      </c>
      <c r="AA149" s="12">
        <f t="shared" si="23"/>
        <v>5.1191291892572335E-6</v>
      </c>
    </row>
    <row r="150" spans="1:27" x14ac:dyDescent="0.2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F150" s="10">
        <f>'Raw Data'!J150</f>
        <v>1.2949999999999999</v>
      </c>
      <c r="G150" s="10">
        <f>'Raw Data'!P150</f>
        <v>1.2989999999999999</v>
      </c>
      <c r="H150" s="10">
        <f>'Raw Data'!V150</f>
        <v>1.3160000000000001</v>
      </c>
      <c r="I150" s="10">
        <f>'Raw Data'!AB150</f>
        <v>3.8210000000000002</v>
      </c>
      <c r="J150" s="10">
        <f>'Raw Data'!AH150</f>
        <v>3.6179999999999999</v>
      </c>
      <c r="K150" s="10">
        <f>'Raw Data'!AN150</f>
        <v>3.5979999999999999</v>
      </c>
      <c r="L150" s="10">
        <f>'Raw Data'!AT150</f>
        <v>5.2530000000000001</v>
      </c>
      <c r="M150" s="10">
        <f>'Raw Data'!AZ150</f>
        <v>5.1769999999999996</v>
      </c>
      <c r="N150" s="10">
        <f>'Raw Data'!BF150</f>
        <v>5.1520000000000001</v>
      </c>
      <c r="O150" s="10">
        <f>'Raw Data'!BL150</f>
        <v>5.5430000000000001</v>
      </c>
      <c r="P150" s="10">
        <f>'Raw Data'!BR150</f>
        <v>5.4859999999999998</v>
      </c>
      <c r="Q150" s="10">
        <f>'Raw Data'!BX150</f>
        <v>5.6459999999999999</v>
      </c>
      <c r="S150" s="12">
        <f t="shared" si="16"/>
        <v>2.5521876845052125E-3</v>
      </c>
      <c r="T150" s="12">
        <f t="shared" si="17"/>
        <v>9.0601694936752095E-4</v>
      </c>
      <c r="U150" s="12">
        <f t="shared" si="18"/>
        <v>7.8994270073632939E-4</v>
      </c>
      <c r="V150" s="12">
        <f t="shared" si="19"/>
        <v>9.5200109610748968E-5</v>
      </c>
      <c r="X150" s="12">
        <f t="shared" si="20"/>
        <v>1.8377819391999836E-4</v>
      </c>
      <c r="Y150" s="12">
        <f t="shared" si="21"/>
        <v>3.6986088970773289E-5</v>
      </c>
      <c r="Z150" s="12">
        <f t="shared" si="22"/>
        <v>5.9689652645459072E-4</v>
      </c>
      <c r="AA150" s="12">
        <f t="shared" si="23"/>
        <v>7.4537421424634878E-4</v>
      </c>
    </row>
    <row r="151" spans="1:27" x14ac:dyDescent="0.2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F151" s="10">
        <f>'Raw Data'!J151</f>
        <v>1.593</v>
      </c>
      <c r="G151" s="10">
        <f>'Raw Data'!P151</f>
        <v>1.659</v>
      </c>
      <c r="H151" s="10">
        <f>'Raw Data'!V151</f>
        <v>1.6259999999999999</v>
      </c>
      <c r="I151" s="10">
        <f>'Raw Data'!AB151</f>
        <v>4.0819999999999999</v>
      </c>
      <c r="J151" s="10">
        <f>'Raw Data'!AH151</f>
        <v>4.08</v>
      </c>
      <c r="K151" s="10">
        <f>'Raw Data'!AN151</f>
        <v>3.9940000000000002</v>
      </c>
      <c r="L151" s="10">
        <f>'Raw Data'!AT151</f>
        <v>4.5999999999999996</v>
      </c>
      <c r="M151" s="10">
        <f>'Raw Data'!AZ151</f>
        <v>4.6879999999999997</v>
      </c>
      <c r="N151" s="10">
        <f>'Raw Data'!BF151</f>
        <v>4.5860000000000003</v>
      </c>
      <c r="O151" s="10">
        <f>'Raw Data'!BL151</f>
        <v>4.5999999999999996</v>
      </c>
      <c r="P151" s="10">
        <f>'Raw Data'!BR151</f>
        <v>4.6120000000000001</v>
      </c>
      <c r="Q151" s="10">
        <f>'Raw Data'!BX151</f>
        <v>4.641</v>
      </c>
      <c r="S151" s="12">
        <f t="shared" si="16"/>
        <v>3.2041505850061215E-3</v>
      </c>
      <c r="T151" s="12">
        <f t="shared" si="17"/>
        <v>9.5798493317613472E-3</v>
      </c>
      <c r="U151" s="12">
        <f t="shared" si="18"/>
        <v>3.9598408954762881E-2</v>
      </c>
      <c r="V151" s="12">
        <f t="shared" si="19"/>
        <v>0.4726338894929748</v>
      </c>
      <c r="X151" s="12">
        <f t="shared" si="20"/>
        <v>2.1974912134734196E-4</v>
      </c>
      <c r="Y151" s="12">
        <f t="shared" si="21"/>
        <v>2.0590561714032344E-5</v>
      </c>
      <c r="Z151" s="12">
        <f t="shared" si="22"/>
        <v>1.826878542186404E-5</v>
      </c>
      <c r="AA151" s="12">
        <f t="shared" si="23"/>
        <v>2.2672509624619176E-3</v>
      </c>
    </row>
    <row r="152" spans="1:27" x14ac:dyDescent="0.2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F152" s="10">
        <f>'Raw Data'!J152</f>
        <v>1.2130000000000001</v>
      </c>
      <c r="G152" s="10">
        <f>'Raw Data'!P152</f>
        <v>1.264</v>
      </c>
      <c r="H152" s="10">
        <f>'Raw Data'!V152</f>
        <v>1.244</v>
      </c>
      <c r="I152" s="10">
        <f>'Raw Data'!AB152</f>
        <v>2.508</v>
      </c>
      <c r="J152" s="10">
        <f>'Raw Data'!AH152</f>
        <v>2.5470000000000002</v>
      </c>
      <c r="K152" s="10">
        <f>'Raw Data'!AN152</f>
        <v>2.544</v>
      </c>
      <c r="L152" s="10">
        <f>'Raw Data'!AT152</f>
        <v>2.6509999999999998</v>
      </c>
      <c r="M152" s="10">
        <f>'Raw Data'!AZ152</f>
        <v>2.6539999999999999</v>
      </c>
      <c r="N152" s="10">
        <f>'Raw Data'!BF152</f>
        <v>2.6269999999999998</v>
      </c>
      <c r="O152" s="10">
        <f>'Raw Data'!BL152</f>
        <v>2.6709999999999998</v>
      </c>
      <c r="P152" s="10">
        <f>'Raw Data'!BR152</f>
        <v>2.6680000000000001</v>
      </c>
      <c r="Q152" s="10">
        <f>'Raw Data'!BX152</f>
        <v>2.6970000000000001</v>
      </c>
      <c r="S152" s="12">
        <f t="shared" si="16"/>
        <v>1.8842682358224356E-2</v>
      </c>
      <c r="T152" s="12">
        <f t="shared" si="17"/>
        <v>0.25965917739714167</v>
      </c>
      <c r="U152" s="12">
        <f t="shared" si="18"/>
        <v>5.0588124285481269E-3</v>
      </c>
      <c r="V152" s="12">
        <f t="shared" si="19"/>
        <v>2.4630739348546139E-3</v>
      </c>
      <c r="X152" s="12">
        <f t="shared" si="20"/>
        <v>6.2672452393384011E-5</v>
      </c>
      <c r="Y152" s="12">
        <f t="shared" si="21"/>
        <v>6.0377961103994215E-7</v>
      </c>
      <c r="Z152" s="12">
        <f t="shared" si="22"/>
        <v>3.2708493540304625E-6</v>
      </c>
      <c r="AA152" s="12">
        <f t="shared" si="23"/>
        <v>5.2857713924905545E-4</v>
      </c>
    </row>
    <row r="153" spans="1:27" x14ac:dyDescent="0.2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F153" s="10">
        <f>'Raw Data'!J153</f>
        <v>4.9180000000000001</v>
      </c>
      <c r="G153" s="10">
        <f>'Raw Data'!P153</f>
        <v>5.0529999999999999</v>
      </c>
      <c r="H153" s="10">
        <f>'Raw Data'!V153</f>
        <v>5.0780000000000003</v>
      </c>
      <c r="I153" s="10">
        <f>'Raw Data'!AB153</f>
        <v>5.0350000000000001</v>
      </c>
      <c r="J153" s="10">
        <f>'Raw Data'!AH153</f>
        <v>5.0019999999999998</v>
      </c>
      <c r="K153" s="10">
        <f>'Raw Data'!AN153</f>
        <v>4.8810000000000002</v>
      </c>
      <c r="L153" s="10">
        <f>'Raw Data'!AT153</f>
        <v>5.1050000000000004</v>
      </c>
      <c r="M153" s="10">
        <f>'Raw Data'!AZ153</f>
        <v>4.9669999999999996</v>
      </c>
      <c r="N153" s="10">
        <f>'Raw Data'!BF153</f>
        <v>4.8129999999999997</v>
      </c>
      <c r="O153" s="10">
        <f>'Raw Data'!BL153</f>
        <v>5.16</v>
      </c>
      <c r="P153" s="10">
        <f>'Raw Data'!BR153</f>
        <v>4.9539999999999997</v>
      </c>
      <c r="Q153" s="10">
        <f>'Raw Data'!BX153</f>
        <v>5.1379999999999999</v>
      </c>
      <c r="S153" s="12">
        <f t="shared" si="16"/>
        <v>0.73216998382743403</v>
      </c>
      <c r="T153" s="12">
        <f t="shared" si="17"/>
        <v>0.9111716967416057</v>
      </c>
      <c r="U153" s="12">
        <f t="shared" si="18"/>
        <v>0.82632769621203206</v>
      </c>
      <c r="V153" s="12">
        <f t="shared" si="19"/>
        <v>5.4727633391851646E-2</v>
      </c>
      <c r="X153" s="12">
        <f t="shared" si="20"/>
        <v>4.1561231978142426E-4</v>
      </c>
      <c r="Y153" s="12">
        <f t="shared" si="21"/>
        <v>1.6625095675436394E-2</v>
      </c>
      <c r="Z153" s="12">
        <f t="shared" si="22"/>
        <v>2.0479482577950778E-2</v>
      </c>
      <c r="AA153" s="12">
        <f t="shared" si="23"/>
        <v>4.2005139572319349E-2</v>
      </c>
    </row>
    <row r="154" spans="1:27" x14ac:dyDescent="0.2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F154" s="10">
        <f>'Raw Data'!J154</f>
        <v>3.7330000000000001</v>
      </c>
      <c r="G154" s="10">
        <f>'Raw Data'!P154</f>
        <v>3.71</v>
      </c>
      <c r="H154" s="10">
        <f>'Raw Data'!V154</f>
        <v>3.7330000000000001</v>
      </c>
      <c r="I154" s="10">
        <f>'Raw Data'!AB154</f>
        <v>3.8519999999999999</v>
      </c>
      <c r="J154" s="10">
        <f>'Raw Data'!AH154</f>
        <v>3.698</v>
      </c>
      <c r="K154" s="10">
        <f>'Raw Data'!AN154</f>
        <v>3.6909999999999998</v>
      </c>
      <c r="L154" s="10">
        <f>'Raw Data'!AT154</f>
        <v>3.7730000000000001</v>
      </c>
      <c r="M154" s="10">
        <f>'Raw Data'!AZ154</f>
        <v>3.6120000000000001</v>
      </c>
      <c r="N154" s="10">
        <f>'Raw Data'!BF154</f>
        <v>3.7120000000000002</v>
      </c>
      <c r="O154" s="10">
        <f>'Raw Data'!BL154</f>
        <v>3.8620000000000001</v>
      </c>
      <c r="P154" s="10">
        <f>'Raw Data'!BR154</f>
        <v>3.9550000000000001</v>
      </c>
      <c r="Q154" s="10">
        <f>'Raw Data'!BX154</f>
        <v>3.7530000000000001</v>
      </c>
      <c r="S154" s="12">
        <f t="shared" si="16"/>
        <v>0.18476664472914228</v>
      </c>
      <c r="T154" s="12">
        <f t="shared" si="17"/>
        <v>8.2411361052798088E-2</v>
      </c>
      <c r="U154" s="12">
        <f t="shared" si="18"/>
        <v>3.1606814573570674E-2</v>
      </c>
      <c r="V154" s="12">
        <f t="shared" si="19"/>
        <v>0.84882671113134034</v>
      </c>
      <c r="X154" s="12">
        <f t="shared" ref="X154" si="24">TTEST(F154:H154,F458:H458,2,3)</f>
        <v>3.3326187196938881E-3</v>
      </c>
      <c r="Y154" s="12">
        <f t="shared" ref="Y154" si="25">TTEST(I154:K154,I458:K458,2,3)</f>
        <v>0.57663637114905808</v>
      </c>
      <c r="Z154" s="12">
        <f t="shared" ref="Z154" si="26">TTEST(L154:N154,L458:N458,2,3)</f>
        <v>9.7042071087982351E-2</v>
      </c>
      <c r="AA154" s="12">
        <f t="shared" ref="AA154" si="27">TTEST(O154:Q154,O458:Q458,2,3)</f>
        <v>0.74818470999346198</v>
      </c>
    </row>
    <row r="155" spans="1:27" x14ac:dyDescent="0.2">
      <c r="A155" t="str">
        <f>'Raw Data'!A155</f>
        <v>R1021C</v>
      </c>
      <c r="B155">
        <f>'Raw Data'!B155</f>
        <v>4</v>
      </c>
      <c r="C155">
        <f>'Raw Data'!C155</f>
        <v>12</v>
      </c>
      <c r="D155" t="str">
        <f>'Raw Data'!D155</f>
        <v>ENYKQPVVL</v>
      </c>
      <c r="F155" s="10">
        <f>'Raw Data'!J155</f>
        <v>5.0449999999999999</v>
      </c>
      <c r="G155" s="10">
        <f>'Raw Data'!P155</f>
        <v>4.9790000000000001</v>
      </c>
      <c r="H155" s="10">
        <f>'Raw Data'!V155</f>
        <v>4.9939999999999998</v>
      </c>
      <c r="I155" s="10">
        <f>'Raw Data'!AB155</f>
        <v>5.0069999999999997</v>
      </c>
      <c r="J155" s="10">
        <f>'Raw Data'!AH155</f>
        <v>5.0259999999999998</v>
      </c>
      <c r="K155" s="10">
        <f>'Raw Data'!AN155</f>
        <v>5.0430000000000001</v>
      </c>
      <c r="L155" s="10">
        <f>'Raw Data'!AT155</f>
        <v>5.01</v>
      </c>
      <c r="M155" s="10">
        <f>'Raw Data'!AZ155</f>
        <v>5.0780000000000003</v>
      </c>
      <c r="N155" s="10">
        <f>'Raw Data'!BF155</f>
        <v>5.0030000000000001</v>
      </c>
      <c r="O155" s="10">
        <f>'Raw Data'!BL155</f>
        <v>5.1100000000000003</v>
      </c>
      <c r="P155" s="10">
        <f>'Raw Data'!BR155</f>
        <v>5.08</v>
      </c>
      <c r="Q155" s="10">
        <f>'Raw Data'!BX155</f>
        <v>5.0860000000000003</v>
      </c>
    </row>
    <row r="156" spans="1:27" x14ac:dyDescent="0.2">
      <c r="A156" t="str">
        <f>'Raw Data'!A156</f>
        <v>R1021C</v>
      </c>
      <c r="B156">
        <f>'Raw Data'!B156</f>
        <v>13</v>
      </c>
      <c r="C156">
        <f>'Raw Data'!C156</f>
        <v>32</v>
      </c>
      <c r="D156" t="str">
        <f>'Raw Data'!D156</f>
        <v>REDNCRRRRRMKPRSAAASL</v>
      </c>
      <c r="F156" s="10">
        <f>'Raw Data'!J156</f>
        <v>6.9160000000000004</v>
      </c>
      <c r="G156" s="10">
        <f>'Raw Data'!P156</f>
        <v>6.85</v>
      </c>
      <c r="H156" s="10">
        <f>'Raw Data'!V156</f>
        <v>6.8120000000000003</v>
      </c>
      <c r="I156" s="10">
        <f>'Raw Data'!AB156</f>
        <v>6.9749999999999996</v>
      </c>
      <c r="J156" s="10">
        <f>'Raw Data'!AH156</f>
        <v>6.7569999999999997</v>
      </c>
      <c r="K156" s="10">
        <f>'Raw Data'!AN156</f>
        <v>6.7240000000000002</v>
      </c>
      <c r="L156" s="10">
        <f>'Raw Data'!AT156</f>
        <v>6.968</v>
      </c>
      <c r="M156" s="10">
        <f>'Raw Data'!AZ156</f>
        <v>7.0359999999999996</v>
      </c>
      <c r="N156" s="10">
        <f>'Raw Data'!BF156</f>
        <v>7.0609999999999999</v>
      </c>
      <c r="O156" s="10">
        <f>'Raw Data'!BL156</f>
        <v>6.9539999999999997</v>
      </c>
      <c r="P156" s="10">
        <f>'Raw Data'!BR156</f>
        <v>6.86</v>
      </c>
      <c r="Q156" s="10">
        <f>'Raw Data'!BX156</f>
        <v>6.95</v>
      </c>
      <c r="S156" t="s">
        <v>213</v>
      </c>
    </row>
    <row r="157" spans="1:27" x14ac:dyDescent="0.2">
      <c r="A157" t="str">
        <f>'Raw Data'!A157</f>
        <v>R1021C</v>
      </c>
      <c r="B157">
        <f>'Raw Data'!B157</f>
        <v>35</v>
      </c>
      <c r="C157">
        <f>'Raw Data'!C157</f>
        <v>41</v>
      </c>
      <c r="D157" t="str">
        <f>'Raw Data'!D157</f>
        <v>MELIPIE</v>
      </c>
      <c r="F157" s="10">
        <f>'Raw Data'!J157</f>
        <v>0.66800000000000004</v>
      </c>
      <c r="G157" s="10">
        <f>'Raw Data'!P157</f>
        <v>0.69299999999999995</v>
      </c>
      <c r="H157" s="10">
        <f>'Raw Data'!V157</f>
        <v>0.753</v>
      </c>
      <c r="I157" s="10">
        <f>'Raw Data'!AB157</f>
        <v>1.048</v>
      </c>
      <c r="J157" s="10">
        <f>'Raw Data'!AH157</f>
        <v>0.99299999999999999</v>
      </c>
      <c r="K157" s="10">
        <f>'Raw Data'!AN157</f>
        <v>1.022</v>
      </c>
      <c r="L157" s="10">
        <f>'Raw Data'!AT157</f>
        <v>1.2310000000000001</v>
      </c>
      <c r="M157" s="10">
        <f>'Raw Data'!AZ157</f>
        <v>1.2250000000000001</v>
      </c>
      <c r="N157" s="10">
        <f>'Raw Data'!BF157</f>
        <v>1.1659999999999999</v>
      </c>
      <c r="O157" s="10">
        <f>'Raw Data'!BL157</f>
        <v>1.526</v>
      </c>
      <c r="P157" s="10">
        <f>'Raw Data'!BR157</f>
        <v>1.5580000000000001</v>
      </c>
      <c r="Q157" s="10">
        <f>'Raw Data'!BX157</f>
        <v>1.546</v>
      </c>
      <c r="S157" s="29" t="s">
        <v>172</v>
      </c>
      <c r="T157" s="29"/>
      <c r="U157" s="29"/>
      <c r="V157" s="29"/>
    </row>
    <row r="158" spans="1:27" x14ac:dyDescent="0.2">
      <c r="A158" t="str">
        <f>'Raw Data'!A158</f>
        <v>R1021C</v>
      </c>
      <c r="B158">
        <f>'Raw Data'!B158</f>
        <v>36</v>
      </c>
      <c r="C158">
        <f>'Raw Data'!C158</f>
        <v>41</v>
      </c>
      <c r="D158" t="str">
        <f>'Raw Data'!D158</f>
        <v>ELIPIE</v>
      </c>
      <c r="F158" s="10">
        <f>'Raw Data'!J158</f>
        <v>5.0999999999999997E-2</v>
      </c>
      <c r="G158" s="10">
        <f>'Raw Data'!P158</f>
        <v>3.2000000000000001E-2</v>
      </c>
      <c r="H158" s="10">
        <f>'Raw Data'!V158</f>
        <v>4.3999999999999997E-2</v>
      </c>
      <c r="I158" s="10">
        <f>'Raw Data'!AB158</f>
        <v>7.4999999999999997E-2</v>
      </c>
      <c r="J158" s="10">
        <f>'Raw Data'!AH158</f>
        <v>5.8000000000000003E-2</v>
      </c>
      <c r="K158" s="10">
        <f>'Raw Data'!AN158</f>
        <v>8.7999999999999995E-2</v>
      </c>
      <c r="L158" s="10">
        <f>'Raw Data'!AT158</f>
        <v>0.32100000000000001</v>
      </c>
      <c r="M158" s="10">
        <f>'Raw Data'!AZ158</f>
        <v>0.29499999999999998</v>
      </c>
      <c r="N158" s="10">
        <f>'Raw Data'!BF158</f>
        <v>0.27</v>
      </c>
      <c r="O158" s="10">
        <f>'Raw Data'!BL158</f>
        <v>0.60599999999999998</v>
      </c>
      <c r="P158" s="10">
        <f>'Raw Data'!BR158</f>
        <v>0.60699999999999998</v>
      </c>
      <c r="Q158" s="10">
        <f>'Raw Data'!BX158</f>
        <v>0.64700000000000002</v>
      </c>
      <c r="S158">
        <v>3</v>
      </c>
      <c r="T158">
        <v>30</v>
      </c>
      <c r="U158">
        <v>300</v>
      </c>
      <c r="V158">
        <v>3000</v>
      </c>
    </row>
    <row r="159" spans="1:27" x14ac:dyDescent="0.2">
      <c r="A159" t="str">
        <f>'Raw Data'!A159</f>
        <v>R1021C</v>
      </c>
      <c r="B159">
        <f>'Raw Data'!B159</f>
        <v>38</v>
      </c>
      <c r="C159">
        <f>'Raw Data'!C159</f>
        <v>58</v>
      </c>
      <c r="D159" t="str">
        <f>'Raw Data'!D159</f>
        <v>IPIEFVLPTSQRKCKSPETAL</v>
      </c>
      <c r="F159" s="10">
        <f>'Raw Data'!J159</f>
        <v>3.5209999999999999</v>
      </c>
      <c r="G159" s="10">
        <f>'Raw Data'!P159</f>
        <v>3.387</v>
      </c>
      <c r="H159" s="10">
        <f>'Raw Data'!V159</f>
        <v>3.379</v>
      </c>
      <c r="I159" s="10">
        <f>'Raw Data'!AB159</f>
        <v>4.6230000000000002</v>
      </c>
      <c r="J159" s="10">
        <f>'Raw Data'!AH159</f>
        <v>4.3929999999999998</v>
      </c>
      <c r="K159" s="10">
        <f>'Raw Data'!AN159</f>
        <v>4.66</v>
      </c>
      <c r="L159" s="10">
        <f>'Raw Data'!AT159</f>
        <v>5.1120000000000001</v>
      </c>
      <c r="M159" s="10">
        <f>'Raw Data'!AZ159</f>
        <v>4.7880000000000003</v>
      </c>
      <c r="N159" s="10">
        <f>'Raw Data'!BF159</f>
        <v>5.0510000000000002</v>
      </c>
      <c r="O159" s="10">
        <f>'Raw Data'!BL159</f>
        <v>6.0960000000000001</v>
      </c>
      <c r="P159" s="10">
        <f>'Raw Data'!BR159</f>
        <v>5.9379999999999997</v>
      </c>
      <c r="Q159" s="10">
        <f>'Raw Data'!BX159</f>
        <v>6.0119999999999996</v>
      </c>
      <c r="S159" s="12">
        <f>TTEST(F463:H463,F466:H466,2,3)</f>
        <v>0.1446250489245352</v>
      </c>
      <c r="T159" s="12">
        <f>TTEST(I463:K463,I466:K466,2,3)</f>
        <v>3.9556972338071475E-3</v>
      </c>
      <c r="U159" s="12">
        <f>TTEST(L463:N463,L466:N466,2,3)</f>
        <v>7.2233300932571395E-4</v>
      </c>
      <c r="V159" s="12">
        <f>TTEST(O463:Q463,O466:Q466,2,3)</f>
        <v>2.7872960950453345E-4</v>
      </c>
    </row>
    <row r="160" spans="1:27" x14ac:dyDescent="0.2">
      <c r="A160" t="str">
        <f>'Raw Data'!A160</f>
        <v>R1021C</v>
      </c>
      <c r="B160">
        <f>'Raw Data'!B160</f>
        <v>42</v>
      </c>
      <c r="C160">
        <f>'Raw Data'!C160</f>
        <v>58</v>
      </c>
      <c r="D160" t="str">
        <f>'Raw Data'!D160</f>
        <v>FVLPTSQRKCKSPETAL</v>
      </c>
      <c r="F160" s="10">
        <f>'Raw Data'!J160</f>
        <v>3.9740000000000002</v>
      </c>
      <c r="G160" s="10">
        <f>'Raw Data'!P160</f>
        <v>3.923</v>
      </c>
      <c r="H160" s="10">
        <f>'Raw Data'!V160</f>
        <v>3.8940000000000001</v>
      </c>
      <c r="I160" s="10">
        <f>'Raw Data'!AB160</f>
        <v>5.4370000000000003</v>
      </c>
      <c r="J160" s="10">
        <f>'Raw Data'!AH160</f>
        <v>5.32</v>
      </c>
      <c r="K160" s="10">
        <f>'Raw Data'!AN160</f>
        <v>5.468</v>
      </c>
      <c r="L160" s="10">
        <f>'Raw Data'!AT160</f>
        <v>6.032</v>
      </c>
      <c r="M160" s="10">
        <f>'Raw Data'!AZ160</f>
        <v>5.9290000000000003</v>
      </c>
      <c r="N160" s="10">
        <f>'Raw Data'!BF160</f>
        <v>5.84</v>
      </c>
      <c r="O160" s="10">
        <f>'Raw Data'!BL160</f>
        <v>6.82</v>
      </c>
      <c r="P160" s="10">
        <f>'Raw Data'!BR160</f>
        <v>6.657</v>
      </c>
      <c r="Q160" s="10">
        <f>'Raw Data'!BX160</f>
        <v>6.742</v>
      </c>
    </row>
    <row r="161" spans="1:17" x14ac:dyDescent="0.2">
      <c r="A161" t="str">
        <f>'Raw Data'!A161</f>
        <v>R1021C</v>
      </c>
      <c r="B161">
        <f>'Raw Data'!B161</f>
        <v>42</v>
      </c>
      <c r="C161">
        <f>'Raw Data'!C161</f>
        <v>59</v>
      </c>
      <c r="D161" t="str">
        <f>'Raw Data'!D161</f>
        <v>FVLPTSQRKCKSPETALL</v>
      </c>
      <c r="F161" s="10">
        <f>'Raw Data'!J161</f>
        <v>3.4769999999999999</v>
      </c>
      <c r="G161" s="10">
        <f>'Raw Data'!P161</f>
        <v>3.4569999999999999</v>
      </c>
      <c r="H161" s="10">
        <f>'Raw Data'!V161</f>
        <v>3.427</v>
      </c>
      <c r="I161" s="10">
        <f>'Raw Data'!AB161</f>
        <v>4.8070000000000004</v>
      </c>
      <c r="J161" s="10">
        <f>'Raw Data'!AH161</f>
        <v>4.6429999999999998</v>
      </c>
      <c r="K161" s="10">
        <f>'Raw Data'!AN161</f>
        <v>4.7569999999999997</v>
      </c>
      <c r="L161" s="10">
        <f>'Raw Data'!AT161</f>
        <v>5.3120000000000003</v>
      </c>
      <c r="M161" s="10">
        <f>'Raw Data'!AZ161</f>
        <v>5.1829999999999998</v>
      </c>
      <c r="N161" s="10">
        <f>'Raw Data'!BF161</f>
        <v>5.18</v>
      </c>
      <c r="O161" s="10">
        <f>'Raw Data'!BL161</f>
        <v>6.2370000000000001</v>
      </c>
      <c r="P161" s="10">
        <f>'Raw Data'!BR161</f>
        <v>6.0570000000000004</v>
      </c>
      <c r="Q161" s="10">
        <f>'Raw Data'!BX161</f>
        <v>6.0709999999999997</v>
      </c>
    </row>
    <row r="162" spans="1:17" x14ac:dyDescent="0.2">
      <c r="A162" t="str">
        <f>'Raw Data'!A162</f>
        <v>R1021C</v>
      </c>
      <c r="B162">
        <f>'Raw Data'!B162</f>
        <v>59</v>
      </c>
      <c r="C162">
        <f>'Raw Data'!C162</f>
        <v>70</v>
      </c>
      <c r="D162" t="str">
        <f>'Raw Data'!D162</f>
        <v>LHVAGHGNVEQM</v>
      </c>
      <c r="F162" s="10">
        <f>'Raw Data'!J162</f>
        <v>0.44800000000000001</v>
      </c>
      <c r="G162" s="10">
        <f>'Raw Data'!P162</f>
        <v>0.4</v>
      </c>
      <c r="H162" s="10">
        <f>'Raw Data'!V162</f>
        <v>0.44</v>
      </c>
      <c r="I162" s="10">
        <f>'Raw Data'!AB162</f>
        <v>1.175</v>
      </c>
      <c r="J162" s="10">
        <f>'Raw Data'!AH162</f>
        <v>1.222</v>
      </c>
      <c r="K162" s="10">
        <f>'Raw Data'!AN162</f>
        <v>1.17</v>
      </c>
      <c r="L162" s="10">
        <f>'Raw Data'!AT162</f>
        <v>1.6060000000000001</v>
      </c>
      <c r="M162" s="10">
        <f>'Raw Data'!AZ162</f>
        <v>1.6020000000000001</v>
      </c>
      <c r="N162" s="10">
        <f>'Raw Data'!BF162</f>
        <v>1.6040000000000001</v>
      </c>
      <c r="O162" s="10">
        <f>'Raw Data'!BL162</f>
        <v>2.8410000000000002</v>
      </c>
      <c r="P162" s="10">
        <f>'Raw Data'!BR162</f>
        <v>2.6949999999999998</v>
      </c>
      <c r="Q162" s="10">
        <f>'Raw Data'!BX162</f>
        <v>2.7719999999999998</v>
      </c>
    </row>
    <row r="163" spans="1:17" x14ac:dyDescent="0.2">
      <c r="A163" t="str">
        <f>'Raw Data'!A163</f>
        <v>R1021C</v>
      </c>
      <c r="B163">
        <f>'Raw Data'!B163</f>
        <v>59</v>
      </c>
      <c r="C163">
        <f>'Raw Data'!C163</f>
        <v>72</v>
      </c>
      <c r="D163" t="str">
        <f>'Raw Data'!D163</f>
        <v>LHVAGHGNVEQMKA</v>
      </c>
      <c r="F163" s="10">
        <f>'Raw Data'!J163</f>
        <v>0.39800000000000002</v>
      </c>
      <c r="G163" s="10">
        <f>'Raw Data'!P163</f>
        <v>0.38700000000000001</v>
      </c>
      <c r="H163" s="10">
        <f>'Raw Data'!V163</f>
        <v>0.314</v>
      </c>
      <c r="I163" s="10">
        <f>'Raw Data'!AB163</f>
        <v>0.98199999999999998</v>
      </c>
      <c r="J163" s="10">
        <f>'Raw Data'!AH163</f>
        <v>1.0740000000000001</v>
      </c>
      <c r="K163" s="10">
        <f>'Raw Data'!AN163</f>
        <v>1.0289999999999999</v>
      </c>
      <c r="L163" s="10">
        <f>'Raw Data'!AT163</f>
        <v>1.35</v>
      </c>
      <c r="M163" s="10">
        <f>'Raw Data'!AZ163</f>
        <v>1.4119999999999999</v>
      </c>
      <c r="N163" s="10">
        <f>'Raw Data'!BF163</f>
        <v>1.486</v>
      </c>
      <c r="O163" s="10">
        <f>'Raw Data'!BL163</f>
        <v>3.1629999999999998</v>
      </c>
      <c r="P163" s="10">
        <f>'Raw Data'!BR163</f>
        <v>3.0390000000000001</v>
      </c>
      <c r="Q163" s="10">
        <f>'Raw Data'!BX163</f>
        <v>3.0579999999999998</v>
      </c>
    </row>
    <row r="164" spans="1:17" x14ac:dyDescent="0.2">
      <c r="A164" t="str">
        <f>'Raw Data'!A164</f>
        <v>R1021C</v>
      </c>
      <c r="B164">
        <f>'Raw Data'!B164</f>
        <v>60</v>
      </c>
      <c r="C164">
        <f>'Raw Data'!C164</f>
        <v>75</v>
      </c>
      <c r="D164" t="str">
        <f>'Raw Data'!D164</f>
        <v>HVAGHGNVEQMKAQVW</v>
      </c>
      <c r="F164" s="10">
        <f>'Raw Data'!J164</f>
        <v>0.246</v>
      </c>
      <c r="G164" s="10">
        <f>'Raw Data'!P164</f>
        <v>0.23200000000000001</v>
      </c>
      <c r="H164" s="10">
        <f>'Raw Data'!V164</f>
        <v>0.23200000000000001</v>
      </c>
      <c r="I164" s="10">
        <f>'Raw Data'!AB164</f>
        <v>0.58699999999999997</v>
      </c>
      <c r="J164" s="10">
        <f>'Raw Data'!AH164</f>
        <v>0.55200000000000005</v>
      </c>
      <c r="K164" s="10">
        <f>'Raw Data'!AN164</f>
        <v>0.55200000000000005</v>
      </c>
      <c r="L164" s="10">
        <f>'Raw Data'!AT164</f>
        <v>0.93799999999999994</v>
      </c>
      <c r="M164" s="10">
        <f>'Raw Data'!AZ164</f>
        <v>0.871</v>
      </c>
      <c r="N164" s="10">
        <f>'Raw Data'!BF164</f>
        <v>0.88600000000000001</v>
      </c>
      <c r="O164" s="10">
        <f>'Raw Data'!BL164</f>
        <v>2.427</v>
      </c>
      <c r="P164" s="10">
        <f>'Raw Data'!BR164</f>
        <v>2.3450000000000002</v>
      </c>
      <c r="Q164" s="10">
        <f>'Raw Data'!BX164</f>
        <v>2.407</v>
      </c>
    </row>
    <row r="165" spans="1:17" x14ac:dyDescent="0.2">
      <c r="A165" t="str">
        <f>'Raw Data'!A165</f>
        <v>R1021C</v>
      </c>
      <c r="B165">
        <f>'Raw Data'!B165</f>
        <v>79</v>
      </c>
      <c r="C165">
        <f>'Raw Data'!C165</f>
        <v>84</v>
      </c>
      <c r="D165" t="str">
        <f>'Raw Data'!D165</f>
        <v>LETSVA</v>
      </c>
      <c r="F165" s="10">
        <f>'Raw Data'!J165</f>
        <v>2.1970000000000001</v>
      </c>
      <c r="G165" s="10">
        <f>'Raw Data'!P165</f>
        <v>2.1459999999999999</v>
      </c>
      <c r="H165" s="10">
        <f>'Raw Data'!V165</f>
        <v>2.129</v>
      </c>
      <c r="I165" s="10">
        <f>'Raw Data'!AB165</f>
        <v>3.1240000000000001</v>
      </c>
      <c r="J165" s="10">
        <f>'Raw Data'!AH165</f>
        <v>3.2109999999999999</v>
      </c>
      <c r="K165" s="10">
        <f>'Raw Data'!AN165</f>
        <v>3.173</v>
      </c>
      <c r="L165" s="10">
        <f>'Raw Data'!AT165</f>
        <v>3.3610000000000002</v>
      </c>
      <c r="M165" s="10">
        <f>'Raw Data'!AZ165</f>
        <v>3.399</v>
      </c>
      <c r="N165" s="10">
        <f>'Raw Data'!BF165</f>
        <v>3.4129999999999998</v>
      </c>
      <c r="O165" s="10">
        <f>'Raw Data'!BL165</f>
        <v>3.492</v>
      </c>
      <c r="P165" s="10">
        <f>'Raw Data'!BR165</f>
        <v>3.456</v>
      </c>
      <c r="Q165" s="10">
        <f>'Raw Data'!BX165</f>
        <v>3.444</v>
      </c>
    </row>
    <row r="166" spans="1:17" x14ac:dyDescent="0.2">
      <c r="A166" t="str">
        <f>'Raw Data'!A166</f>
        <v>R1021C</v>
      </c>
      <c r="B166">
        <f>'Raw Data'!B166</f>
        <v>79</v>
      </c>
      <c r="C166">
        <f>'Raw Data'!C166</f>
        <v>86</v>
      </c>
      <c r="D166" t="str">
        <f>'Raw Data'!D166</f>
        <v>LETSVAAD</v>
      </c>
      <c r="F166" s="10">
        <f>'Raw Data'!J166</f>
        <v>3.2949999999999999</v>
      </c>
      <c r="G166" s="10">
        <f>'Raw Data'!P166</f>
        <v>3.2919999999999998</v>
      </c>
      <c r="H166" s="10">
        <f>'Raw Data'!V166</f>
        <v>3.2879999999999998</v>
      </c>
      <c r="I166" s="10">
        <f>'Raw Data'!AB166</f>
        <v>4.3620000000000001</v>
      </c>
      <c r="J166" s="10">
        <f>'Raw Data'!AH166</f>
        <v>4.4279999999999999</v>
      </c>
      <c r="K166" s="10">
        <f>'Raw Data'!AN166</f>
        <v>4.4489999999999998</v>
      </c>
      <c r="L166" s="10">
        <f>'Raw Data'!AT166</f>
        <v>4.6399999999999997</v>
      </c>
      <c r="M166" s="10">
        <f>'Raw Data'!AZ166</f>
        <v>4.6520000000000001</v>
      </c>
      <c r="N166" s="10">
        <f>'Raw Data'!BF166</f>
        <v>4.68</v>
      </c>
      <c r="O166" s="10">
        <f>'Raw Data'!BL166</f>
        <v>4.7229999999999999</v>
      </c>
      <c r="P166" s="10">
        <f>'Raw Data'!BR166</f>
        <v>4.7290000000000001</v>
      </c>
      <c r="Q166" s="10">
        <f>'Raw Data'!BX166</f>
        <v>4.742</v>
      </c>
    </row>
    <row r="167" spans="1:17" x14ac:dyDescent="0.2">
      <c r="A167" t="str">
        <f>'Raw Data'!A167</f>
        <v>R1021C</v>
      </c>
      <c r="B167">
        <f>'Raw Data'!B167</f>
        <v>85</v>
      </c>
      <c r="C167">
        <f>'Raw Data'!C167</f>
        <v>99</v>
      </c>
      <c r="D167" t="str">
        <f>'Raw Data'!D167</f>
        <v>ADFYHRLGPHHFLLL</v>
      </c>
      <c r="F167" s="10">
        <f>'Raw Data'!J167</f>
        <v>0.51100000000000001</v>
      </c>
      <c r="G167" s="10">
        <f>'Raw Data'!P167</f>
        <v>0.5</v>
      </c>
      <c r="H167" s="10">
        <f>'Raw Data'!V167</f>
        <v>0.56399999999999995</v>
      </c>
      <c r="I167" s="10">
        <f>'Raw Data'!AB167</f>
        <v>1.484</v>
      </c>
      <c r="J167" s="10">
        <f>'Raw Data'!AH167</f>
        <v>1.4470000000000001</v>
      </c>
      <c r="K167" s="10">
        <f>'Raw Data'!AN167</f>
        <v>1.4770000000000001</v>
      </c>
      <c r="L167" s="10">
        <f>'Raw Data'!AT167</f>
        <v>1.792</v>
      </c>
      <c r="M167" s="10">
        <f>'Raw Data'!AZ167</f>
        <v>1.786</v>
      </c>
      <c r="N167" s="10">
        <f>'Raw Data'!BF167</f>
        <v>1.7330000000000001</v>
      </c>
      <c r="O167" s="10">
        <f>'Raw Data'!BL167</f>
        <v>2.2320000000000002</v>
      </c>
      <c r="P167" s="10">
        <f>'Raw Data'!BR167</f>
        <v>2.3069999999999999</v>
      </c>
      <c r="Q167" s="10">
        <f>'Raw Data'!BX167</f>
        <v>2.21</v>
      </c>
    </row>
    <row r="168" spans="1:17" x14ac:dyDescent="0.2">
      <c r="A168" t="str">
        <f>'Raw Data'!A168</f>
        <v>R1021C</v>
      </c>
      <c r="B168">
        <f>'Raw Data'!B168</f>
        <v>87</v>
      </c>
      <c r="C168">
        <f>'Raw Data'!C168</f>
        <v>99</v>
      </c>
      <c r="D168" t="str">
        <f>'Raw Data'!D168</f>
        <v>FYHRLGPHHFLLL</v>
      </c>
      <c r="F168" s="10">
        <f>'Raw Data'!J168</f>
        <v>0.28299999999999997</v>
      </c>
      <c r="G168" s="10">
        <f>'Raw Data'!P168</f>
        <v>0.28799999999999998</v>
      </c>
      <c r="H168" s="10">
        <f>'Raw Data'!V168</f>
        <v>0.311</v>
      </c>
      <c r="I168" s="10">
        <f>'Raw Data'!AB168</f>
        <v>0.621</v>
      </c>
      <c r="J168" s="10">
        <f>'Raw Data'!AH168</f>
        <v>0.59199999999999997</v>
      </c>
      <c r="K168" s="10">
        <f>'Raw Data'!AN168</f>
        <v>0.63600000000000001</v>
      </c>
      <c r="L168" s="10">
        <f>'Raw Data'!AT168</f>
        <v>0.73299999999999998</v>
      </c>
      <c r="M168" s="10">
        <f>'Raw Data'!AZ168</f>
        <v>0.68600000000000005</v>
      </c>
      <c r="N168" s="10">
        <f>'Raw Data'!BF168</f>
        <v>0.71299999999999997</v>
      </c>
      <c r="O168" s="10">
        <f>'Raw Data'!BL168</f>
        <v>1.095</v>
      </c>
      <c r="P168" s="10">
        <f>'Raw Data'!BR168</f>
        <v>1.046</v>
      </c>
      <c r="Q168" s="10">
        <f>'Raw Data'!BX168</f>
        <v>1.081</v>
      </c>
    </row>
    <row r="169" spans="1:17" x14ac:dyDescent="0.2">
      <c r="A169" t="str">
        <f>'Raw Data'!A169</f>
        <v>R1021C</v>
      </c>
      <c r="B169">
        <f>'Raw Data'!B169</f>
        <v>88</v>
      </c>
      <c r="C169">
        <f>'Raw Data'!C169</f>
        <v>98</v>
      </c>
      <c r="D169" t="str">
        <f>'Raw Data'!D169</f>
        <v>YHRLGPHHFLL</v>
      </c>
      <c r="F169" s="10">
        <f>'Raw Data'!J169</f>
        <v>0.40500000000000003</v>
      </c>
      <c r="G169" s="10">
        <f>'Raw Data'!P169</f>
        <v>0.36399999999999999</v>
      </c>
      <c r="H169" s="10">
        <f>'Raw Data'!V169</f>
        <v>0.39</v>
      </c>
      <c r="I169" s="10">
        <f>'Raw Data'!AB169</f>
        <v>0.86399999999999999</v>
      </c>
      <c r="J169" s="10">
        <f>'Raw Data'!AH169</f>
        <v>0.78900000000000003</v>
      </c>
      <c r="K169" s="10">
        <f>'Raw Data'!AN169</f>
        <v>0.82399999999999995</v>
      </c>
      <c r="L169" s="10">
        <f>'Raw Data'!AT169</f>
        <v>0.96299999999999997</v>
      </c>
      <c r="M169" s="10">
        <f>'Raw Data'!AZ169</f>
        <v>0.92600000000000005</v>
      </c>
      <c r="N169" s="10">
        <f>'Raw Data'!BF169</f>
        <v>1.0149999999999999</v>
      </c>
      <c r="O169" s="10">
        <f>'Raw Data'!BL169</f>
        <v>1.3180000000000001</v>
      </c>
      <c r="P169" s="10">
        <f>'Raw Data'!BR169</f>
        <v>1.2529999999999999</v>
      </c>
      <c r="Q169" s="10">
        <f>'Raw Data'!BX169</f>
        <v>1.3420000000000001</v>
      </c>
    </row>
    <row r="170" spans="1:17" x14ac:dyDescent="0.2">
      <c r="A170" t="str">
        <f>'Raw Data'!A170</f>
        <v>R1021C</v>
      </c>
      <c r="B170">
        <f>'Raw Data'!B170</f>
        <v>100</v>
      </c>
      <c r="C170">
        <f>'Raw Data'!C170</f>
        <v>106</v>
      </c>
      <c r="D170" t="str">
        <f>'Raw Data'!D170</f>
        <v>YQKKGQW</v>
      </c>
      <c r="F170" s="10">
        <f>'Raw Data'!J170</f>
        <v>1.6759999999999999</v>
      </c>
      <c r="G170" s="10">
        <f>'Raw Data'!P170</f>
        <v>1.6930000000000001</v>
      </c>
      <c r="H170" s="10">
        <f>'Raw Data'!V170</f>
        <v>1.6679999999999999</v>
      </c>
      <c r="I170" s="10">
        <f>'Raw Data'!AB170</f>
        <v>2.8079999999999998</v>
      </c>
      <c r="J170" s="10">
        <f>'Raw Data'!AH170</f>
        <v>2.823</v>
      </c>
      <c r="K170" s="10">
        <f>'Raw Data'!AN170</f>
        <v>2.8359999999999999</v>
      </c>
      <c r="L170" s="10">
        <f>'Raw Data'!AT170</f>
        <v>2.9340000000000002</v>
      </c>
      <c r="M170" s="10">
        <f>'Raw Data'!AZ170</f>
        <v>2.8660000000000001</v>
      </c>
      <c r="N170" s="10">
        <f>'Raw Data'!BF170</f>
        <v>2.9289999999999998</v>
      </c>
      <c r="O170" s="10">
        <f>'Raw Data'!BL170</f>
        <v>3.2109999999999999</v>
      </c>
      <c r="P170" s="10">
        <f>'Raw Data'!BR170</f>
        <v>3.2149999999999999</v>
      </c>
      <c r="Q170" s="10">
        <f>'Raw Data'!BX170</f>
        <v>3.14</v>
      </c>
    </row>
    <row r="171" spans="1:17" x14ac:dyDescent="0.2">
      <c r="A171" t="str">
        <f>'Raw Data'!A171</f>
        <v>R1021C</v>
      </c>
      <c r="B171">
        <f>'Raw Data'!B171</f>
        <v>107</v>
      </c>
      <c r="C171">
        <f>'Raw Data'!C171</f>
        <v>118</v>
      </c>
      <c r="D171" t="str">
        <f>'Raw Data'!D171</f>
        <v>YEIYDKYQVVQT</v>
      </c>
      <c r="F171" s="10">
        <f>'Raw Data'!J171</f>
        <v>1.028</v>
      </c>
      <c r="G171" s="10">
        <f>'Raw Data'!P171</f>
        <v>0.96299999999999997</v>
      </c>
      <c r="H171" s="10">
        <f>'Raw Data'!V171</f>
        <v>1.014</v>
      </c>
      <c r="I171" s="10">
        <f>'Raw Data'!AB171</f>
        <v>2.0979999999999999</v>
      </c>
      <c r="J171" s="10">
        <f>'Raw Data'!AH171</f>
        <v>2.1589999999999998</v>
      </c>
      <c r="K171" s="10">
        <f>'Raw Data'!AN171</f>
        <v>2.133</v>
      </c>
      <c r="L171" s="10">
        <f>'Raw Data'!AT171</f>
        <v>3.1360000000000001</v>
      </c>
      <c r="M171" s="10">
        <f>'Raw Data'!AZ171</f>
        <v>3.1320000000000001</v>
      </c>
      <c r="N171" s="10">
        <f>'Raw Data'!BF171</f>
        <v>3.1669999999999998</v>
      </c>
      <c r="O171" s="10">
        <f>'Raw Data'!BL171</f>
        <v>5.0940000000000003</v>
      </c>
      <c r="P171" s="10">
        <f>'Raw Data'!BR171</f>
        <v>4.9939999999999998</v>
      </c>
      <c r="Q171" s="10">
        <f>'Raw Data'!BX171</f>
        <v>5.05</v>
      </c>
    </row>
    <row r="172" spans="1:17" x14ac:dyDescent="0.2">
      <c r="A172" t="str">
        <f>'Raw Data'!A172</f>
        <v>R1021C</v>
      </c>
      <c r="B172">
        <f>'Raw Data'!B172</f>
        <v>114</v>
      </c>
      <c r="C172">
        <f>'Raw Data'!C172</f>
        <v>121</v>
      </c>
      <c r="D172" t="str">
        <f>'Raw Data'!D172</f>
        <v>QVVQTLDC</v>
      </c>
      <c r="F172" s="10">
        <f>'Raw Data'!J172</f>
        <v>1.0209999999999999</v>
      </c>
      <c r="G172" s="10">
        <f>'Raw Data'!P172</f>
        <v>0.98</v>
      </c>
      <c r="H172" s="10">
        <f>'Raw Data'!V172</f>
        <v>1.0009999999999999</v>
      </c>
      <c r="I172" s="10">
        <f>'Raw Data'!AB172</f>
        <v>1.377</v>
      </c>
      <c r="J172" s="10">
        <f>'Raw Data'!AH172</f>
        <v>1.46</v>
      </c>
      <c r="K172" s="10">
        <f>'Raw Data'!AN172</f>
        <v>1.3959999999999999</v>
      </c>
      <c r="L172" s="10">
        <f>'Raw Data'!AT172</f>
        <v>1.4710000000000001</v>
      </c>
      <c r="M172" s="10">
        <f>'Raw Data'!AZ172</f>
        <v>1.524</v>
      </c>
      <c r="N172" s="10">
        <f>'Raw Data'!BF172</f>
        <v>1.464</v>
      </c>
      <c r="O172" s="10">
        <f>'Raw Data'!BL172</f>
        <v>2.1070000000000002</v>
      </c>
      <c r="P172" s="10">
        <f>'Raw Data'!BR172</f>
        <v>2.1280000000000001</v>
      </c>
      <c r="Q172" s="10">
        <f>'Raw Data'!BX172</f>
        <v>2.0739999999999998</v>
      </c>
    </row>
    <row r="173" spans="1:17" x14ac:dyDescent="0.2">
      <c r="A173" t="str">
        <f>'Raw Data'!A173</f>
        <v>R1021C</v>
      </c>
      <c r="B173">
        <f>'Raw Data'!B173</f>
        <v>122</v>
      </c>
      <c r="C173">
        <f>'Raw Data'!C173</f>
        <v>137</v>
      </c>
      <c r="D173" t="str">
        <f>'Raw Data'!D173</f>
        <v>LRYWKATHRSPGQIHL</v>
      </c>
      <c r="F173" s="10">
        <f>'Raw Data'!J173</f>
        <v>0.38300000000000001</v>
      </c>
      <c r="G173" s="10">
        <f>'Raw Data'!P173</f>
        <v>0.40300000000000002</v>
      </c>
      <c r="H173" s="10">
        <f>'Raw Data'!V173</f>
        <v>0.40899999999999997</v>
      </c>
      <c r="I173" s="10">
        <f>'Raw Data'!AB173</f>
        <v>1.379</v>
      </c>
      <c r="J173" s="10">
        <f>'Raw Data'!AH173</f>
        <v>1.4</v>
      </c>
      <c r="K173" s="10">
        <f>'Raw Data'!AN173</f>
        <v>1.4470000000000001</v>
      </c>
      <c r="L173" s="10">
        <f>'Raw Data'!AT173</f>
        <v>2.2029999999999998</v>
      </c>
      <c r="M173" s="10">
        <f>'Raw Data'!AZ173</f>
        <v>2.13</v>
      </c>
      <c r="N173" s="10">
        <f>'Raw Data'!BF173</f>
        <v>2.1269999999999998</v>
      </c>
      <c r="O173" s="10">
        <f>'Raw Data'!BL173</f>
        <v>3.1360000000000001</v>
      </c>
      <c r="P173" s="10">
        <f>'Raw Data'!BR173</f>
        <v>2.9020000000000001</v>
      </c>
      <c r="Q173" s="10">
        <f>'Raw Data'!BX173</f>
        <v>3.0419999999999998</v>
      </c>
    </row>
    <row r="174" spans="1:17" x14ac:dyDescent="0.2">
      <c r="A174" t="str">
        <f>'Raw Data'!A174</f>
        <v>R1021C</v>
      </c>
      <c r="B174">
        <f>'Raw Data'!B174</f>
        <v>122</v>
      </c>
      <c r="C174">
        <f>'Raw Data'!C174</f>
        <v>149</v>
      </c>
      <c r="D174" t="str">
        <f>'Raw Data'!D174</f>
        <v>LRYWKATHRSPGQIHLVQRHPPSEESQA</v>
      </c>
      <c r="F174" s="10">
        <f>'Raw Data'!J174</f>
        <v>1.996</v>
      </c>
      <c r="G174" s="10">
        <f>'Raw Data'!P174</f>
        <v>2.0369999999999999</v>
      </c>
      <c r="H174" s="10">
        <f>'Raw Data'!V174</f>
        <v>2.0150000000000001</v>
      </c>
      <c r="I174" s="10">
        <f>'Raw Data'!AB174</f>
        <v>4.2590000000000003</v>
      </c>
      <c r="J174" s="10">
        <f>'Raw Data'!AH174</f>
        <v>4.2510000000000003</v>
      </c>
      <c r="K174" s="10">
        <f>'Raw Data'!AN174</f>
        <v>4.4610000000000003</v>
      </c>
      <c r="L174" s="10">
        <f>'Raw Data'!AT174</f>
        <v>5.5620000000000003</v>
      </c>
      <c r="M174" s="10">
        <f>'Raw Data'!AZ174</f>
        <v>5.13</v>
      </c>
      <c r="N174" s="10">
        <f>'Raw Data'!BF174</f>
        <v>5.4610000000000003</v>
      </c>
      <c r="O174" s="10">
        <f>'Raw Data'!BL174</f>
        <v>6.6040000000000001</v>
      </c>
      <c r="P174" s="10">
        <f>'Raw Data'!BR174</f>
        <v>5.9909999999999997</v>
      </c>
      <c r="Q174" s="10">
        <f>'Raw Data'!BX174</f>
        <v>6.2220000000000004</v>
      </c>
    </row>
    <row r="175" spans="1:17" x14ac:dyDescent="0.2">
      <c r="A175" t="str">
        <f>'Raw Data'!A175</f>
        <v>R1021C</v>
      </c>
      <c r="B175">
        <f>'Raw Data'!B175</f>
        <v>122</v>
      </c>
      <c r="C175">
        <f>'Raw Data'!C175</f>
        <v>157</v>
      </c>
      <c r="D175" t="str">
        <f>'Raw Data'!D175</f>
        <v>LRYWKATHRSPGQIHLVQRHPPSEESQAFQRQLTAL</v>
      </c>
      <c r="F175" s="10">
        <f>'Raw Data'!J175</f>
        <v>1.7709999999999999</v>
      </c>
      <c r="G175" s="10">
        <f>'Raw Data'!P175</f>
        <v>1.724</v>
      </c>
      <c r="H175" s="10">
        <f>'Raw Data'!V175</f>
        <v>1.7350000000000001</v>
      </c>
      <c r="I175" s="10">
        <f>'Raw Data'!AB175</f>
        <v>4.5090000000000003</v>
      </c>
      <c r="J175" s="10">
        <f>'Raw Data'!AH175</f>
        <v>4.5030000000000001</v>
      </c>
      <c r="K175" s="10">
        <f>'Raw Data'!AN175</f>
        <v>4.5970000000000004</v>
      </c>
      <c r="L175" s="10">
        <f>'Raw Data'!AT175</f>
        <v>6.452</v>
      </c>
      <c r="M175" s="10">
        <f>'Raw Data'!AZ175</f>
        <v>6.359</v>
      </c>
      <c r="N175" s="10">
        <f>'Raw Data'!BF175</f>
        <v>6.2960000000000003</v>
      </c>
      <c r="O175" s="10">
        <f>'Raw Data'!BL175</f>
        <v>9.4060000000000006</v>
      </c>
      <c r="P175" s="10">
        <f>'Raw Data'!BR175</f>
        <v>8.94</v>
      </c>
      <c r="Q175" s="10">
        <f>'Raw Data'!BX175</f>
        <v>8.9700000000000006</v>
      </c>
    </row>
    <row r="176" spans="1:17" x14ac:dyDescent="0.2">
      <c r="A176" t="str">
        <f>'Raw Data'!A176</f>
        <v>R1021C</v>
      </c>
      <c r="B176">
        <f>'Raw Data'!B176</f>
        <v>125</v>
      </c>
      <c r="C176">
        <f>'Raw Data'!C176</f>
        <v>157</v>
      </c>
      <c r="D176" t="str">
        <f>'Raw Data'!D176</f>
        <v>WKATHRSPGQIHLVQRHPPSEESQAFQRQLTAL</v>
      </c>
      <c r="F176" s="10">
        <f>'Raw Data'!J176</f>
        <v>1.6160000000000001</v>
      </c>
      <c r="G176" s="10">
        <f>'Raw Data'!P176</f>
        <v>1.645</v>
      </c>
      <c r="H176" s="10">
        <f>'Raw Data'!V176</f>
        <v>1.53</v>
      </c>
      <c r="I176" s="10">
        <f>'Raw Data'!AB176</f>
        <v>4.2389999999999999</v>
      </c>
      <c r="J176" s="10">
        <f>'Raw Data'!AH176</f>
        <v>4.431</v>
      </c>
      <c r="K176" s="10">
        <f>'Raw Data'!AN176</f>
        <v>4.5060000000000002</v>
      </c>
      <c r="L176" s="10">
        <f>'Raw Data'!AT176</f>
        <v>6.1349999999999998</v>
      </c>
      <c r="M176" s="10">
        <f>'Raw Data'!AZ176</f>
        <v>5.8769999999999998</v>
      </c>
      <c r="N176" s="10">
        <f>'Raw Data'!BF176</f>
        <v>5.6509999999999998</v>
      </c>
      <c r="O176" s="10">
        <f>'Raw Data'!BL176</f>
        <v>8.3759999999999994</v>
      </c>
      <c r="P176" s="10">
        <f>'Raw Data'!BR176</f>
        <v>8.0790000000000006</v>
      </c>
      <c r="Q176" s="10">
        <f>'Raw Data'!BX176</f>
        <v>8.3320000000000007</v>
      </c>
    </row>
    <row r="177" spans="1:17" x14ac:dyDescent="0.2">
      <c r="A177" t="str">
        <f>'Raw Data'!A177</f>
        <v>R1021C</v>
      </c>
      <c r="B177">
        <f>'Raw Data'!B177</f>
        <v>138</v>
      </c>
      <c r="C177">
        <f>'Raw Data'!C177</f>
        <v>157</v>
      </c>
      <c r="D177" t="str">
        <f>'Raw Data'!D177</f>
        <v>VQRHPPSEESQAFQRQLTAL</v>
      </c>
      <c r="F177" s="10">
        <f>'Raw Data'!J177</f>
        <v>1.625</v>
      </c>
      <c r="G177" s="10">
        <f>'Raw Data'!P177</f>
        <v>1.6120000000000001</v>
      </c>
      <c r="H177" s="10">
        <f>'Raw Data'!V177</f>
        <v>1.6060000000000001</v>
      </c>
      <c r="I177" s="10">
        <f>'Raw Data'!AB177</f>
        <v>3.5720000000000001</v>
      </c>
      <c r="J177" s="10">
        <f>'Raw Data'!AH177</f>
        <v>3.6419999999999999</v>
      </c>
      <c r="K177" s="10">
        <f>'Raw Data'!AN177</f>
        <v>3.6070000000000002</v>
      </c>
      <c r="L177" s="10">
        <f>'Raw Data'!AT177</f>
        <v>4.9550000000000001</v>
      </c>
      <c r="M177" s="10">
        <f>'Raw Data'!AZ177</f>
        <v>5.0869999999999997</v>
      </c>
      <c r="N177" s="10">
        <f>'Raw Data'!BF177</f>
        <v>4.7880000000000003</v>
      </c>
      <c r="O177" s="10">
        <f>'Raw Data'!BL177</f>
        <v>6.9749999999999996</v>
      </c>
      <c r="P177" s="10">
        <f>'Raw Data'!BR177</f>
        <v>6.8789999999999996</v>
      </c>
      <c r="Q177" s="10">
        <f>'Raw Data'!BX177</f>
        <v>6.891</v>
      </c>
    </row>
    <row r="178" spans="1:17" x14ac:dyDescent="0.2">
      <c r="A178" t="str">
        <f>'Raw Data'!A178</f>
        <v>R1021C</v>
      </c>
      <c r="B178">
        <f>'Raw Data'!B178</f>
        <v>150</v>
      </c>
      <c r="C178">
        <f>'Raw Data'!C178</f>
        <v>157</v>
      </c>
      <c r="D178" t="str">
        <f>'Raw Data'!D178</f>
        <v>FQRQLTAL</v>
      </c>
      <c r="F178" s="10">
        <f>'Raw Data'!J178</f>
        <v>0.16300000000000001</v>
      </c>
      <c r="G178" s="10">
        <f>'Raw Data'!P178</f>
        <v>8.8999999999999996E-2</v>
      </c>
      <c r="H178" s="10">
        <f>'Raw Data'!V178</f>
        <v>0.104</v>
      </c>
      <c r="I178" s="10">
        <f>'Raw Data'!AB178</f>
        <v>0.40500000000000003</v>
      </c>
      <c r="J178" s="10">
        <f>'Raw Data'!AH178</f>
        <v>0.438</v>
      </c>
      <c r="K178" s="10">
        <f>'Raw Data'!AN178</f>
        <v>0.46300000000000002</v>
      </c>
      <c r="L178" s="10">
        <f>'Raw Data'!AT178</f>
        <v>1.0509999999999999</v>
      </c>
      <c r="M178" s="10">
        <f>'Raw Data'!AZ178</f>
        <v>1.073</v>
      </c>
      <c r="N178" s="10">
        <f>'Raw Data'!BF178</f>
        <v>1.0680000000000001</v>
      </c>
      <c r="O178" s="10">
        <f>'Raw Data'!BL178</f>
        <v>2.1629999999999998</v>
      </c>
      <c r="P178" s="10">
        <f>'Raw Data'!BR178</f>
        <v>2.1080000000000001</v>
      </c>
      <c r="Q178" s="10">
        <f>'Raw Data'!BX178</f>
        <v>2.1509999999999998</v>
      </c>
    </row>
    <row r="179" spans="1:17" x14ac:dyDescent="0.2">
      <c r="A179" t="str">
        <f>'Raw Data'!A179</f>
        <v>R1021C</v>
      </c>
      <c r="B179">
        <f>'Raw Data'!B179</f>
        <v>151</v>
      </c>
      <c r="C179">
        <f>'Raw Data'!C179</f>
        <v>157</v>
      </c>
      <c r="D179" t="str">
        <f>'Raw Data'!D179</f>
        <v>QRQLTAL</v>
      </c>
      <c r="F179" s="10">
        <f>'Raw Data'!J179</f>
        <v>8.8999999999999996E-2</v>
      </c>
      <c r="G179" s="10">
        <f>'Raw Data'!P179</f>
        <v>8.5999999999999993E-2</v>
      </c>
      <c r="H179" s="10">
        <f>'Raw Data'!V179</f>
        <v>0.13100000000000001</v>
      </c>
      <c r="I179" s="10">
        <f>'Raw Data'!AB179</f>
        <v>0.373</v>
      </c>
      <c r="J179" s="10">
        <f>'Raw Data'!AH179</f>
        <v>0.40200000000000002</v>
      </c>
      <c r="K179" s="10">
        <f>'Raw Data'!AN179</f>
        <v>0.45100000000000001</v>
      </c>
      <c r="L179" s="10">
        <f>'Raw Data'!AT179</f>
        <v>1.008</v>
      </c>
      <c r="M179" s="10">
        <f>'Raw Data'!AZ179</f>
        <v>1.022</v>
      </c>
      <c r="N179" s="10">
        <f>'Raw Data'!BF179</f>
        <v>0.999</v>
      </c>
      <c r="O179" s="10">
        <f>'Raw Data'!BL179</f>
        <v>1.7929999999999999</v>
      </c>
      <c r="P179" s="10">
        <f>'Raw Data'!BR179</f>
        <v>1.7430000000000001</v>
      </c>
      <c r="Q179" s="10">
        <f>'Raw Data'!BX179</f>
        <v>1.7450000000000001</v>
      </c>
    </row>
    <row r="180" spans="1:17" x14ac:dyDescent="0.2">
      <c r="A180" t="str">
        <f>'Raw Data'!A180</f>
        <v>R1021C</v>
      </c>
      <c r="B180">
        <f>'Raw Data'!B180</f>
        <v>158</v>
      </c>
      <c r="C180">
        <f>'Raw Data'!C180</f>
        <v>164</v>
      </c>
      <c r="D180" t="str">
        <f>'Raw Data'!D180</f>
        <v>IGYDVTD</v>
      </c>
      <c r="F180" s="10">
        <f>'Raw Data'!J180</f>
        <v>0.621</v>
      </c>
      <c r="G180" s="10">
        <f>'Raw Data'!P180</f>
        <v>0.629</v>
      </c>
      <c r="H180" s="10">
        <f>'Raw Data'!V180</f>
        <v>0.60699999999999998</v>
      </c>
      <c r="I180" s="10">
        <f>'Raw Data'!AB180</f>
        <v>1.218</v>
      </c>
      <c r="J180" s="10">
        <f>'Raw Data'!AH180</f>
        <v>1.2729999999999999</v>
      </c>
      <c r="K180" s="10">
        <f>'Raw Data'!AN180</f>
        <v>1.258</v>
      </c>
      <c r="L180" s="10">
        <f>'Raw Data'!AT180</f>
        <v>2.3029999999999999</v>
      </c>
      <c r="M180" s="10">
        <f>'Raw Data'!AZ180</f>
        <v>2.3180000000000001</v>
      </c>
      <c r="N180" s="10">
        <f>'Raw Data'!BF180</f>
        <v>2.2629999999999999</v>
      </c>
      <c r="O180" s="10">
        <f>'Raw Data'!BL180</f>
        <v>3.165</v>
      </c>
      <c r="P180" s="10">
        <f>'Raw Data'!BR180</f>
        <v>3.0529999999999999</v>
      </c>
      <c r="Q180" s="10">
        <f>'Raw Data'!BX180</f>
        <v>3.0680000000000001</v>
      </c>
    </row>
    <row r="181" spans="1:17" x14ac:dyDescent="0.2">
      <c r="A181" t="str">
        <f>'Raw Data'!A181</f>
        <v>R1021C</v>
      </c>
      <c r="B181">
        <f>'Raw Data'!B181</f>
        <v>158</v>
      </c>
      <c r="C181">
        <f>'Raw Data'!C181</f>
        <v>173</v>
      </c>
      <c r="D181" t="str">
        <f>'Raw Data'!D181</f>
        <v>IGYDVTDVSNVHDDEL</v>
      </c>
      <c r="F181" s="10">
        <f>'Raw Data'!J181</f>
        <v>3.278</v>
      </c>
      <c r="G181" s="10">
        <f>'Raw Data'!P181</f>
        <v>3.214</v>
      </c>
      <c r="H181" s="10">
        <f>'Raw Data'!V181</f>
        <v>3.16</v>
      </c>
      <c r="I181" s="10">
        <f>'Raw Data'!AB181</f>
        <v>4.9930000000000003</v>
      </c>
      <c r="J181" s="10">
        <f>'Raw Data'!AH181</f>
        <v>4.9240000000000004</v>
      </c>
      <c r="K181" s="10">
        <f>'Raw Data'!AN181</f>
        <v>4.9809999999999999</v>
      </c>
      <c r="L181" s="10">
        <f>'Raw Data'!AT181</f>
        <v>6.117</v>
      </c>
      <c r="M181" s="10">
        <f>'Raw Data'!AZ181</f>
        <v>5.9249999999999998</v>
      </c>
      <c r="N181" s="10">
        <f>'Raw Data'!BF181</f>
        <v>6.0030000000000001</v>
      </c>
      <c r="O181" s="10">
        <f>'Raw Data'!BL181</f>
        <v>6.96</v>
      </c>
      <c r="P181" s="10">
        <f>'Raw Data'!BR181</f>
        <v>6.5359999999999996</v>
      </c>
      <c r="Q181" s="10">
        <f>'Raw Data'!BX181</f>
        <v>6.7240000000000002</v>
      </c>
    </row>
    <row r="182" spans="1:17" x14ac:dyDescent="0.2">
      <c r="A182" t="str">
        <f>'Raw Data'!A182</f>
        <v>R1021C</v>
      </c>
      <c r="B182">
        <f>'Raw Data'!B182</f>
        <v>158</v>
      </c>
      <c r="C182">
        <f>'Raw Data'!C182</f>
        <v>174</v>
      </c>
      <c r="D182" t="str">
        <f>'Raw Data'!D182</f>
        <v>IGYDVTDVSNVHDDELE</v>
      </c>
      <c r="F182" s="10">
        <f>'Raw Data'!J182</f>
        <v>3.2879999999999998</v>
      </c>
      <c r="G182" s="10">
        <f>'Raw Data'!P182</f>
        <v>3.2570000000000001</v>
      </c>
      <c r="H182" s="10">
        <f>'Raw Data'!V182</f>
        <v>3.19</v>
      </c>
      <c r="I182" s="10">
        <f>'Raw Data'!AB182</f>
        <v>4.9850000000000003</v>
      </c>
      <c r="J182" s="10">
        <f>'Raw Data'!AH182</f>
        <v>4.97</v>
      </c>
      <c r="K182" s="10">
        <f>'Raw Data'!AN182</f>
        <v>5.0540000000000003</v>
      </c>
      <c r="L182" s="10">
        <f>'Raw Data'!AT182</f>
        <v>6.3789999999999996</v>
      </c>
      <c r="M182" s="10">
        <f>'Raw Data'!AZ182</f>
        <v>6.2569999999999997</v>
      </c>
      <c r="N182" s="10">
        <f>'Raw Data'!BF182</f>
        <v>6.3040000000000003</v>
      </c>
      <c r="O182" s="10">
        <f>'Raw Data'!BL182</f>
        <v>7.4290000000000003</v>
      </c>
      <c r="P182" s="10">
        <f>'Raw Data'!BR182</f>
        <v>7.0369999999999999</v>
      </c>
      <c r="Q182" s="10">
        <f>'Raw Data'!BX182</f>
        <v>7.2370000000000001</v>
      </c>
    </row>
    <row r="183" spans="1:17" x14ac:dyDescent="0.2">
      <c r="A183" t="str">
        <f>'Raw Data'!A183</f>
        <v>R1021C</v>
      </c>
      <c r="B183">
        <f>'Raw Data'!B183</f>
        <v>165</v>
      </c>
      <c r="C183">
        <f>'Raw Data'!C183</f>
        <v>175</v>
      </c>
      <c r="D183" t="str">
        <f>'Raw Data'!D183</f>
        <v>VSNVHDDELEF</v>
      </c>
      <c r="F183" s="10">
        <f>'Raw Data'!J183</f>
        <v>1.1890000000000001</v>
      </c>
      <c r="G183" s="10">
        <f>'Raw Data'!P183</f>
        <v>1.1850000000000001</v>
      </c>
      <c r="H183" s="10">
        <f>'Raw Data'!V183</f>
        <v>1.175</v>
      </c>
      <c r="I183" s="10">
        <f>'Raw Data'!AB183</f>
        <v>2.3050000000000002</v>
      </c>
      <c r="J183" s="10">
        <f>'Raw Data'!AH183</f>
        <v>2.3679999999999999</v>
      </c>
      <c r="K183" s="10">
        <f>'Raw Data'!AN183</f>
        <v>2.3959999999999999</v>
      </c>
      <c r="L183" s="10">
        <f>'Raw Data'!AT183</f>
        <v>2.7469999999999999</v>
      </c>
      <c r="M183" s="10">
        <f>'Raw Data'!AZ183</f>
        <v>2.6880000000000002</v>
      </c>
      <c r="N183" s="10">
        <f>'Raw Data'!BF183</f>
        <v>2.6760000000000002</v>
      </c>
      <c r="O183" s="10">
        <f>'Raw Data'!BL183</f>
        <v>2.972</v>
      </c>
      <c r="P183" s="10">
        <f>'Raw Data'!BR183</f>
        <v>2.83</v>
      </c>
      <c r="Q183" s="10">
        <f>'Raw Data'!BX183</f>
        <v>2.9089999999999998</v>
      </c>
    </row>
    <row r="184" spans="1:17" x14ac:dyDescent="0.2">
      <c r="A184" t="str">
        <f>'Raw Data'!A184</f>
        <v>R1021C</v>
      </c>
      <c r="B184">
        <f>'Raw Data'!B184</f>
        <v>174</v>
      </c>
      <c r="C184">
        <f>'Raw Data'!C184</f>
        <v>182</v>
      </c>
      <c r="D184" t="str">
        <f>'Raw Data'!D184</f>
        <v>EFTRRGLVT</v>
      </c>
      <c r="F184" s="10">
        <f>'Raw Data'!J184</f>
        <v>8.6999999999999994E-2</v>
      </c>
      <c r="G184" s="10">
        <f>'Raw Data'!P184</f>
        <v>8.5999999999999993E-2</v>
      </c>
      <c r="H184" s="10">
        <f>'Raw Data'!V184</f>
        <v>9.0999999999999998E-2</v>
      </c>
      <c r="I184" s="10">
        <f>'Raw Data'!AB184</f>
        <v>0.184</v>
      </c>
      <c r="J184" s="10">
        <f>'Raw Data'!AH184</f>
        <v>0.23799999999999999</v>
      </c>
      <c r="K184" s="10">
        <f>'Raw Data'!AN184</f>
        <v>0.23499999999999999</v>
      </c>
      <c r="L184" s="10">
        <f>'Raw Data'!AT184</f>
        <v>0.54400000000000004</v>
      </c>
      <c r="M184" s="10">
        <f>'Raw Data'!AZ184</f>
        <v>0.57099999999999995</v>
      </c>
      <c r="N184" s="10">
        <f>'Raw Data'!BF184</f>
        <v>0.59899999999999998</v>
      </c>
      <c r="O184" s="10">
        <f>'Raw Data'!BL184</f>
        <v>0.97099999999999997</v>
      </c>
      <c r="P184" s="10">
        <f>'Raw Data'!BR184</f>
        <v>0.97299999999999998</v>
      </c>
      <c r="Q184" s="10">
        <f>'Raw Data'!BX184</f>
        <v>0.96499999999999997</v>
      </c>
    </row>
    <row r="185" spans="1:17" x14ac:dyDescent="0.2">
      <c r="A185" t="str">
        <f>'Raw Data'!A185</f>
        <v>R1021C</v>
      </c>
      <c r="B185">
        <f>'Raw Data'!B185</f>
        <v>174</v>
      </c>
      <c r="C185">
        <f>'Raw Data'!C185</f>
        <v>195</v>
      </c>
      <c r="D185" t="str">
        <f>'Raw Data'!D185</f>
        <v>EFTRRGLVTPRMAEVASRDPKL</v>
      </c>
      <c r="F185" s="10">
        <f>'Raw Data'!J185</f>
        <v>1.0640000000000001</v>
      </c>
      <c r="G185" s="10">
        <f>'Raw Data'!P185</f>
        <v>0.97399999999999998</v>
      </c>
      <c r="H185" s="10">
        <f>'Raw Data'!V185</f>
        <v>1.095</v>
      </c>
      <c r="I185" s="10">
        <f>'Raw Data'!AB185</f>
        <v>2.048</v>
      </c>
      <c r="J185" s="10">
        <f>'Raw Data'!AH185</f>
        <v>2.0649999999999999</v>
      </c>
      <c r="K185" s="10">
        <f>'Raw Data'!AN185</f>
        <v>2.0379999999999998</v>
      </c>
      <c r="L185" s="10">
        <f>'Raw Data'!AT185</f>
        <v>3.6360000000000001</v>
      </c>
      <c r="M185" s="10">
        <f>'Raw Data'!AZ185</f>
        <v>3.673</v>
      </c>
      <c r="N185" s="10">
        <f>'Raw Data'!BF185</f>
        <v>3.5779999999999998</v>
      </c>
      <c r="O185" s="10">
        <f>'Raw Data'!BL185</f>
        <v>5.8940000000000001</v>
      </c>
      <c r="P185" s="10">
        <f>'Raw Data'!BR185</f>
        <v>5.6749999999999998</v>
      </c>
      <c r="Q185" s="10">
        <f>'Raw Data'!BX185</f>
        <v>5.7910000000000004</v>
      </c>
    </row>
    <row r="186" spans="1:17" x14ac:dyDescent="0.2">
      <c r="A186" t="str">
        <f>'Raw Data'!A186</f>
        <v>R1021C</v>
      </c>
      <c r="B186">
        <f>'Raw Data'!B186</f>
        <v>175</v>
      </c>
      <c r="C186">
        <f>'Raw Data'!C186</f>
        <v>182</v>
      </c>
      <c r="D186" t="str">
        <f>'Raw Data'!D186</f>
        <v>FTRRGLVT</v>
      </c>
      <c r="F186" s="10">
        <f>'Raw Data'!J186</f>
        <v>4.2000000000000003E-2</v>
      </c>
      <c r="G186" s="10">
        <f>'Raw Data'!P186</f>
        <v>4.7E-2</v>
      </c>
      <c r="H186" s="10">
        <f>'Raw Data'!V186</f>
        <v>9.9000000000000005E-2</v>
      </c>
      <c r="I186" s="10">
        <f>'Raw Data'!AB186</f>
        <v>0.19800000000000001</v>
      </c>
      <c r="J186" s="10">
        <f>'Raw Data'!AH186</f>
        <v>0.24</v>
      </c>
      <c r="K186" s="10">
        <f>'Raw Data'!AN186</f>
        <v>0.23200000000000001</v>
      </c>
      <c r="L186" s="10">
        <f>'Raw Data'!AT186</f>
        <v>0.61499999999999999</v>
      </c>
      <c r="M186" s="10">
        <f>'Raw Data'!AZ186</f>
        <v>0.65500000000000003</v>
      </c>
      <c r="N186" s="10">
        <f>'Raw Data'!BF186</f>
        <v>0.63600000000000001</v>
      </c>
      <c r="O186" s="10">
        <f>'Raw Data'!BL186</f>
        <v>1.028</v>
      </c>
      <c r="P186" s="10">
        <f>'Raw Data'!BR186</f>
        <v>1.0649999999999999</v>
      </c>
      <c r="Q186" s="10">
        <f>'Raw Data'!BX186</f>
        <v>1</v>
      </c>
    </row>
    <row r="187" spans="1:17" x14ac:dyDescent="0.2">
      <c r="A187" t="str">
        <f>'Raw Data'!A187</f>
        <v>R1021C</v>
      </c>
      <c r="B187">
        <f>'Raw Data'!B187</f>
        <v>175</v>
      </c>
      <c r="C187">
        <f>'Raw Data'!C187</f>
        <v>187</v>
      </c>
      <c r="D187" t="str">
        <f>'Raw Data'!D187</f>
        <v>FTRRGLVTPRMAE</v>
      </c>
      <c r="F187" s="10">
        <f>'Raw Data'!J187</f>
        <v>0.1</v>
      </c>
      <c r="G187" s="10">
        <f>'Raw Data'!P187</f>
        <v>0.112</v>
      </c>
      <c r="H187" s="10">
        <f>'Raw Data'!V187</f>
        <v>0.114</v>
      </c>
      <c r="I187" s="10">
        <f>'Raw Data'!AB187</f>
        <v>0.249</v>
      </c>
      <c r="J187" s="10">
        <f>'Raw Data'!AH187</f>
        <v>0.31900000000000001</v>
      </c>
      <c r="K187" s="10">
        <f>'Raw Data'!AN187</f>
        <v>0.28399999999999997</v>
      </c>
      <c r="L187" s="10">
        <f>'Raw Data'!AT187</f>
        <v>0.85299999999999998</v>
      </c>
      <c r="M187" s="10">
        <f>'Raw Data'!AZ187</f>
        <v>0.85</v>
      </c>
      <c r="N187" s="10">
        <f>'Raw Data'!BF187</f>
        <v>0.86499999999999999</v>
      </c>
      <c r="O187" s="10">
        <f>'Raw Data'!BL187</f>
        <v>1.9350000000000001</v>
      </c>
      <c r="P187" s="10">
        <f>'Raw Data'!BR187</f>
        <v>1.9039999999999999</v>
      </c>
      <c r="Q187" s="10">
        <f>'Raw Data'!BX187</f>
        <v>1.9550000000000001</v>
      </c>
    </row>
    <row r="188" spans="1:17" x14ac:dyDescent="0.2">
      <c r="A188" t="str">
        <f>'Raw Data'!A188</f>
        <v>R1021C</v>
      </c>
      <c r="B188">
        <f>'Raw Data'!B188</f>
        <v>183</v>
      </c>
      <c r="C188">
        <f>'Raw Data'!C188</f>
        <v>195</v>
      </c>
      <c r="D188" t="str">
        <f>'Raw Data'!D188</f>
        <v>PRMAEVASRDPKL</v>
      </c>
      <c r="F188" s="10">
        <f>'Raw Data'!J188</f>
        <v>1.0660000000000001</v>
      </c>
      <c r="G188" s="10">
        <f>'Raw Data'!P188</f>
        <v>1.06</v>
      </c>
      <c r="H188" s="10">
        <f>'Raw Data'!V188</f>
        <v>1.161</v>
      </c>
      <c r="I188" s="10">
        <f>'Raw Data'!AB188</f>
        <v>1.899</v>
      </c>
      <c r="J188" s="10">
        <f>'Raw Data'!AH188</f>
        <v>1.9510000000000001</v>
      </c>
      <c r="K188" s="10">
        <f>'Raw Data'!AN188</f>
        <v>2.0659999999999998</v>
      </c>
      <c r="L188" s="10">
        <f>'Raw Data'!AT188</f>
        <v>3.1640000000000001</v>
      </c>
      <c r="M188" s="10">
        <f>'Raw Data'!AZ188</f>
        <v>3.0910000000000002</v>
      </c>
      <c r="N188" s="10">
        <f>'Raw Data'!BF188</f>
        <v>3.129</v>
      </c>
      <c r="O188" s="10">
        <f>'Raw Data'!BL188</f>
        <v>4.7320000000000002</v>
      </c>
      <c r="P188" s="10">
        <f>'Raw Data'!BR188</f>
        <v>4.62</v>
      </c>
      <c r="Q188" s="10">
        <f>'Raw Data'!BX188</f>
        <v>4.6840000000000002</v>
      </c>
    </row>
    <row r="189" spans="1:17" x14ac:dyDescent="0.2">
      <c r="A189" t="str">
        <f>'Raw Data'!A189</f>
        <v>R1021C</v>
      </c>
      <c r="B189">
        <f>'Raw Data'!B189</f>
        <v>186</v>
      </c>
      <c r="C189">
        <f>'Raw Data'!C189</f>
        <v>195</v>
      </c>
      <c r="D189" t="str">
        <f>'Raw Data'!D189</f>
        <v>AEVASRDPKL</v>
      </c>
      <c r="F189" s="10">
        <f>'Raw Data'!J189</f>
        <v>1.038</v>
      </c>
      <c r="G189" s="10">
        <f>'Raw Data'!P189</f>
        <v>1.0329999999999999</v>
      </c>
      <c r="H189" s="10">
        <f>'Raw Data'!V189</f>
        <v>1.0289999999999999</v>
      </c>
      <c r="I189" s="10">
        <f>'Raw Data'!AB189</f>
        <v>1.806</v>
      </c>
      <c r="J189" s="10">
        <f>'Raw Data'!AH189</f>
        <v>1.8640000000000001</v>
      </c>
      <c r="K189" s="10">
        <f>'Raw Data'!AN189</f>
        <v>1.8580000000000001</v>
      </c>
      <c r="L189" s="10">
        <f>'Raw Data'!AT189</f>
        <v>2.786</v>
      </c>
      <c r="M189" s="10">
        <f>'Raw Data'!AZ189</f>
        <v>2.7349999999999999</v>
      </c>
      <c r="N189" s="10">
        <f>'Raw Data'!BF189</f>
        <v>2.8290000000000002</v>
      </c>
      <c r="O189" s="10">
        <f>'Raw Data'!BL189</f>
        <v>3.8759999999999999</v>
      </c>
      <c r="P189" s="10">
        <f>'Raw Data'!BR189</f>
        <v>3.7269999999999999</v>
      </c>
      <c r="Q189" s="10">
        <f>'Raw Data'!BX189</f>
        <v>3.766</v>
      </c>
    </row>
    <row r="190" spans="1:17" x14ac:dyDescent="0.2">
      <c r="A190" t="str">
        <f>'Raw Data'!A190</f>
        <v>R1021C</v>
      </c>
      <c r="B190">
        <f>'Raw Data'!B190</f>
        <v>188</v>
      </c>
      <c r="C190">
        <f>'Raw Data'!C190</f>
        <v>195</v>
      </c>
      <c r="D190" t="str">
        <f>'Raw Data'!D190</f>
        <v>VASRDPKL</v>
      </c>
      <c r="F190" s="10">
        <f>'Raw Data'!J190</f>
        <v>1.0109999999999999</v>
      </c>
      <c r="G190" s="10">
        <f>'Raw Data'!P190</f>
        <v>1.046</v>
      </c>
      <c r="H190" s="10">
        <f>'Raw Data'!V190</f>
        <v>1.0629999999999999</v>
      </c>
      <c r="I190" s="10">
        <f>'Raw Data'!AB190</f>
        <v>1.71</v>
      </c>
      <c r="J190" s="10">
        <f>'Raw Data'!AH190</f>
        <v>1.718</v>
      </c>
      <c r="K190" s="10">
        <f>'Raw Data'!AN190</f>
        <v>1.72</v>
      </c>
      <c r="L190" s="10">
        <f>'Raw Data'!AT190</f>
        <v>2.3330000000000002</v>
      </c>
      <c r="M190" s="10">
        <f>'Raw Data'!AZ190</f>
        <v>2.286</v>
      </c>
      <c r="N190" s="10">
        <f>'Raw Data'!BF190</f>
        <v>2.359</v>
      </c>
      <c r="O190" s="10">
        <f>'Raw Data'!BL190</f>
        <v>2.964</v>
      </c>
      <c r="P190" s="10">
        <f>'Raw Data'!BR190</f>
        <v>2.8559999999999999</v>
      </c>
      <c r="Q190" s="10">
        <f>'Raw Data'!BX190</f>
        <v>2.8660000000000001</v>
      </c>
    </row>
    <row r="191" spans="1:17" x14ac:dyDescent="0.2">
      <c r="A191" t="str">
        <f>'Raw Data'!A191</f>
        <v>R1021C</v>
      </c>
      <c r="B191">
        <f>'Raw Data'!B191</f>
        <v>196</v>
      </c>
      <c r="C191">
        <f>'Raw Data'!C191</f>
        <v>211</v>
      </c>
      <c r="D191" t="str">
        <f>'Raw Data'!D191</f>
        <v>YAMHPWVTSKPLPEYL</v>
      </c>
      <c r="F191" s="10">
        <f>'Raw Data'!J191</f>
        <v>2.95</v>
      </c>
      <c r="G191" s="10">
        <f>'Raw Data'!P191</f>
        <v>2.9129999999999998</v>
      </c>
      <c r="H191" s="10">
        <f>'Raw Data'!V191</f>
        <v>2.9180000000000001</v>
      </c>
      <c r="I191" s="10">
        <f>'Raw Data'!AB191</f>
        <v>4.2430000000000003</v>
      </c>
      <c r="J191" s="10">
        <f>'Raw Data'!AH191</f>
        <v>4.2690000000000001</v>
      </c>
      <c r="K191" s="10">
        <f>'Raw Data'!AN191</f>
        <v>4.3170000000000002</v>
      </c>
      <c r="L191" s="10">
        <f>'Raw Data'!AT191</f>
        <v>5.3250000000000002</v>
      </c>
      <c r="M191" s="10">
        <f>'Raw Data'!AZ191</f>
        <v>5.2670000000000003</v>
      </c>
      <c r="N191" s="10">
        <f>'Raw Data'!BF191</f>
        <v>5.3280000000000003</v>
      </c>
      <c r="O191" s="10">
        <f>'Raw Data'!BL191</f>
        <v>6.2089999999999996</v>
      </c>
      <c r="P191" s="10">
        <f>'Raw Data'!BR191</f>
        <v>6.181</v>
      </c>
      <c r="Q191" s="10">
        <f>'Raw Data'!BX191</f>
        <v>6.2539999999999996</v>
      </c>
    </row>
    <row r="192" spans="1:17" x14ac:dyDescent="0.2">
      <c r="A192" t="str">
        <f>'Raw Data'!A192</f>
        <v>R1021C</v>
      </c>
      <c r="B192">
        <f>'Raw Data'!B192</f>
        <v>212</v>
      </c>
      <c r="C192">
        <f>'Raw Data'!C192</f>
        <v>221</v>
      </c>
      <c r="D192" t="str">
        <f>'Raw Data'!D192</f>
        <v>WKKIANNCIF</v>
      </c>
      <c r="F192" s="10">
        <f>'Raw Data'!J192</f>
        <v>1.7929999999999999</v>
      </c>
      <c r="G192" s="10">
        <f>'Raw Data'!P192</f>
        <v>1.788</v>
      </c>
      <c r="H192" s="10">
        <f>'Raw Data'!V192</f>
        <v>1.794</v>
      </c>
      <c r="I192" s="10">
        <f>'Raw Data'!AB192</f>
        <v>3.2909999999999999</v>
      </c>
      <c r="J192" s="10">
        <f>'Raw Data'!AH192</f>
        <v>3.3479999999999999</v>
      </c>
      <c r="K192" s="10">
        <f>'Raw Data'!AN192</f>
        <v>3.32</v>
      </c>
      <c r="L192" s="10">
        <f>'Raw Data'!AT192</f>
        <v>4.4189999999999996</v>
      </c>
      <c r="M192" s="10">
        <f>'Raw Data'!AZ192</f>
        <v>4.3780000000000001</v>
      </c>
      <c r="N192" s="10">
        <f>'Raw Data'!BF192</f>
        <v>4.3570000000000002</v>
      </c>
      <c r="O192" s="10">
        <f>'Raw Data'!BL192</f>
        <v>4.8280000000000003</v>
      </c>
      <c r="P192" s="10">
        <f>'Raw Data'!BR192</f>
        <v>4.7149999999999999</v>
      </c>
      <c r="Q192" s="10">
        <f>'Raw Data'!BX192</f>
        <v>4.7859999999999996</v>
      </c>
    </row>
    <row r="193" spans="1:17" x14ac:dyDescent="0.2">
      <c r="A193" t="str">
        <f>'Raw Data'!A193</f>
        <v>R1021C</v>
      </c>
      <c r="B193">
        <f>'Raw Data'!B193</f>
        <v>222</v>
      </c>
      <c r="C193">
        <f>'Raw Data'!C193</f>
        <v>232</v>
      </c>
      <c r="D193" t="str">
        <f>'Raw Data'!D193</f>
        <v>IVIHRSTTSQT</v>
      </c>
      <c r="F193" s="10">
        <f>'Raw Data'!J193</f>
        <v>2.9239999999999999</v>
      </c>
      <c r="G193" s="10">
        <f>'Raw Data'!P193</f>
        <v>2.87</v>
      </c>
      <c r="H193" s="10">
        <f>'Raw Data'!V193</f>
        <v>2.8650000000000002</v>
      </c>
      <c r="I193" s="10">
        <f>'Raw Data'!AB193</f>
        <v>3.0089999999999999</v>
      </c>
      <c r="J193" s="10">
        <f>'Raw Data'!AH193</f>
        <v>2.9649999999999999</v>
      </c>
      <c r="K193" s="10">
        <f>'Raw Data'!AN193</f>
        <v>2.96</v>
      </c>
      <c r="L193" s="10">
        <f>'Raw Data'!AT193</f>
        <v>3.202</v>
      </c>
      <c r="M193" s="10">
        <f>'Raw Data'!AZ193</f>
        <v>3.238</v>
      </c>
      <c r="N193" s="10">
        <f>'Raw Data'!BF193</f>
        <v>3.286</v>
      </c>
      <c r="O193" s="10">
        <f>'Raw Data'!BL193</f>
        <v>3.7930000000000001</v>
      </c>
      <c r="P193" s="10">
        <f>'Raw Data'!BR193</f>
        <v>3.6619999999999999</v>
      </c>
      <c r="Q193" s="10">
        <f>'Raw Data'!BX193</f>
        <v>3.7149999999999999</v>
      </c>
    </row>
    <row r="194" spans="1:17" x14ac:dyDescent="0.2">
      <c r="A194" t="str">
        <f>'Raw Data'!A194</f>
        <v>R1021C</v>
      </c>
      <c r="B194">
        <f>'Raw Data'!B194</f>
        <v>222</v>
      </c>
      <c r="C194">
        <f>'Raw Data'!C194</f>
        <v>245</v>
      </c>
      <c r="D194" t="str">
        <f>'Raw Data'!D194</f>
        <v>IVIHRSTTSQTIKVSPDDTPGAIL</v>
      </c>
      <c r="F194" s="10">
        <f>'Raw Data'!J194</f>
        <v>2.2909999999999999</v>
      </c>
      <c r="G194" s="10">
        <f>'Raw Data'!P194</f>
        <v>2.2709999999999999</v>
      </c>
      <c r="H194" s="10">
        <f>'Raw Data'!V194</f>
        <v>2.19</v>
      </c>
      <c r="I194" s="10">
        <f>'Raw Data'!AB194</f>
        <v>3.4670000000000001</v>
      </c>
      <c r="J194" s="10">
        <f>'Raw Data'!AH194</f>
        <v>3.1970000000000001</v>
      </c>
      <c r="K194" s="10">
        <f>'Raw Data'!AN194</f>
        <v>3.3140000000000001</v>
      </c>
      <c r="L194" s="10">
        <f>'Raw Data'!AT194</f>
        <v>4.16</v>
      </c>
      <c r="M194" s="10">
        <f>'Raw Data'!AZ194</f>
        <v>3.919</v>
      </c>
      <c r="N194" s="10">
        <f>'Raw Data'!BF194</f>
        <v>4.0030000000000001</v>
      </c>
      <c r="O194" s="10">
        <f>'Raw Data'!BL194</f>
        <v>5.3849999999999998</v>
      </c>
      <c r="P194" s="10">
        <f>'Raw Data'!BR194</f>
        <v>5.0609999999999999</v>
      </c>
      <c r="Q194" s="10">
        <f>'Raw Data'!BX194</f>
        <v>5.2060000000000004</v>
      </c>
    </row>
    <row r="195" spans="1:17" x14ac:dyDescent="0.2">
      <c r="A195" t="str">
        <f>'Raw Data'!A195</f>
        <v>R1021C</v>
      </c>
      <c r="B195">
        <f>'Raw Data'!B195</f>
        <v>233</v>
      </c>
      <c r="C195">
        <f>'Raw Data'!C195</f>
        <v>245</v>
      </c>
      <c r="D195" t="str">
        <f>'Raw Data'!D195</f>
        <v>IKVSPDDTPGAIL</v>
      </c>
      <c r="F195" s="10">
        <f>'Raw Data'!J195</f>
        <v>0.83599999999999997</v>
      </c>
      <c r="G195" s="10">
        <f>'Raw Data'!P195</f>
        <v>0.81499999999999995</v>
      </c>
      <c r="H195" s="10">
        <f>'Raw Data'!V195</f>
        <v>0.82799999999999996</v>
      </c>
      <c r="I195" s="10">
        <f>'Raw Data'!AB195</f>
        <v>1.212</v>
      </c>
      <c r="J195" s="10">
        <f>'Raw Data'!AH195</f>
        <v>1.171</v>
      </c>
      <c r="K195" s="10">
        <f>'Raw Data'!AN195</f>
        <v>1.1919999999999999</v>
      </c>
      <c r="L195" s="10">
        <f>'Raw Data'!AT195</f>
        <v>1.8720000000000001</v>
      </c>
      <c r="M195" s="10">
        <f>'Raw Data'!AZ195</f>
        <v>1.788</v>
      </c>
      <c r="N195" s="10">
        <f>'Raw Data'!BF195</f>
        <v>1.772</v>
      </c>
      <c r="O195" s="10">
        <f>'Raw Data'!BL195</f>
        <v>2.8580000000000001</v>
      </c>
      <c r="P195" s="10">
        <f>'Raw Data'!BR195</f>
        <v>2.718</v>
      </c>
      <c r="Q195" s="10">
        <f>'Raw Data'!BX195</f>
        <v>2.879</v>
      </c>
    </row>
    <row r="196" spans="1:17" x14ac:dyDescent="0.2">
      <c r="A196" t="str">
        <f>'Raw Data'!A196</f>
        <v>R1021C</v>
      </c>
      <c r="B196">
        <f>'Raw Data'!B196</f>
        <v>249</v>
      </c>
      <c r="C196">
        <f>'Raw Data'!C196</f>
        <v>269</v>
      </c>
      <c r="D196" t="str">
        <f>'Raw Data'!D196</f>
        <v>FTKMAKKKSLMDIPESQSEQD</v>
      </c>
      <c r="F196" s="10">
        <f>'Raw Data'!J196</f>
        <v>9.1020000000000003</v>
      </c>
      <c r="G196" s="10">
        <f>'Raw Data'!P196</f>
        <v>9.0690000000000008</v>
      </c>
      <c r="H196" s="10">
        <f>'Raw Data'!V196</f>
        <v>9.17</v>
      </c>
      <c r="I196" s="10">
        <f>'Raw Data'!AB196</f>
        <v>9.875</v>
      </c>
      <c r="J196" s="10">
        <f>'Raw Data'!AH196</f>
        <v>9.8040000000000003</v>
      </c>
      <c r="K196" s="10">
        <f>'Raw Data'!AN196</f>
        <v>9.9130000000000003</v>
      </c>
      <c r="L196" s="10">
        <f>'Raw Data'!AT196</f>
        <v>9.9130000000000003</v>
      </c>
      <c r="M196" s="10">
        <f>'Raw Data'!AZ196</f>
        <v>9.6820000000000004</v>
      </c>
      <c r="N196" s="10">
        <f>'Raw Data'!BF196</f>
        <v>9.69</v>
      </c>
      <c r="O196" s="10">
        <f>'Raw Data'!BL196</f>
        <v>9.8940000000000001</v>
      </c>
      <c r="P196" s="10">
        <f>'Raw Data'!BR196</f>
        <v>9.859</v>
      </c>
      <c r="Q196" s="10">
        <f>'Raw Data'!BX196</f>
        <v>9.8620000000000001</v>
      </c>
    </row>
    <row r="197" spans="1:17" x14ac:dyDescent="0.2">
      <c r="A197" t="str">
        <f>'Raw Data'!A197</f>
        <v>R1021C</v>
      </c>
      <c r="B197">
        <f>'Raw Data'!B197</f>
        <v>270</v>
      </c>
      <c r="C197">
        <f>'Raw Data'!C197</f>
        <v>280</v>
      </c>
      <c r="D197" t="str">
        <f>'Raw Data'!D197</f>
        <v>FVLRVCGRDEY</v>
      </c>
      <c r="F197" s="10">
        <f>'Raw Data'!J197</f>
        <v>0.23899999999999999</v>
      </c>
      <c r="G197" s="10">
        <f>'Raw Data'!P197</f>
        <v>0.187</v>
      </c>
      <c r="H197" s="10">
        <f>'Raw Data'!V197</f>
        <v>0.32300000000000001</v>
      </c>
      <c r="I197" s="10">
        <f>'Raw Data'!AB197</f>
        <v>0.38</v>
      </c>
      <c r="J197" s="10">
        <f>'Raw Data'!AH197</f>
        <v>0.35599999999999998</v>
      </c>
      <c r="K197" s="10">
        <f>'Raw Data'!AN197</f>
        <v>0.40400000000000003</v>
      </c>
      <c r="L197" s="10">
        <f>'Raw Data'!AT197</f>
        <v>0.72199999999999998</v>
      </c>
      <c r="M197" s="10">
        <f>'Raw Data'!AZ197</f>
        <v>0.58399999999999996</v>
      </c>
      <c r="N197" s="10">
        <f>'Raw Data'!BF197</f>
        <v>0.63800000000000001</v>
      </c>
      <c r="O197" s="10">
        <f>'Raw Data'!BL197</f>
        <v>0.88800000000000001</v>
      </c>
      <c r="P197" s="10">
        <f>'Raw Data'!BR197</f>
        <v>0.78200000000000003</v>
      </c>
      <c r="Q197" s="10">
        <f>'Raw Data'!BX197</f>
        <v>0.81699999999999995</v>
      </c>
    </row>
    <row r="198" spans="1:17" x14ac:dyDescent="0.2">
      <c r="A198" t="str">
        <f>'Raw Data'!A198</f>
        <v>R1021C</v>
      </c>
      <c r="B198">
        <f>'Raw Data'!B198</f>
        <v>270</v>
      </c>
      <c r="C198">
        <f>'Raw Data'!C198</f>
        <v>281</v>
      </c>
      <c r="D198" t="str">
        <f>'Raw Data'!D198</f>
        <v>FVLRVCGRDEYL</v>
      </c>
      <c r="F198" s="10">
        <f>'Raw Data'!J198</f>
        <v>0.16700000000000001</v>
      </c>
      <c r="G198" s="10">
        <f>'Raw Data'!P198</f>
        <v>0.14499999999999999</v>
      </c>
      <c r="H198" s="10">
        <f>'Raw Data'!V198</f>
        <v>0.124</v>
      </c>
      <c r="I198" s="10">
        <f>'Raw Data'!AB198</f>
        <v>0.26600000000000001</v>
      </c>
      <c r="J198" s="10">
        <f>'Raw Data'!AH198</f>
        <v>0.28999999999999998</v>
      </c>
      <c r="K198" s="10">
        <f>'Raw Data'!AN198</f>
        <v>0.28899999999999998</v>
      </c>
      <c r="L198" s="10">
        <f>'Raw Data'!AT198</f>
        <v>0.63500000000000001</v>
      </c>
      <c r="M198" s="10">
        <f>'Raw Data'!AZ198</f>
        <v>0.61899999999999999</v>
      </c>
      <c r="N198" s="10">
        <f>'Raw Data'!BF198</f>
        <v>0.61699999999999999</v>
      </c>
      <c r="O198" s="10">
        <f>'Raw Data'!BL198</f>
        <v>0.93500000000000005</v>
      </c>
      <c r="P198" s="10">
        <f>'Raw Data'!BR198</f>
        <v>0.877</v>
      </c>
      <c r="Q198" s="10">
        <f>'Raw Data'!BX198</f>
        <v>0.94899999999999995</v>
      </c>
    </row>
    <row r="199" spans="1:17" x14ac:dyDescent="0.2">
      <c r="A199" t="str">
        <f>'Raw Data'!A199</f>
        <v>R1021C</v>
      </c>
      <c r="B199">
        <f>'Raw Data'!B199</f>
        <v>282</v>
      </c>
      <c r="C199">
        <f>'Raw Data'!C199</f>
        <v>291</v>
      </c>
      <c r="D199" t="str">
        <f>'Raw Data'!D199</f>
        <v>VGETPIKNFQ</v>
      </c>
      <c r="F199" s="10">
        <f>'Raw Data'!J199</f>
        <v>0.59899999999999998</v>
      </c>
      <c r="G199" s="10">
        <f>'Raw Data'!P199</f>
        <v>0.56000000000000005</v>
      </c>
      <c r="H199" s="10">
        <f>'Raw Data'!V199</f>
        <v>0.57199999999999995</v>
      </c>
      <c r="I199" s="10">
        <f>'Raw Data'!AB199</f>
        <v>0.57299999999999995</v>
      </c>
      <c r="J199" s="10">
        <f>'Raw Data'!AH199</f>
        <v>0.57899999999999996</v>
      </c>
      <c r="K199" s="10">
        <f>'Raw Data'!AN199</f>
        <v>0.60299999999999998</v>
      </c>
      <c r="L199" s="10">
        <f>'Raw Data'!AT199</f>
        <v>0.63500000000000001</v>
      </c>
      <c r="M199" s="10">
        <f>'Raw Data'!AZ199</f>
        <v>0.627</v>
      </c>
      <c r="N199" s="10">
        <f>'Raw Data'!BF199</f>
        <v>0.61699999999999999</v>
      </c>
      <c r="O199" s="10">
        <f>'Raw Data'!BL199</f>
        <v>1.2170000000000001</v>
      </c>
      <c r="P199" s="10">
        <f>'Raw Data'!BR199</f>
        <v>1.2749999999999999</v>
      </c>
      <c r="Q199" s="10">
        <f>'Raw Data'!BX199</f>
        <v>1.224</v>
      </c>
    </row>
    <row r="200" spans="1:17" x14ac:dyDescent="0.2">
      <c r="A200" t="str">
        <f>'Raw Data'!A200</f>
        <v>R1021C</v>
      </c>
      <c r="B200">
        <f>'Raw Data'!B200</f>
        <v>282</v>
      </c>
      <c r="C200">
        <f>'Raw Data'!C200</f>
        <v>307</v>
      </c>
      <c r="D200" t="str">
        <f>'Raw Data'!D200</f>
        <v>VGETPIKNFQWVRHCLKNGEEIHVVL</v>
      </c>
      <c r="F200" s="10">
        <f>'Raw Data'!J200</f>
        <v>0.96199999999999997</v>
      </c>
      <c r="G200" s="10">
        <f>'Raw Data'!P200</f>
        <v>0.97099999999999997</v>
      </c>
      <c r="H200" s="10">
        <f>'Raw Data'!V200</f>
        <v>0.99</v>
      </c>
      <c r="I200" s="10">
        <f>'Raw Data'!AB200</f>
        <v>3.605</v>
      </c>
      <c r="J200" s="10">
        <f>'Raw Data'!AH200</f>
        <v>3.61</v>
      </c>
      <c r="K200" s="10">
        <f>'Raw Data'!AN200</f>
        <v>3.66</v>
      </c>
      <c r="L200" s="10">
        <f>'Raw Data'!AT200</f>
        <v>4.0979999999999999</v>
      </c>
      <c r="M200" s="10">
        <f>'Raw Data'!AZ200</f>
        <v>4.0999999999999996</v>
      </c>
      <c r="N200" s="10">
        <f>'Raw Data'!BF200</f>
        <v>4.0609999999999999</v>
      </c>
      <c r="O200" s="10">
        <f>'Raw Data'!BL200</f>
        <v>4.569</v>
      </c>
      <c r="P200" s="10">
        <f>'Raw Data'!BR200</f>
        <v>4.4329999999999998</v>
      </c>
      <c r="Q200" s="10">
        <f>'Raw Data'!BX200</f>
        <v>4.5149999999999997</v>
      </c>
    </row>
    <row r="201" spans="1:17" x14ac:dyDescent="0.2">
      <c r="A201" t="str">
        <f>'Raw Data'!A201</f>
        <v>R1021C</v>
      </c>
      <c r="B201">
        <f>'Raw Data'!B201</f>
        <v>292</v>
      </c>
      <c r="C201">
        <f>'Raw Data'!C201</f>
        <v>307</v>
      </c>
      <c r="D201" t="str">
        <f>'Raw Data'!D201</f>
        <v>WVRHCLKNGEEIHVVL</v>
      </c>
      <c r="F201" s="10">
        <f>'Raw Data'!J201</f>
        <v>0.58299999999999996</v>
      </c>
      <c r="G201" s="10">
        <f>'Raw Data'!P201</f>
        <v>0.63300000000000001</v>
      </c>
      <c r="H201" s="10">
        <f>'Raw Data'!V201</f>
        <v>0.625</v>
      </c>
      <c r="I201" s="10">
        <f>'Raw Data'!AB201</f>
        <v>2.57</v>
      </c>
      <c r="J201" s="10">
        <f>'Raw Data'!AH201</f>
        <v>2.5880000000000001</v>
      </c>
      <c r="K201" s="10">
        <f>'Raw Data'!AN201</f>
        <v>2.5960000000000001</v>
      </c>
      <c r="L201" s="10">
        <f>'Raw Data'!AT201</f>
        <v>3.0179999999999998</v>
      </c>
      <c r="M201" s="10">
        <f>'Raw Data'!AZ201</f>
        <v>2.8730000000000002</v>
      </c>
      <c r="N201" s="10">
        <f>'Raw Data'!BF201</f>
        <v>2.84</v>
      </c>
      <c r="O201" s="10">
        <f>'Raw Data'!BL201</f>
        <v>3.1829999999999998</v>
      </c>
      <c r="P201" s="10">
        <f>'Raw Data'!BR201</f>
        <v>2.9630000000000001</v>
      </c>
      <c r="Q201" s="10">
        <f>'Raw Data'!BX201</f>
        <v>3.0739999999999998</v>
      </c>
    </row>
    <row r="202" spans="1:17" x14ac:dyDescent="0.2">
      <c r="A202" t="str">
        <f>'Raw Data'!A202</f>
        <v>R1021C</v>
      </c>
      <c r="B202">
        <f>'Raw Data'!B202</f>
        <v>303</v>
      </c>
      <c r="C202">
        <f>'Raw Data'!C202</f>
        <v>315</v>
      </c>
      <c r="D202" t="str">
        <f>'Raw Data'!D202</f>
        <v>IHVVLDTPPDPAL</v>
      </c>
      <c r="F202" s="10">
        <f>'Raw Data'!J202</f>
        <v>0.64900000000000002</v>
      </c>
      <c r="G202" s="10">
        <f>'Raw Data'!P202</f>
        <v>0.66800000000000004</v>
      </c>
      <c r="H202" s="10">
        <f>'Raw Data'!V202</f>
        <v>0.66700000000000004</v>
      </c>
      <c r="I202" s="10">
        <f>'Raw Data'!AB202</f>
        <v>1.6859999999999999</v>
      </c>
      <c r="J202" s="10">
        <f>'Raw Data'!AH202</f>
        <v>1.881</v>
      </c>
      <c r="K202" s="10">
        <f>'Raw Data'!AN202</f>
        <v>1.6970000000000001</v>
      </c>
      <c r="L202" s="10">
        <f>'Raw Data'!AT202</f>
        <v>2.1909999999999998</v>
      </c>
      <c r="M202" s="10">
        <f>'Raw Data'!AZ202</f>
        <v>2.2850000000000001</v>
      </c>
      <c r="N202" s="10">
        <f>'Raw Data'!BF202</f>
        <v>2.246</v>
      </c>
      <c r="O202" s="10">
        <f>'Raw Data'!BL202</f>
        <v>2.5920000000000001</v>
      </c>
      <c r="P202" s="10">
        <f>'Raw Data'!BR202</f>
        <v>2.5190000000000001</v>
      </c>
      <c r="Q202" s="10">
        <f>'Raw Data'!BX202</f>
        <v>2.6320000000000001</v>
      </c>
    </row>
    <row r="203" spans="1:17" x14ac:dyDescent="0.2">
      <c r="A203" t="str">
        <f>'Raw Data'!A203</f>
        <v>R1021C</v>
      </c>
      <c r="B203">
        <f>'Raw Data'!B203</f>
        <v>308</v>
      </c>
      <c r="C203">
        <f>'Raw Data'!C203</f>
        <v>315</v>
      </c>
      <c r="D203" t="str">
        <f>'Raw Data'!D203</f>
        <v>DTPPDPAL</v>
      </c>
      <c r="F203" s="10">
        <f>'Raw Data'!J203</f>
        <v>0.48299999999999998</v>
      </c>
      <c r="G203" s="10">
        <f>'Raw Data'!P203</f>
        <v>0.46600000000000003</v>
      </c>
      <c r="H203" s="10">
        <f>'Raw Data'!V203</f>
        <v>0.49299999999999999</v>
      </c>
      <c r="I203" s="10">
        <f>'Raw Data'!AB203</f>
        <v>1.1359999999999999</v>
      </c>
      <c r="J203" s="10">
        <f>'Raw Data'!AH203</f>
        <v>1.167</v>
      </c>
      <c r="K203" s="10">
        <f>'Raw Data'!AN203</f>
        <v>1.161</v>
      </c>
      <c r="L203" s="10">
        <f>'Raw Data'!AT203</f>
        <v>1.4750000000000001</v>
      </c>
      <c r="M203" s="10">
        <f>'Raw Data'!AZ203</f>
        <v>1.52</v>
      </c>
      <c r="N203" s="10">
        <f>'Raw Data'!BF203</f>
        <v>1.476</v>
      </c>
      <c r="O203" s="10">
        <f>'Raw Data'!BL203</f>
        <v>1.849</v>
      </c>
      <c r="P203" s="10">
        <f>'Raw Data'!BR203</f>
        <v>1.8480000000000001</v>
      </c>
      <c r="Q203" s="10">
        <f>'Raw Data'!BX203</f>
        <v>1.843</v>
      </c>
    </row>
    <row r="204" spans="1:17" x14ac:dyDescent="0.2">
      <c r="A204" t="str">
        <f>'Raw Data'!A204</f>
        <v>R1021C</v>
      </c>
      <c r="B204">
        <f>'Raw Data'!B204</f>
        <v>316</v>
      </c>
      <c r="C204">
        <f>'Raw Data'!C204</f>
        <v>335</v>
      </c>
      <c r="D204" t="str">
        <f>'Raw Data'!D204</f>
        <v>DEVRKEEWPLVDDCTGVTGY</v>
      </c>
      <c r="F204" s="10">
        <f>'Raw Data'!J204</f>
        <v>6.1920000000000002</v>
      </c>
      <c r="G204" s="10">
        <f>'Raw Data'!P204</f>
        <v>5.9619999999999997</v>
      </c>
      <c r="H204" s="10">
        <f>'Raw Data'!V204</f>
        <v>6.0579999999999998</v>
      </c>
      <c r="I204" s="10">
        <f>'Raw Data'!AB204</f>
        <v>7.4580000000000002</v>
      </c>
      <c r="J204" s="10">
        <f>'Raw Data'!AH204</f>
        <v>7.4279999999999999</v>
      </c>
      <c r="K204" s="10">
        <f>'Raw Data'!AN204</f>
        <v>7.5620000000000003</v>
      </c>
      <c r="L204" s="10">
        <f>'Raw Data'!AT204</f>
        <v>7.968</v>
      </c>
      <c r="M204" s="10">
        <f>'Raw Data'!AZ204</f>
        <v>7.9420000000000002</v>
      </c>
      <c r="N204" s="10">
        <f>'Raw Data'!BF204</f>
        <v>7.9930000000000003</v>
      </c>
      <c r="O204" s="10">
        <f>'Raw Data'!BL204</f>
        <v>9.2799999999999994</v>
      </c>
      <c r="P204" s="10">
        <f>'Raw Data'!BR204</f>
        <v>9.0210000000000008</v>
      </c>
      <c r="Q204" s="10">
        <f>'Raw Data'!BX204</f>
        <v>9.048</v>
      </c>
    </row>
    <row r="205" spans="1:17" x14ac:dyDescent="0.2">
      <c r="A205" t="str">
        <f>'Raw Data'!A205</f>
        <v>R1021C</v>
      </c>
      <c r="B205">
        <f>'Raw Data'!B205</f>
        <v>316</v>
      </c>
      <c r="C205">
        <f>'Raw Data'!C205</f>
        <v>339</v>
      </c>
      <c r="D205" t="str">
        <f>'Raw Data'!D205</f>
        <v>DEVRKEEWPLVDDCTGVTGYHEQL</v>
      </c>
      <c r="F205" s="10">
        <f>'Raw Data'!J205</f>
        <v>6.6449999999999996</v>
      </c>
      <c r="G205" s="10">
        <f>'Raw Data'!P205</f>
        <v>6.5030000000000001</v>
      </c>
      <c r="H205" s="10">
        <f>'Raw Data'!V205</f>
        <v>6.6529999999999996</v>
      </c>
      <c r="I205" s="10">
        <f>'Raw Data'!AB205</f>
        <v>8.6010000000000009</v>
      </c>
      <c r="J205" s="10">
        <f>'Raw Data'!AH205</f>
        <v>8.3919999999999995</v>
      </c>
      <c r="K205" s="10">
        <f>'Raw Data'!AN205</f>
        <v>8.548</v>
      </c>
      <c r="L205" s="10">
        <f>'Raw Data'!AT205</f>
        <v>9.4209999999999994</v>
      </c>
      <c r="M205" s="10">
        <f>'Raw Data'!AZ205</f>
        <v>9.39</v>
      </c>
      <c r="N205" s="10">
        <f>'Raw Data'!BF205</f>
        <v>9.3239999999999998</v>
      </c>
      <c r="O205" s="10">
        <f>'Raw Data'!BL205</f>
        <v>11.093</v>
      </c>
      <c r="P205" s="10">
        <f>'Raw Data'!BR205</f>
        <v>10.802</v>
      </c>
      <c r="Q205" s="10">
        <f>'Raw Data'!BX205</f>
        <v>10.805999999999999</v>
      </c>
    </row>
    <row r="206" spans="1:17" x14ac:dyDescent="0.2">
      <c r="A206" t="str">
        <f>'Raw Data'!A206</f>
        <v>R1021C</v>
      </c>
      <c r="B206">
        <f>'Raw Data'!B206</f>
        <v>316</v>
      </c>
      <c r="C206">
        <f>'Raw Data'!C206</f>
        <v>350</v>
      </c>
      <c r="D206" t="str">
        <f>'Raw Data'!D206</f>
        <v>DEVRKEEWPLVDDCTGVTGYHEQLTIHGKDHESVF</v>
      </c>
      <c r="F206" s="10">
        <f>'Raw Data'!J206</f>
        <v>6.4669999999999996</v>
      </c>
      <c r="G206" s="10">
        <f>'Raw Data'!P206</f>
        <v>6.2789999999999999</v>
      </c>
      <c r="H206" s="10">
        <f>'Raw Data'!V206</f>
        <v>6.242</v>
      </c>
      <c r="I206" s="10">
        <f>'Raw Data'!AB206</f>
        <v>9.3379999999999992</v>
      </c>
      <c r="J206" s="10">
        <f>'Raw Data'!AH206</f>
        <v>9.1649999999999991</v>
      </c>
      <c r="K206" s="10">
        <f>'Raw Data'!AN206</f>
        <v>9.3130000000000006</v>
      </c>
      <c r="L206" s="10">
        <f>'Raw Data'!AT206</f>
        <v>10.942</v>
      </c>
      <c r="M206" s="10">
        <f>'Raw Data'!AZ206</f>
        <v>10.542999999999999</v>
      </c>
      <c r="N206" s="10">
        <f>'Raw Data'!BF206</f>
        <v>10.606</v>
      </c>
      <c r="O206" s="10">
        <f>'Raw Data'!BL206</f>
        <v>12.929</v>
      </c>
      <c r="P206" s="10">
        <f>'Raw Data'!BR206</f>
        <v>12.27</v>
      </c>
      <c r="Q206" s="10">
        <f>'Raw Data'!BX206</f>
        <v>12.632999999999999</v>
      </c>
    </row>
    <row r="207" spans="1:17" x14ac:dyDescent="0.2">
      <c r="A207" t="str">
        <f>'Raw Data'!A207</f>
        <v>R1021C</v>
      </c>
      <c r="B207">
        <f>'Raw Data'!B207</f>
        <v>340</v>
      </c>
      <c r="C207">
        <f>'Raw Data'!C207</f>
        <v>350</v>
      </c>
      <c r="D207" t="str">
        <f>'Raw Data'!D207</f>
        <v>TIHGKDHESVF</v>
      </c>
      <c r="F207" s="10">
        <f>'Raw Data'!J207</f>
        <v>1.2170000000000001</v>
      </c>
      <c r="G207" s="10">
        <f>'Raw Data'!P207</f>
        <v>1.24</v>
      </c>
      <c r="H207" s="10">
        <f>'Raw Data'!V207</f>
        <v>1.218</v>
      </c>
      <c r="I207" s="10">
        <f>'Raw Data'!AB207</f>
        <v>1.9650000000000001</v>
      </c>
      <c r="J207" s="10">
        <f>'Raw Data'!AH207</f>
        <v>2.0150000000000001</v>
      </c>
      <c r="K207" s="10">
        <f>'Raw Data'!AN207</f>
        <v>2.0169999999999999</v>
      </c>
      <c r="L207" s="10">
        <f>'Raw Data'!AT207</f>
        <v>2.278</v>
      </c>
      <c r="M207" s="10">
        <f>'Raw Data'!AZ207</f>
        <v>2.278</v>
      </c>
      <c r="N207" s="10">
        <f>'Raw Data'!BF207</f>
        <v>2.27</v>
      </c>
      <c r="O207" s="10">
        <f>'Raw Data'!BL207</f>
        <v>2.399</v>
      </c>
      <c r="P207" s="10">
        <f>'Raw Data'!BR207</f>
        <v>2.2869999999999999</v>
      </c>
      <c r="Q207" s="10">
        <f>'Raw Data'!BX207</f>
        <v>2.3140000000000001</v>
      </c>
    </row>
    <row r="208" spans="1:17" x14ac:dyDescent="0.2">
      <c r="A208" t="str">
        <f>'Raw Data'!A208</f>
        <v>R1021C</v>
      </c>
      <c r="B208">
        <f>'Raw Data'!B208</f>
        <v>355</v>
      </c>
      <c r="C208">
        <f>'Raw Data'!C208</f>
        <v>369</v>
      </c>
      <c r="D208" t="str">
        <f>'Raw Data'!D208</f>
        <v>WDCDRKFRVKIRGID</v>
      </c>
      <c r="F208" s="10">
        <f>'Raw Data'!J208</f>
        <v>0.19900000000000001</v>
      </c>
      <c r="G208" s="10">
        <f>'Raw Data'!P208</f>
        <v>0.218</v>
      </c>
      <c r="H208" s="10">
        <f>'Raw Data'!V208</f>
        <v>0.29799999999999999</v>
      </c>
      <c r="I208" s="10">
        <f>'Raw Data'!AB208</f>
        <v>0.76800000000000002</v>
      </c>
      <c r="J208" s="10">
        <f>'Raw Data'!AH208</f>
        <v>0.748</v>
      </c>
      <c r="K208" s="10">
        <f>'Raw Data'!AN208</f>
        <v>0.76200000000000001</v>
      </c>
      <c r="L208" s="10">
        <f>'Raw Data'!AT208</f>
        <v>0.99399999999999999</v>
      </c>
      <c r="M208" s="10">
        <f>'Raw Data'!AZ208</f>
        <v>0.89500000000000002</v>
      </c>
      <c r="N208" s="10">
        <f>'Raw Data'!BF208</f>
        <v>0.90200000000000002</v>
      </c>
      <c r="O208" s="10">
        <f>'Raw Data'!BL208</f>
        <v>1.0609999999999999</v>
      </c>
      <c r="P208" s="10">
        <f>'Raw Data'!BR208</f>
        <v>1.0409999999999999</v>
      </c>
      <c r="Q208" s="10">
        <f>'Raw Data'!BX208</f>
        <v>1.0820000000000001</v>
      </c>
    </row>
    <row r="209" spans="1:17" x14ac:dyDescent="0.2">
      <c r="A209" t="str">
        <f>'Raw Data'!A209</f>
        <v>R1021C</v>
      </c>
      <c r="B209">
        <f>'Raw Data'!B209</f>
        <v>355</v>
      </c>
      <c r="C209">
        <f>'Raw Data'!C209</f>
        <v>379</v>
      </c>
      <c r="D209" t="str">
        <f>'Raw Data'!D209</f>
        <v>WDCDRKFRVKIRGIDIPVLPRNTDL</v>
      </c>
      <c r="F209" s="10">
        <f>'Raw Data'!J209</f>
        <v>2.794</v>
      </c>
      <c r="G209" s="10">
        <f>'Raw Data'!P209</f>
        <v>2.786</v>
      </c>
      <c r="H209" s="10">
        <f>'Raw Data'!V209</f>
        <v>2.8050000000000002</v>
      </c>
      <c r="I209" s="10">
        <f>'Raw Data'!AB209</f>
        <v>4.0039999999999996</v>
      </c>
      <c r="J209" s="10">
        <f>'Raw Data'!AH209</f>
        <v>4.0590000000000002</v>
      </c>
      <c r="K209" s="10">
        <f>'Raw Data'!AN209</f>
        <v>4.1369999999999996</v>
      </c>
      <c r="L209" s="10">
        <f>'Raw Data'!AT209</f>
        <v>4.5819999999999999</v>
      </c>
      <c r="M209" s="10">
        <f>'Raw Data'!AZ209</f>
        <v>4.609</v>
      </c>
      <c r="N209" s="10">
        <f>'Raw Data'!BF209</f>
        <v>4.633</v>
      </c>
      <c r="O209" s="10">
        <f>'Raw Data'!BL209</f>
        <v>5.4180000000000001</v>
      </c>
      <c r="P209" s="10">
        <f>'Raw Data'!BR209</f>
        <v>5.4039999999999999</v>
      </c>
      <c r="Q209" s="10">
        <f>'Raw Data'!BX209</f>
        <v>5.625</v>
      </c>
    </row>
    <row r="210" spans="1:17" x14ac:dyDescent="0.2">
      <c r="A210" t="str">
        <f>'Raw Data'!A210</f>
        <v>R1021C</v>
      </c>
      <c r="B210">
        <f>'Raw Data'!B210</f>
        <v>355</v>
      </c>
      <c r="C210">
        <f>'Raw Data'!C210</f>
        <v>381</v>
      </c>
      <c r="D210" t="str">
        <f>'Raw Data'!D210</f>
        <v>WDCDRKFRVKIRGIDIPVLPRNTDLTV</v>
      </c>
      <c r="F210" s="10">
        <f>'Raw Data'!J210</f>
        <v>2.879</v>
      </c>
      <c r="G210" s="10">
        <f>'Raw Data'!P210</f>
        <v>2.8130000000000002</v>
      </c>
      <c r="H210" s="10">
        <f>'Raw Data'!V210</f>
        <v>2.8620000000000001</v>
      </c>
      <c r="I210" s="10">
        <f>'Raw Data'!AB210</f>
        <v>4.5460000000000003</v>
      </c>
      <c r="J210" s="10">
        <f>'Raw Data'!AH210</f>
        <v>4.5460000000000003</v>
      </c>
      <c r="K210" s="10">
        <f>'Raw Data'!AN210</f>
        <v>4.5670000000000002</v>
      </c>
      <c r="L210" s="10">
        <f>'Raw Data'!AT210</f>
        <v>5.5510000000000002</v>
      </c>
      <c r="M210" s="10">
        <f>'Raw Data'!AZ210</f>
        <v>5.6260000000000003</v>
      </c>
      <c r="N210" s="10">
        <f>'Raw Data'!BF210</f>
        <v>5.6479999999999997</v>
      </c>
      <c r="O210" s="10">
        <f>'Raw Data'!BL210</f>
        <v>6.3559999999999999</v>
      </c>
      <c r="P210" s="10">
        <f>'Raw Data'!BR210</f>
        <v>6.1989999999999998</v>
      </c>
      <c r="Q210" s="10">
        <f>'Raw Data'!BX210</f>
        <v>6.2489999999999997</v>
      </c>
    </row>
    <row r="211" spans="1:17" x14ac:dyDescent="0.2">
      <c r="A211" t="str">
        <f>'Raw Data'!A211</f>
        <v>R1021C</v>
      </c>
      <c r="B211">
        <f>'Raw Data'!B211</f>
        <v>370</v>
      </c>
      <c r="C211">
        <f>'Raw Data'!C211</f>
        <v>381</v>
      </c>
      <c r="D211" t="str">
        <f>'Raw Data'!D211</f>
        <v>IPVLPRNTDLTV</v>
      </c>
      <c r="F211" s="10">
        <f>'Raw Data'!J211</f>
        <v>3.5510000000000002</v>
      </c>
      <c r="G211" s="10">
        <f>'Raw Data'!P211</f>
        <v>3.5489999999999999</v>
      </c>
      <c r="H211" s="10">
        <f>'Raw Data'!V211</f>
        <v>3.528</v>
      </c>
      <c r="I211" s="10">
        <f>'Raw Data'!AB211</f>
        <v>4.8550000000000004</v>
      </c>
      <c r="J211" s="10">
        <f>'Raw Data'!AH211</f>
        <v>4.8520000000000003</v>
      </c>
      <c r="K211" s="10">
        <f>'Raw Data'!AN211</f>
        <v>4.9400000000000004</v>
      </c>
      <c r="L211" s="10">
        <f>'Raw Data'!AT211</f>
        <v>5.5430000000000001</v>
      </c>
      <c r="M211" s="10">
        <f>'Raw Data'!AZ211</f>
        <v>5.47</v>
      </c>
      <c r="N211" s="10">
        <f>'Raw Data'!BF211</f>
        <v>5.4669999999999996</v>
      </c>
      <c r="O211" s="10">
        <f>'Raw Data'!BL211</f>
        <v>6.077</v>
      </c>
      <c r="P211" s="10">
        <f>'Raw Data'!BR211</f>
        <v>5.96</v>
      </c>
      <c r="Q211" s="10">
        <f>'Raw Data'!BX211</f>
        <v>6.0529999999999999</v>
      </c>
    </row>
    <row r="212" spans="1:17" x14ac:dyDescent="0.2">
      <c r="A212" t="str">
        <f>'Raw Data'!A212</f>
        <v>R1021C</v>
      </c>
      <c r="B212">
        <f>'Raw Data'!B212</f>
        <v>382</v>
      </c>
      <c r="C212">
        <f>'Raw Data'!C212</f>
        <v>394</v>
      </c>
      <c r="D212" t="str">
        <f>'Raw Data'!D212</f>
        <v>FVEANIQHGQQVL</v>
      </c>
      <c r="F212" s="10">
        <f>'Raw Data'!J212</f>
        <v>1.2689999999999999</v>
      </c>
      <c r="G212" s="10">
        <f>'Raw Data'!P212</f>
        <v>1.2410000000000001</v>
      </c>
      <c r="H212" s="10">
        <f>'Raw Data'!V212</f>
        <v>1.2450000000000001</v>
      </c>
      <c r="I212" s="10">
        <f>'Raw Data'!AB212</f>
        <v>2.0840000000000001</v>
      </c>
      <c r="J212" s="10">
        <f>'Raw Data'!AH212</f>
        <v>2.0449999999999999</v>
      </c>
      <c r="K212" s="10">
        <f>'Raw Data'!AN212</f>
        <v>2.073</v>
      </c>
      <c r="L212" s="10">
        <f>'Raw Data'!AT212</f>
        <v>2.2999999999999998</v>
      </c>
      <c r="M212" s="10">
        <f>'Raw Data'!AZ212</f>
        <v>2.2810000000000001</v>
      </c>
      <c r="N212" s="10">
        <f>'Raw Data'!BF212</f>
        <v>2.246</v>
      </c>
      <c r="O212" s="10">
        <f>'Raw Data'!BL212</f>
        <v>3.226</v>
      </c>
      <c r="P212" s="10">
        <f>'Raw Data'!BR212</f>
        <v>3.133</v>
      </c>
      <c r="Q212" s="10">
        <f>'Raw Data'!BX212</f>
        <v>3.1829999999999998</v>
      </c>
    </row>
    <row r="213" spans="1:17" x14ac:dyDescent="0.2">
      <c r="A213" t="str">
        <f>'Raw Data'!A213</f>
        <v>R1021C</v>
      </c>
      <c r="B213">
        <f>'Raw Data'!B213</f>
        <v>383</v>
      </c>
      <c r="C213">
        <f>'Raw Data'!C213</f>
        <v>394</v>
      </c>
      <c r="D213" t="str">
        <f>'Raw Data'!D213</f>
        <v>VEANIQHGQQVL</v>
      </c>
      <c r="F213" s="10">
        <f>'Raw Data'!J213</f>
        <v>1.268</v>
      </c>
      <c r="G213" s="10">
        <f>'Raw Data'!P213</f>
        <v>1.2789999999999999</v>
      </c>
      <c r="H213" s="10">
        <f>'Raw Data'!V213</f>
        <v>1.258</v>
      </c>
      <c r="I213" s="10">
        <f>'Raw Data'!AB213</f>
        <v>2.0760000000000001</v>
      </c>
      <c r="J213" s="10">
        <f>'Raw Data'!AH213</f>
        <v>2.1150000000000002</v>
      </c>
      <c r="K213" s="10">
        <f>'Raw Data'!AN213</f>
        <v>2.0830000000000002</v>
      </c>
      <c r="L213" s="10">
        <f>'Raw Data'!AT213</f>
        <v>2.3290000000000002</v>
      </c>
      <c r="M213" s="10">
        <f>'Raw Data'!AZ213</f>
        <v>2.294</v>
      </c>
      <c r="N213" s="10">
        <f>'Raw Data'!BF213</f>
        <v>2.29</v>
      </c>
      <c r="O213" s="10">
        <f>'Raw Data'!BL213</f>
        <v>3.25</v>
      </c>
      <c r="P213" s="10">
        <f>'Raw Data'!BR213</f>
        <v>3.1419999999999999</v>
      </c>
      <c r="Q213" s="10">
        <f>'Raw Data'!BX213</f>
        <v>3.2250000000000001</v>
      </c>
    </row>
    <row r="214" spans="1:17" x14ac:dyDescent="0.2">
      <c r="A214" t="str">
        <f>'Raw Data'!A214</f>
        <v>R1021C</v>
      </c>
      <c r="B214">
        <f>'Raw Data'!B214</f>
        <v>395</v>
      </c>
      <c r="C214">
        <f>'Raw Data'!C214</f>
        <v>407</v>
      </c>
      <c r="D214" t="str">
        <f>'Raw Data'!D214</f>
        <v>CQRRTSPKPFTEE</v>
      </c>
      <c r="F214" s="10">
        <f>'Raw Data'!J214</f>
        <v>0.89300000000000002</v>
      </c>
      <c r="G214" s="10">
        <f>'Raw Data'!P214</f>
        <v>0.90600000000000003</v>
      </c>
      <c r="H214" s="10">
        <f>'Raw Data'!V214</f>
        <v>0.89600000000000002</v>
      </c>
      <c r="I214" s="10">
        <f>'Raw Data'!AB214</f>
        <v>1.7729999999999999</v>
      </c>
      <c r="J214" s="10">
        <f>'Raw Data'!AH214</f>
        <v>1.849</v>
      </c>
      <c r="K214" s="10">
        <f>'Raw Data'!AN214</f>
        <v>1.8720000000000001</v>
      </c>
      <c r="L214" s="10">
        <f>'Raw Data'!AT214</f>
        <v>2.6469999999999998</v>
      </c>
      <c r="M214" s="10">
        <f>'Raw Data'!AZ214</f>
        <v>2.577</v>
      </c>
      <c r="N214" s="10">
        <f>'Raw Data'!BF214</f>
        <v>2.65</v>
      </c>
      <c r="O214" s="10">
        <f>'Raw Data'!BL214</f>
        <v>3.28</v>
      </c>
      <c r="P214" s="10">
        <f>'Raw Data'!BR214</f>
        <v>3.1629999999999998</v>
      </c>
      <c r="Q214" s="10">
        <f>'Raw Data'!BX214</f>
        <v>3.2389999999999999</v>
      </c>
    </row>
    <row r="215" spans="1:17" x14ac:dyDescent="0.2">
      <c r="A215" t="str">
        <f>'Raw Data'!A215</f>
        <v>R1021C</v>
      </c>
      <c r="B215">
        <f>'Raw Data'!B215</f>
        <v>414</v>
      </c>
      <c r="C215">
        <f>'Raw Data'!C215</f>
        <v>428</v>
      </c>
      <c r="D215" t="str">
        <f>'Raw Data'!D215</f>
        <v>LEFSIKIKDLPKGAL</v>
      </c>
      <c r="F215" s="10">
        <f>'Raw Data'!J215</f>
        <v>0.82599999999999996</v>
      </c>
      <c r="G215" s="10">
        <f>'Raw Data'!P215</f>
        <v>0.77900000000000003</v>
      </c>
      <c r="H215" s="10">
        <f>'Raw Data'!V215</f>
        <v>0.72099999999999997</v>
      </c>
      <c r="I215" s="10">
        <f>'Raw Data'!AB215</f>
        <v>1.1240000000000001</v>
      </c>
      <c r="J215" s="10">
        <f>'Raw Data'!AH215</f>
        <v>1.028</v>
      </c>
      <c r="K215" s="10">
        <f>'Raw Data'!AN215</f>
        <v>1.073</v>
      </c>
      <c r="L215" s="10">
        <f>'Raw Data'!AT215</f>
        <v>1.78</v>
      </c>
      <c r="M215" s="10">
        <f>'Raw Data'!AZ215</f>
        <v>1.72</v>
      </c>
      <c r="N215" s="10">
        <f>'Raw Data'!BF215</f>
        <v>1.7569999999999999</v>
      </c>
      <c r="O215" s="10">
        <f>'Raw Data'!BL215</f>
        <v>3.093</v>
      </c>
      <c r="P215" s="10">
        <f>'Raw Data'!BR215</f>
        <v>3.0920000000000001</v>
      </c>
      <c r="Q215" s="10">
        <f>'Raw Data'!BX215</f>
        <v>3.1339999999999999</v>
      </c>
    </row>
    <row r="216" spans="1:17" x14ac:dyDescent="0.2">
      <c r="A216" t="str">
        <f>'Raw Data'!A216</f>
        <v>R1021C</v>
      </c>
      <c r="B216">
        <f>'Raw Data'!B216</f>
        <v>417</v>
      </c>
      <c r="C216">
        <f>'Raw Data'!C216</f>
        <v>431</v>
      </c>
      <c r="D216" t="str">
        <f>'Raw Data'!D216</f>
        <v>SIKIKDLPKGALLNL</v>
      </c>
      <c r="F216" s="10">
        <f>'Raw Data'!J216</f>
        <v>7.0000000000000007E-2</v>
      </c>
      <c r="G216" s="10">
        <f>'Raw Data'!P216</f>
        <v>7.2999999999999995E-2</v>
      </c>
      <c r="H216" s="10">
        <f>'Raw Data'!V216</f>
        <v>9.9000000000000005E-2</v>
      </c>
      <c r="I216" s="10">
        <f>'Raw Data'!AB216</f>
        <v>0.28599999999999998</v>
      </c>
      <c r="J216" s="10">
        <f>'Raw Data'!AH216</f>
        <v>0.26500000000000001</v>
      </c>
      <c r="K216" s="10">
        <f>'Raw Data'!AN216</f>
        <v>0.311</v>
      </c>
      <c r="L216" s="10">
        <f>'Raw Data'!AT216</f>
        <v>0.47799999999999998</v>
      </c>
      <c r="M216" s="10">
        <f>'Raw Data'!AZ216</f>
        <v>0.47599999999999998</v>
      </c>
      <c r="N216" s="10">
        <f>'Raw Data'!BF216</f>
        <v>0.51300000000000001</v>
      </c>
      <c r="O216" s="10">
        <f>'Raw Data'!BL216</f>
        <v>1.653</v>
      </c>
      <c r="P216" s="10">
        <f>'Raw Data'!BR216</f>
        <v>1.544</v>
      </c>
      <c r="Q216" s="10">
        <f>'Raw Data'!BX216</f>
        <v>1.5089999999999999</v>
      </c>
    </row>
    <row r="217" spans="1:17" x14ac:dyDescent="0.2">
      <c r="A217" t="str">
        <f>'Raw Data'!A217</f>
        <v>R1021C</v>
      </c>
      <c r="B217">
        <f>'Raw Data'!B217</f>
        <v>432</v>
      </c>
      <c r="C217">
        <f>'Raw Data'!C217</f>
        <v>441</v>
      </c>
      <c r="D217" t="str">
        <f>'Raw Data'!D217</f>
        <v>QIYCGKAPAL</v>
      </c>
      <c r="F217" s="10">
        <f>'Raw Data'!J217</f>
        <v>3.0470000000000002</v>
      </c>
      <c r="G217" s="10">
        <f>'Raw Data'!P217</f>
        <v>3.0390000000000001</v>
      </c>
      <c r="H217" s="10">
        <f>'Raw Data'!V217</f>
        <v>2.9020000000000001</v>
      </c>
      <c r="I217" s="10">
        <f>'Raw Data'!AB217</f>
        <v>3.3090000000000002</v>
      </c>
      <c r="J217" s="10">
        <f>'Raw Data'!AH217</f>
        <v>3.3</v>
      </c>
      <c r="K217" s="10">
        <f>'Raw Data'!AN217</f>
        <v>3.363</v>
      </c>
      <c r="L217" s="10">
        <f>'Raw Data'!AT217</f>
        <v>3.4409999999999998</v>
      </c>
      <c r="M217" s="10">
        <f>'Raw Data'!AZ217</f>
        <v>3.5640000000000001</v>
      </c>
      <c r="N217" s="10">
        <f>'Raw Data'!BF217</f>
        <v>3.4329999999999998</v>
      </c>
      <c r="O217" s="10">
        <f>'Raw Data'!BL217</f>
        <v>4.2830000000000004</v>
      </c>
      <c r="P217" s="10">
        <f>'Raw Data'!BR217</f>
        <v>4.1959999999999997</v>
      </c>
      <c r="Q217" s="10">
        <f>'Raw Data'!BX217</f>
        <v>4.3360000000000003</v>
      </c>
    </row>
    <row r="218" spans="1:17" x14ac:dyDescent="0.2">
      <c r="A218" t="str">
        <f>'Raw Data'!A218</f>
        <v>R1021C</v>
      </c>
      <c r="B218">
        <f>'Raw Data'!B218</f>
        <v>463</v>
      </c>
      <c r="C218">
        <f>'Raw Data'!C218</f>
        <v>468</v>
      </c>
      <c r="D218" t="str">
        <f>'Raw Data'!D218</f>
        <v>YVNLLL</v>
      </c>
      <c r="F218" s="10">
        <f>'Raw Data'!J218</f>
        <v>2.8000000000000001E-2</v>
      </c>
      <c r="G218" s="10">
        <f>'Raw Data'!P218</f>
        <v>0.128</v>
      </c>
      <c r="H218" s="10">
        <f>'Raw Data'!V218</f>
        <v>9.1999999999999998E-2</v>
      </c>
      <c r="I218" s="10">
        <f>'Raw Data'!AB218</f>
        <v>9.4E-2</v>
      </c>
      <c r="J218" s="10">
        <f>'Raw Data'!AH218</f>
        <v>0.13700000000000001</v>
      </c>
      <c r="K218" s="10">
        <f>'Raw Data'!AN218</f>
        <v>9.4E-2</v>
      </c>
      <c r="L218" s="10">
        <f>'Raw Data'!AT218</f>
        <v>0.36499999999999999</v>
      </c>
      <c r="M218" s="10">
        <f>'Raw Data'!AZ218</f>
        <v>0.30599999999999999</v>
      </c>
      <c r="N218" s="10">
        <f>'Raw Data'!BF218</f>
        <v>0.34200000000000003</v>
      </c>
      <c r="O218" s="10">
        <f>'Raw Data'!BL218</f>
        <v>0.94299999999999995</v>
      </c>
      <c r="P218" s="10">
        <f>'Raw Data'!BR218</f>
        <v>1.0209999999999999</v>
      </c>
      <c r="Q218" s="10">
        <f>'Raw Data'!BX218</f>
        <v>0.97699999999999998</v>
      </c>
    </row>
    <row r="219" spans="1:17" x14ac:dyDescent="0.2">
      <c r="A219" t="str">
        <f>'Raw Data'!A219</f>
        <v>R1021C</v>
      </c>
      <c r="B219">
        <f>'Raw Data'!B219</f>
        <v>467</v>
      </c>
      <c r="C219">
        <f>'Raw Data'!C219</f>
        <v>479</v>
      </c>
      <c r="D219" t="str">
        <f>'Raw Data'!D219</f>
        <v>LLIDHRFLLRRGE</v>
      </c>
      <c r="F219" s="10">
        <f>'Raw Data'!J219</f>
        <v>0.33900000000000002</v>
      </c>
      <c r="G219" s="10">
        <f>'Raw Data'!P219</f>
        <v>0.28799999999999998</v>
      </c>
      <c r="H219" s="10">
        <f>'Raw Data'!V219</f>
        <v>0.29699999999999999</v>
      </c>
      <c r="I219" s="10">
        <f>'Raw Data'!AB219</f>
        <v>1.0940000000000001</v>
      </c>
      <c r="J219" s="10">
        <f>'Raw Data'!AH219</f>
        <v>1.0840000000000001</v>
      </c>
      <c r="K219" s="10">
        <f>'Raw Data'!AN219</f>
        <v>1.093</v>
      </c>
      <c r="L219" s="10">
        <f>'Raw Data'!AT219</f>
        <v>1.3540000000000001</v>
      </c>
      <c r="M219" s="10">
        <f>'Raw Data'!AZ219</f>
        <v>1.355</v>
      </c>
      <c r="N219" s="10">
        <f>'Raw Data'!BF219</f>
        <v>1.351</v>
      </c>
      <c r="O219" s="10">
        <f>'Raw Data'!BL219</f>
        <v>1.724</v>
      </c>
      <c r="P219" s="10">
        <f>'Raw Data'!BR219</f>
        <v>1.714</v>
      </c>
      <c r="Q219" s="10">
        <f>'Raw Data'!BX219</f>
        <v>1.6919999999999999</v>
      </c>
    </row>
    <row r="220" spans="1:17" x14ac:dyDescent="0.2">
      <c r="A220" t="str">
        <f>'Raw Data'!A220</f>
        <v>R1021C</v>
      </c>
      <c r="B220">
        <f>'Raw Data'!B220</f>
        <v>467</v>
      </c>
      <c r="C220">
        <f>'Raw Data'!C220</f>
        <v>480</v>
      </c>
      <c r="D220" t="str">
        <f>'Raw Data'!D220</f>
        <v>LLIDHRFLLRRGEY</v>
      </c>
      <c r="F220" s="10">
        <f>'Raw Data'!J220</f>
        <v>0.311</v>
      </c>
      <c r="G220" s="10">
        <f>'Raw Data'!P220</f>
        <v>0.28799999999999998</v>
      </c>
      <c r="H220" s="10">
        <f>'Raw Data'!V220</f>
        <v>0.314</v>
      </c>
      <c r="I220" s="10">
        <f>'Raw Data'!AB220</f>
        <v>1.0369999999999999</v>
      </c>
      <c r="J220" s="10">
        <f>'Raw Data'!AH220</f>
        <v>1.0209999999999999</v>
      </c>
      <c r="K220" s="10">
        <f>'Raw Data'!AN220</f>
        <v>1.0429999999999999</v>
      </c>
      <c r="L220" s="10">
        <f>'Raw Data'!AT220</f>
        <v>1.3149999999999999</v>
      </c>
      <c r="M220" s="10">
        <f>'Raw Data'!AZ220</f>
        <v>1.282</v>
      </c>
      <c r="N220" s="10">
        <f>'Raw Data'!BF220</f>
        <v>1.2889999999999999</v>
      </c>
      <c r="O220" s="10">
        <f>'Raw Data'!BL220</f>
        <v>1.756</v>
      </c>
      <c r="P220" s="10">
        <f>'Raw Data'!BR220</f>
        <v>1.55</v>
      </c>
      <c r="Q220" s="10">
        <f>'Raw Data'!BX220</f>
        <v>1.732</v>
      </c>
    </row>
    <row r="221" spans="1:17" x14ac:dyDescent="0.2">
      <c r="A221" t="str">
        <f>'Raw Data'!A221</f>
        <v>R1021C</v>
      </c>
      <c r="B221">
        <f>'Raw Data'!B221</f>
        <v>467</v>
      </c>
      <c r="C221">
        <f>'Raw Data'!C221</f>
        <v>484</v>
      </c>
      <c r="D221" t="str">
        <f>'Raw Data'!D221</f>
        <v>LLIDHRFLLRRGEYVLHM</v>
      </c>
      <c r="F221" s="10">
        <f>'Raw Data'!J221</f>
        <v>0.67</v>
      </c>
      <c r="G221" s="10">
        <f>'Raw Data'!P221</f>
        <v>0.65700000000000003</v>
      </c>
      <c r="H221" s="10">
        <f>'Raw Data'!V221</f>
        <v>0.72299999999999998</v>
      </c>
      <c r="I221" s="10">
        <f>'Raw Data'!AB221</f>
        <v>2.161</v>
      </c>
      <c r="J221" s="10">
        <f>'Raw Data'!AH221</f>
        <v>2.1640000000000001</v>
      </c>
      <c r="K221" s="10">
        <f>'Raw Data'!AN221</f>
        <v>2.1909999999999998</v>
      </c>
      <c r="L221" s="10">
        <f>'Raw Data'!AT221</f>
        <v>2.8039999999999998</v>
      </c>
      <c r="M221" s="10">
        <f>'Raw Data'!AZ221</f>
        <v>2.76</v>
      </c>
      <c r="N221" s="10">
        <f>'Raw Data'!BF221</f>
        <v>2.7829999999999999</v>
      </c>
      <c r="O221" s="10">
        <f>'Raw Data'!BL221</f>
        <v>3.423</v>
      </c>
      <c r="P221" s="10">
        <f>'Raw Data'!BR221</f>
        <v>3.3119999999999998</v>
      </c>
      <c r="Q221" s="10">
        <f>'Raw Data'!BX221</f>
        <v>3.3780000000000001</v>
      </c>
    </row>
    <row r="222" spans="1:17" x14ac:dyDescent="0.2">
      <c r="A222" t="str">
        <f>'Raw Data'!A222</f>
        <v>R1021C</v>
      </c>
      <c r="B222">
        <f>'Raw Data'!B222</f>
        <v>485</v>
      </c>
      <c r="C222">
        <f>'Raw Data'!C222</f>
        <v>497</v>
      </c>
      <c r="D222" t="str">
        <f>'Raw Data'!D222</f>
        <v>WQISGKGEDQGSF</v>
      </c>
      <c r="F222" s="10">
        <f>'Raw Data'!J222</f>
        <v>5.899</v>
      </c>
      <c r="G222" s="10">
        <f>'Raw Data'!P222</f>
        <v>5.7729999999999997</v>
      </c>
      <c r="H222" s="10">
        <f>'Raw Data'!V222</f>
        <v>5.7110000000000003</v>
      </c>
      <c r="I222" s="10">
        <f>'Raw Data'!AB222</f>
        <v>6.3890000000000002</v>
      </c>
      <c r="J222" s="10">
        <f>'Raw Data'!AH222</f>
        <v>6.15</v>
      </c>
      <c r="K222" s="10">
        <f>'Raw Data'!AN222</f>
        <v>6.3140000000000001</v>
      </c>
      <c r="L222" s="10">
        <f>'Raw Data'!AT222</f>
        <v>6.8570000000000002</v>
      </c>
      <c r="M222" s="10">
        <f>'Raw Data'!AZ222</f>
        <v>6.6150000000000002</v>
      </c>
      <c r="N222" s="10">
        <f>'Raw Data'!BF222</f>
        <v>6.7060000000000004</v>
      </c>
      <c r="O222" s="10">
        <f>'Raw Data'!BL222</f>
        <v>6.7229999999999999</v>
      </c>
      <c r="P222" s="10">
        <f>'Raw Data'!BR222</f>
        <v>6.5810000000000004</v>
      </c>
      <c r="Q222" s="10">
        <f>'Raw Data'!BX222</f>
        <v>6.8109999999999999</v>
      </c>
    </row>
    <row r="223" spans="1:17" x14ac:dyDescent="0.2">
      <c r="A223" t="str">
        <f>'Raw Data'!A223</f>
        <v>R1021C</v>
      </c>
      <c r="B223">
        <f>'Raw Data'!B223</f>
        <v>498</v>
      </c>
      <c r="C223">
        <f>'Raw Data'!C223</f>
        <v>513</v>
      </c>
      <c r="D223" t="str">
        <f>'Raw Data'!D223</f>
        <v>NADKLTSATNPDKENS</v>
      </c>
      <c r="F223" s="10">
        <f>'Raw Data'!J223</f>
        <v>2.5569999999999999</v>
      </c>
      <c r="G223" s="10">
        <f>'Raw Data'!P223</f>
        <v>2.5539999999999998</v>
      </c>
      <c r="H223" s="10">
        <f>'Raw Data'!V223</f>
        <v>2.4740000000000002</v>
      </c>
      <c r="I223" s="10">
        <f>'Raw Data'!AB223</f>
        <v>4.0049999999999999</v>
      </c>
      <c r="J223" s="10">
        <f>'Raw Data'!AH223</f>
        <v>4.1379999999999999</v>
      </c>
      <c r="K223" s="10">
        <f>'Raw Data'!AN223</f>
        <v>4.0759999999999996</v>
      </c>
      <c r="L223" s="10">
        <f>'Raw Data'!AT223</f>
        <v>5.1980000000000004</v>
      </c>
      <c r="M223" s="10">
        <f>'Raw Data'!AZ223</f>
        <v>5.1669999999999998</v>
      </c>
      <c r="N223" s="10">
        <f>'Raw Data'!BF223</f>
        <v>5.2809999999999997</v>
      </c>
      <c r="O223" s="10">
        <f>'Raw Data'!BL223</f>
        <v>7.1479999999999997</v>
      </c>
      <c r="P223" s="10">
        <f>'Raw Data'!BR223</f>
        <v>6.8109999999999999</v>
      </c>
      <c r="Q223" s="10">
        <f>'Raw Data'!BX223</f>
        <v>7.0629999999999997</v>
      </c>
    </row>
    <row r="224" spans="1:17" x14ac:dyDescent="0.2">
      <c r="A224" t="str">
        <f>'Raw Data'!A224</f>
        <v>R1021C</v>
      </c>
      <c r="B224">
        <f>'Raw Data'!B224</f>
        <v>498</v>
      </c>
      <c r="C224">
        <f>'Raw Data'!C224</f>
        <v>514</v>
      </c>
      <c r="D224" t="str">
        <f>'Raw Data'!D224</f>
        <v>NADKLTSATNPDKENSM</v>
      </c>
      <c r="F224" s="10">
        <f>'Raw Data'!J224</f>
        <v>2.5529999999999999</v>
      </c>
      <c r="G224" s="10">
        <f>'Raw Data'!P224</f>
        <v>2.5430000000000001</v>
      </c>
      <c r="H224" s="10">
        <f>'Raw Data'!V224</f>
        <v>2.456</v>
      </c>
      <c r="I224" s="10">
        <f>'Raw Data'!AB224</f>
        <v>4.4249999999999998</v>
      </c>
      <c r="J224" s="10">
        <f>'Raw Data'!AH224</f>
        <v>4.6689999999999996</v>
      </c>
      <c r="K224" s="10">
        <f>'Raw Data'!AN224</f>
        <v>4.657</v>
      </c>
      <c r="L224" s="10">
        <f>'Raw Data'!AT224</f>
        <v>5.6449999999999996</v>
      </c>
      <c r="M224" s="10">
        <f>'Raw Data'!AZ224</f>
        <v>5.4480000000000004</v>
      </c>
      <c r="N224" s="10">
        <f>'Raw Data'!BF224</f>
        <v>5.7169999999999996</v>
      </c>
      <c r="O224" s="10">
        <f>'Raw Data'!BL224</f>
        <v>7.4969999999999999</v>
      </c>
      <c r="P224" s="10">
        <f>'Raw Data'!BR224</f>
        <v>7.1920000000000002</v>
      </c>
      <c r="Q224" s="10">
        <f>'Raw Data'!BX224</f>
        <v>7.3470000000000004</v>
      </c>
    </row>
    <row r="225" spans="1:17" x14ac:dyDescent="0.2">
      <c r="A225" t="str">
        <f>'Raw Data'!A225</f>
        <v>R1021C</v>
      </c>
      <c r="B225">
        <f>'Raw Data'!B225</f>
        <v>498</v>
      </c>
      <c r="C225">
        <f>'Raw Data'!C225</f>
        <v>515</v>
      </c>
      <c r="D225" t="str">
        <f>'Raw Data'!D225</f>
        <v>NADKLTSATNPDKENSMS</v>
      </c>
      <c r="F225" s="10">
        <f>'Raw Data'!J225</f>
        <v>2.4140000000000001</v>
      </c>
      <c r="G225" s="10">
        <f>'Raw Data'!P225</f>
        <v>2.4039999999999999</v>
      </c>
      <c r="H225" s="10">
        <f>'Raw Data'!V225</f>
        <v>2.4929999999999999</v>
      </c>
      <c r="I225" s="10">
        <f>'Raw Data'!AB225</f>
        <v>4.298</v>
      </c>
      <c r="J225" s="10">
        <f>'Raw Data'!AH225</f>
        <v>4.415</v>
      </c>
      <c r="K225" s="10">
        <f>'Raw Data'!AN225</f>
        <v>4.4180000000000001</v>
      </c>
      <c r="L225" s="10">
        <f>'Raw Data'!AT225</f>
        <v>5.4779999999999998</v>
      </c>
      <c r="M225" s="10">
        <f>'Raw Data'!AZ225</f>
        <v>5.21</v>
      </c>
      <c r="N225" s="10">
        <f>'Raw Data'!BF225</f>
        <v>5.4329999999999998</v>
      </c>
      <c r="O225" s="10">
        <f>'Raw Data'!BL225</f>
        <v>7.17</v>
      </c>
      <c r="P225" s="10">
        <f>'Raw Data'!BR225</f>
        <v>6.9249999999999998</v>
      </c>
      <c r="Q225" s="10">
        <f>'Raw Data'!BX225</f>
        <v>7.0789999999999997</v>
      </c>
    </row>
    <row r="226" spans="1:17" x14ac:dyDescent="0.2">
      <c r="A226" t="str">
        <f>'Raw Data'!A226</f>
        <v>R1021C</v>
      </c>
      <c r="B226">
        <f>'Raw Data'!B226</f>
        <v>498</v>
      </c>
      <c r="C226">
        <f>'Raw Data'!C226</f>
        <v>517</v>
      </c>
      <c r="D226" t="str">
        <f>'Raw Data'!D226</f>
        <v>NADKLTSATNPDKENSMSIS</v>
      </c>
      <c r="F226" s="10">
        <f>'Raw Data'!J226</f>
        <v>2.2829999999999999</v>
      </c>
      <c r="G226" s="10">
        <f>'Raw Data'!P226</f>
        <v>2.371</v>
      </c>
      <c r="H226" s="10">
        <f>'Raw Data'!V226</f>
        <v>2.3620000000000001</v>
      </c>
      <c r="I226" s="10">
        <f>'Raw Data'!AB226</f>
        <v>4.21</v>
      </c>
      <c r="J226" s="10">
        <f>'Raw Data'!AH226</f>
        <v>4.2990000000000004</v>
      </c>
      <c r="K226" s="10">
        <f>'Raw Data'!AN226</f>
        <v>4.3159999999999998</v>
      </c>
      <c r="L226" s="10">
        <f>'Raw Data'!AT226</f>
        <v>5.2309999999999999</v>
      </c>
      <c r="M226" s="10">
        <f>'Raw Data'!AZ226</f>
        <v>5.3010000000000002</v>
      </c>
      <c r="N226" s="10">
        <f>'Raw Data'!BF226</f>
        <v>5.1879999999999997</v>
      </c>
      <c r="O226" s="10">
        <f>'Raw Data'!BL226</f>
        <v>7.141</v>
      </c>
      <c r="P226" s="10">
        <f>'Raw Data'!BR226</f>
        <v>6.7969999999999997</v>
      </c>
      <c r="Q226" s="10">
        <f>'Raw Data'!BX226</f>
        <v>7.0019999999999998</v>
      </c>
    </row>
    <row r="227" spans="1:17" x14ac:dyDescent="0.2">
      <c r="A227" t="str">
        <f>'Raw Data'!A227</f>
        <v>R1021C</v>
      </c>
      <c r="B227">
        <f>'Raw Data'!B227</f>
        <v>500</v>
      </c>
      <c r="C227">
        <f>'Raw Data'!C227</f>
        <v>515</v>
      </c>
      <c r="D227" t="str">
        <f>'Raw Data'!D227</f>
        <v>DKLTSATNPDKENSMS</v>
      </c>
      <c r="F227" s="10">
        <f>'Raw Data'!J227</f>
        <v>2.3860000000000001</v>
      </c>
      <c r="G227" s="10">
        <f>'Raw Data'!P227</f>
        <v>2.4449999999999998</v>
      </c>
      <c r="H227" s="10">
        <f>'Raw Data'!V227</f>
        <v>2.2650000000000001</v>
      </c>
      <c r="I227" s="10">
        <f>'Raw Data'!AB227</f>
        <v>4.0140000000000002</v>
      </c>
      <c r="J227" s="10">
        <f>'Raw Data'!AH227</f>
        <v>4.306</v>
      </c>
      <c r="K227" s="10">
        <f>'Raw Data'!AN227</f>
        <v>4.2169999999999996</v>
      </c>
      <c r="L227" s="10">
        <f>'Raw Data'!AT227</f>
        <v>4.9279999999999999</v>
      </c>
      <c r="M227" s="10">
        <f>'Raw Data'!AZ227</f>
        <v>4.93</v>
      </c>
      <c r="N227" s="10">
        <f>'Raw Data'!BF227</f>
        <v>5.0999999999999996</v>
      </c>
      <c r="O227" s="10">
        <f>'Raw Data'!BL227</f>
        <v>6.7069999999999999</v>
      </c>
      <c r="P227" s="10">
        <f>'Raw Data'!BR227</f>
        <v>6.5449999999999999</v>
      </c>
      <c r="Q227" s="10">
        <f>'Raw Data'!BX227</f>
        <v>6.6449999999999996</v>
      </c>
    </row>
    <row r="228" spans="1:17" x14ac:dyDescent="0.2">
      <c r="A228" t="str">
        <f>'Raw Data'!A228</f>
        <v>R1021C</v>
      </c>
      <c r="B228">
        <f>'Raw Data'!B228</f>
        <v>520</v>
      </c>
      <c r="C228">
        <f>'Raw Data'!C228</f>
        <v>551</v>
      </c>
      <c r="D228" t="str">
        <f>'Raw Data'!D228</f>
        <v>LDNYCHPIALPKHQPTPDPEGDRVRAEMPNQL</v>
      </c>
      <c r="F228" s="10">
        <f>'Raw Data'!J228</f>
        <v>9.359</v>
      </c>
      <c r="G228" s="10">
        <f>'Raw Data'!P228</f>
        <v>9.4469999999999992</v>
      </c>
      <c r="H228" s="10">
        <f>'Raw Data'!V228</f>
        <v>9.2929999999999993</v>
      </c>
      <c r="I228" s="10">
        <f>'Raw Data'!AB228</f>
        <v>11.058</v>
      </c>
      <c r="J228" s="10">
        <f>'Raw Data'!AH228</f>
        <v>10.744</v>
      </c>
      <c r="K228" s="10">
        <f>'Raw Data'!AN228</f>
        <v>10.85</v>
      </c>
      <c r="L228" s="10">
        <f>'Raw Data'!AT228</f>
        <v>11.455</v>
      </c>
      <c r="M228" s="10">
        <f>'Raw Data'!AZ228</f>
        <v>11.05</v>
      </c>
      <c r="N228" s="10">
        <f>'Raw Data'!BF228</f>
        <v>11.188000000000001</v>
      </c>
      <c r="O228" s="10">
        <f>'Raw Data'!BL228</f>
        <v>11.847</v>
      </c>
      <c r="P228" s="10">
        <f>'Raw Data'!BR228</f>
        <v>11.494999999999999</v>
      </c>
      <c r="Q228" s="10">
        <f>'Raw Data'!BX228</f>
        <v>11.875999999999999</v>
      </c>
    </row>
    <row r="229" spans="1:17" x14ac:dyDescent="0.2">
      <c r="A229" t="str">
        <f>'Raw Data'!A229</f>
        <v>R1021C</v>
      </c>
      <c r="B229">
        <f>'Raw Data'!B229</f>
        <v>557</v>
      </c>
      <c r="C229">
        <f>'Raw Data'!C229</f>
        <v>592</v>
      </c>
      <c r="D229" t="str">
        <f>'Raw Data'!D229</f>
        <v>AIIATDPLNPLTAEDKELLWHFRYESLKHPKAYPKL</v>
      </c>
      <c r="F229" s="10">
        <f>'Raw Data'!J229</f>
        <v>2.8940000000000001</v>
      </c>
      <c r="G229" s="10">
        <f>'Raw Data'!P229</f>
        <v>2.9540000000000002</v>
      </c>
      <c r="H229" s="10">
        <f>'Raw Data'!V229</f>
        <v>2.8959999999999999</v>
      </c>
      <c r="I229" s="10">
        <f>'Raw Data'!AB229</f>
        <v>6.6139999999999999</v>
      </c>
      <c r="J229" s="10">
        <f>'Raw Data'!AH229</f>
        <v>6.9669999999999996</v>
      </c>
      <c r="K229" s="10">
        <f>'Raw Data'!AN229</f>
        <v>6.9690000000000003</v>
      </c>
      <c r="L229" s="10">
        <f>'Raw Data'!AT229</f>
        <v>11.851000000000001</v>
      </c>
      <c r="M229" s="10">
        <f>'Raw Data'!AZ229</f>
        <v>11.79</v>
      </c>
      <c r="N229" s="10">
        <f>'Raw Data'!BF229</f>
        <v>12.169</v>
      </c>
      <c r="O229" s="10">
        <f>'Raw Data'!BL229</f>
        <v>18.417000000000002</v>
      </c>
      <c r="P229" s="10">
        <f>'Raw Data'!BR229</f>
        <v>18.283000000000001</v>
      </c>
      <c r="Q229" s="10">
        <f>'Raw Data'!BX229</f>
        <v>18.628</v>
      </c>
    </row>
    <row r="230" spans="1:17" x14ac:dyDescent="0.2">
      <c r="A230" t="str">
        <f>'Raw Data'!A230</f>
        <v>R1021C</v>
      </c>
      <c r="B230">
        <f>'Raw Data'!B230</f>
        <v>558</v>
      </c>
      <c r="C230">
        <f>'Raw Data'!C230</f>
        <v>573</v>
      </c>
      <c r="D230" t="str">
        <f>'Raw Data'!D230</f>
        <v>IIATDPLNPLTAEDKE</v>
      </c>
      <c r="F230" s="10">
        <f>'Raw Data'!J230</f>
        <v>3.1110000000000002</v>
      </c>
      <c r="G230" s="10">
        <f>'Raw Data'!P230</f>
        <v>3.1070000000000002</v>
      </c>
      <c r="H230" s="10">
        <f>'Raw Data'!V230</f>
        <v>3.1669999999999998</v>
      </c>
      <c r="I230" s="10">
        <f>'Raw Data'!AB230</f>
        <v>5.4690000000000003</v>
      </c>
      <c r="J230" s="10">
        <f>'Raw Data'!AH230</f>
        <v>5.6260000000000003</v>
      </c>
      <c r="K230" s="10">
        <f>'Raw Data'!AN230</f>
        <v>5.5590000000000002</v>
      </c>
      <c r="L230" s="10">
        <f>'Raw Data'!AT230</f>
        <v>6.8319999999999999</v>
      </c>
      <c r="M230" s="10">
        <f>'Raw Data'!AZ230</f>
        <v>6.6520000000000001</v>
      </c>
      <c r="N230" s="10">
        <f>'Raw Data'!BF230</f>
        <v>6.75</v>
      </c>
      <c r="O230" s="10">
        <f>'Raw Data'!BL230</f>
        <v>8.2080000000000002</v>
      </c>
      <c r="P230" s="10">
        <f>'Raw Data'!BR230</f>
        <v>8.0350000000000001</v>
      </c>
      <c r="Q230" s="10">
        <f>'Raw Data'!BX230</f>
        <v>8.1289999999999996</v>
      </c>
    </row>
    <row r="231" spans="1:17" x14ac:dyDescent="0.2">
      <c r="A231" t="str">
        <f>'Raw Data'!A231</f>
        <v>R1021C</v>
      </c>
      <c r="B231">
        <f>'Raw Data'!B231</f>
        <v>558</v>
      </c>
      <c r="C231">
        <f>'Raw Data'!C231</f>
        <v>578</v>
      </c>
      <c r="D231" t="str">
        <f>'Raw Data'!D231</f>
        <v>IIATDPLNPLTAEDKELLWHF</v>
      </c>
      <c r="F231" s="10">
        <f>'Raw Data'!J231</f>
        <v>2.7429999999999999</v>
      </c>
      <c r="G231" s="10">
        <f>'Raw Data'!P231</f>
        <v>2.5950000000000002</v>
      </c>
      <c r="H231" s="10">
        <f>'Raw Data'!V231</f>
        <v>2.6019999999999999</v>
      </c>
      <c r="I231" s="10">
        <f>'Raw Data'!AB231</f>
        <v>4.8739999999999997</v>
      </c>
      <c r="J231" s="10">
        <f>'Raw Data'!AH231</f>
        <v>4.9740000000000002</v>
      </c>
      <c r="K231" s="10">
        <f>'Raw Data'!AN231</f>
        <v>4.7709999999999999</v>
      </c>
      <c r="L231" s="10">
        <f>'Raw Data'!AT231</f>
        <v>6.3689999999999998</v>
      </c>
      <c r="M231" s="10">
        <f>'Raw Data'!AZ231</f>
        <v>6.4470000000000001</v>
      </c>
      <c r="N231" s="10">
        <f>'Raw Data'!BF231</f>
        <v>6.3</v>
      </c>
      <c r="O231" s="10">
        <f>'Raw Data'!BL231</f>
        <v>9.282</v>
      </c>
      <c r="P231" s="10">
        <f>'Raw Data'!BR231</f>
        <v>9.2279999999999998</v>
      </c>
      <c r="Q231" s="10">
        <f>'Raw Data'!BX231</f>
        <v>9.3160000000000007</v>
      </c>
    </row>
    <row r="232" spans="1:17" x14ac:dyDescent="0.2">
      <c r="A232" t="str">
        <f>'Raw Data'!A232</f>
        <v>R1021C</v>
      </c>
      <c r="B232">
        <f>'Raw Data'!B232</f>
        <v>579</v>
      </c>
      <c r="C232">
        <f>'Raw Data'!C232</f>
        <v>592</v>
      </c>
      <c r="D232" t="str">
        <f>'Raw Data'!D232</f>
        <v>RYESLKHPKAYPKL</v>
      </c>
      <c r="F232" s="10">
        <f>'Raw Data'!J232</f>
        <v>0.51200000000000001</v>
      </c>
      <c r="G232" s="10">
        <f>'Raw Data'!P232</f>
        <v>0.58599999999999997</v>
      </c>
      <c r="H232" s="10">
        <f>'Raw Data'!V232</f>
        <v>0.57999999999999996</v>
      </c>
      <c r="I232" s="10">
        <f>'Raw Data'!AB232</f>
        <v>1.4570000000000001</v>
      </c>
      <c r="J232" s="10">
        <f>'Raw Data'!AH232</f>
        <v>1.601</v>
      </c>
      <c r="K232" s="10">
        <f>'Raw Data'!AN232</f>
        <v>1.516</v>
      </c>
      <c r="L232" s="10">
        <f>'Raw Data'!AT232</f>
        <v>2.855</v>
      </c>
      <c r="M232" s="10">
        <f>'Raw Data'!AZ232</f>
        <v>2.8340000000000001</v>
      </c>
      <c r="N232" s="10">
        <f>'Raw Data'!BF232</f>
        <v>2.8490000000000002</v>
      </c>
      <c r="O232" s="10">
        <f>'Raw Data'!BL232</f>
        <v>5.0720000000000001</v>
      </c>
      <c r="P232" s="10">
        <f>'Raw Data'!BR232</f>
        <v>4.91</v>
      </c>
      <c r="Q232" s="10">
        <f>'Raw Data'!BX232</f>
        <v>5.0119999999999996</v>
      </c>
    </row>
    <row r="233" spans="1:17" x14ac:dyDescent="0.2">
      <c r="A233" t="str">
        <f>'Raw Data'!A233</f>
        <v>R1021C</v>
      </c>
      <c r="B233">
        <f>'Raw Data'!B233</f>
        <v>593</v>
      </c>
      <c r="C233">
        <f>'Raw Data'!C233</f>
        <v>601</v>
      </c>
      <c r="D233" t="str">
        <f>'Raw Data'!D233</f>
        <v>FSSVKWGQQ</v>
      </c>
      <c r="F233" s="10">
        <f>'Raw Data'!J233</f>
        <v>0.55400000000000005</v>
      </c>
      <c r="G233" s="10">
        <f>'Raw Data'!P233</f>
        <v>0.43099999999999999</v>
      </c>
      <c r="H233" s="10">
        <f>'Raw Data'!V233</f>
        <v>0.434</v>
      </c>
      <c r="I233" s="10">
        <f>'Raw Data'!AB233</f>
        <v>1.4370000000000001</v>
      </c>
      <c r="J233" s="10">
        <f>'Raw Data'!AH233</f>
        <v>1.419</v>
      </c>
      <c r="K233" s="10">
        <f>'Raw Data'!AN233</f>
        <v>1.5049999999999999</v>
      </c>
      <c r="L233" s="10">
        <f>'Raw Data'!AT233</f>
        <v>3.4590000000000001</v>
      </c>
      <c r="M233" s="10">
        <f>'Raw Data'!AZ233</f>
        <v>3.4180000000000001</v>
      </c>
      <c r="N233" s="10">
        <f>'Raw Data'!BF233</f>
        <v>3.3849999999999998</v>
      </c>
      <c r="O233" s="10">
        <f>'Raw Data'!BL233</f>
        <v>5.335</v>
      </c>
      <c r="P233" s="10">
        <f>'Raw Data'!BR233</f>
        <v>5.2549999999999999</v>
      </c>
      <c r="Q233" s="10">
        <f>'Raw Data'!BX233</f>
        <v>5.2830000000000004</v>
      </c>
    </row>
    <row r="234" spans="1:17" x14ac:dyDescent="0.2">
      <c r="A234" t="str">
        <f>'Raw Data'!A234</f>
        <v>R1021C</v>
      </c>
      <c r="B234">
        <f>'Raw Data'!B234</f>
        <v>593</v>
      </c>
      <c r="C234">
        <f>'Raw Data'!C234</f>
        <v>605</v>
      </c>
      <c r="D234" t="str">
        <f>'Raw Data'!D234</f>
        <v>FSSVKWGQQEIVA</v>
      </c>
      <c r="F234" s="10">
        <f>'Raw Data'!J234</f>
        <v>0.83099999999999996</v>
      </c>
      <c r="G234" s="10">
        <f>'Raw Data'!P234</f>
        <v>0.89100000000000001</v>
      </c>
      <c r="H234" s="10">
        <f>'Raw Data'!V234</f>
        <v>0.89600000000000002</v>
      </c>
      <c r="I234" s="10">
        <f>'Raw Data'!AB234</f>
        <v>2.4550000000000001</v>
      </c>
      <c r="J234" s="10">
        <f>'Raw Data'!AH234</f>
        <v>2.387</v>
      </c>
      <c r="K234" s="10">
        <f>'Raw Data'!AN234</f>
        <v>2.5129999999999999</v>
      </c>
      <c r="L234" s="10">
        <f>'Raw Data'!AT234</f>
        <v>4.8390000000000004</v>
      </c>
      <c r="M234" s="10">
        <f>'Raw Data'!AZ234</f>
        <v>4.6500000000000004</v>
      </c>
      <c r="N234" s="10">
        <f>'Raw Data'!BF234</f>
        <v>4.5510000000000002</v>
      </c>
      <c r="O234" s="10">
        <f>'Raw Data'!BL234</f>
        <v>8.1539999999999999</v>
      </c>
      <c r="P234" s="10">
        <f>'Raw Data'!BR234</f>
        <v>7.883</v>
      </c>
      <c r="Q234" s="10">
        <f>'Raw Data'!BX234</f>
        <v>8.0589999999999993</v>
      </c>
    </row>
    <row r="235" spans="1:17" x14ac:dyDescent="0.2">
      <c r="A235" t="str">
        <f>'Raw Data'!A235</f>
        <v>R1021C</v>
      </c>
      <c r="B235">
        <f>'Raw Data'!B235</f>
        <v>593</v>
      </c>
      <c r="C235">
        <f>'Raw Data'!C235</f>
        <v>610</v>
      </c>
      <c r="D235" t="str">
        <f>'Raw Data'!D235</f>
        <v>FSSVKWGQQEIVAKTYQL</v>
      </c>
      <c r="F235" s="10">
        <f>'Raw Data'!J235</f>
        <v>0.73699999999999999</v>
      </c>
      <c r="G235" s="10">
        <f>'Raw Data'!P235</f>
        <v>0.79200000000000004</v>
      </c>
      <c r="H235" s="10">
        <f>'Raw Data'!V235</f>
        <v>0.72</v>
      </c>
      <c r="I235" s="10">
        <f>'Raw Data'!AB235</f>
        <v>3.718</v>
      </c>
      <c r="J235" s="10">
        <f>'Raw Data'!AH235</f>
        <v>3.6040000000000001</v>
      </c>
      <c r="K235" s="10">
        <f>'Raw Data'!AN235</f>
        <v>3.879</v>
      </c>
      <c r="L235" s="10">
        <f>'Raw Data'!AT235</f>
        <v>6.5449999999999999</v>
      </c>
      <c r="M235" s="10">
        <f>'Raw Data'!AZ235</f>
        <v>6.5220000000000002</v>
      </c>
      <c r="N235" s="10">
        <f>'Raw Data'!BF235</f>
        <v>6.4020000000000001</v>
      </c>
      <c r="O235" s="10">
        <f>'Raw Data'!BL235</f>
        <v>12.003</v>
      </c>
      <c r="P235" s="10">
        <f>'Raw Data'!BR235</f>
        <v>12.164</v>
      </c>
      <c r="Q235" s="10">
        <f>'Raw Data'!BX235</f>
        <v>12.205</v>
      </c>
    </row>
    <row r="236" spans="1:17" x14ac:dyDescent="0.2">
      <c r="A236" t="str">
        <f>'Raw Data'!A236</f>
        <v>R1021C</v>
      </c>
      <c r="B236">
        <f>'Raw Data'!B236</f>
        <v>593</v>
      </c>
      <c r="C236">
        <f>'Raw Data'!C236</f>
        <v>611</v>
      </c>
      <c r="D236" t="str">
        <f>'Raw Data'!D236</f>
        <v>FSSVKWGQQEIVAKTYQLL</v>
      </c>
      <c r="F236" s="10">
        <f>'Raw Data'!J236</f>
        <v>0.52500000000000002</v>
      </c>
      <c r="G236" s="10">
        <f>'Raw Data'!P236</f>
        <v>0.502</v>
      </c>
      <c r="H236" s="10">
        <f>'Raw Data'!V236</f>
        <v>0.496</v>
      </c>
      <c r="I236" s="10">
        <f>'Raw Data'!AB236</f>
        <v>1.508</v>
      </c>
      <c r="J236" s="10">
        <f>'Raw Data'!AH236</f>
        <v>1.681</v>
      </c>
      <c r="K236" s="10">
        <f>'Raw Data'!AN236</f>
        <v>1.7370000000000001</v>
      </c>
      <c r="L236" s="10">
        <f>'Raw Data'!AT236</f>
        <v>5.0629999999999997</v>
      </c>
      <c r="M236" s="10">
        <f>'Raw Data'!AZ236</f>
        <v>5.5490000000000004</v>
      </c>
      <c r="N236" s="10">
        <f>'Raw Data'!BF236</f>
        <v>5.3289999999999997</v>
      </c>
      <c r="O236" s="10">
        <f>'Raw Data'!BL236</f>
        <v>11.93</v>
      </c>
      <c r="P236" s="10">
        <f>'Raw Data'!BR236</f>
        <v>11.983000000000001</v>
      </c>
      <c r="Q236" s="10">
        <f>'Raw Data'!BX236</f>
        <v>12.173999999999999</v>
      </c>
    </row>
    <row r="237" spans="1:17" x14ac:dyDescent="0.2">
      <c r="A237" t="str">
        <f>'Raw Data'!A237</f>
        <v>R1021C</v>
      </c>
      <c r="B237">
        <f>'Raw Data'!B237</f>
        <v>612</v>
      </c>
      <c r="C237">
        <f>'Raw Data'!C237</f>
        <v>622</v>
      </c>
      <c r="D237" t="str">
        <f>'Raw Data'!D237</f>
        <v>ARREVWDQSAL</v>
      </c>
      <c r="F237" s="10">
        <f>'Raw Data'!J237</f>
        <v>5.5739999999999998</v>
      </c>
      <c r="G237" s="10">
        <f>'Raw Data'!P237</f>
        <v>5.5949999999999998</v>
      </c>
      <c r="H237" s="10">
        <f>'Raw Data'!V237</f>
        <v>5.524</v>
      </c>
      <c r="I237" s="10">
        <f>'Raw Data'!AB237</f>
        <v>5.8570000000000002</v>
      </c>
      <c r="J237" s="10">
        <f>'Raw Data'!AH237</f>
        <v>5.8109999999999999</v>
      </c>
      <c r="K237" s="10">
        <f>'Raw Data'!AN237</f>
        <v>5.9429999999999996</v>
      </c>
      <c r="L237" s="10">
        <f>'Raw Data'!AT237</f>
        <v>5.8209999999999997</v>
      </c>
      <c r="M237" s="10">
        <f>'Raw Data'!AZ237</f>
        <v>5.8029999999999999</v>
      </c>
      <c r="N237" s="10">
        <f>'Raw Data'!BF237</f>
        <v>5.8029999999999999</v>
      </c>
      <c r="O237" s="10">
        <f>'Raw Data'!BL237</f>
        <v>5.9580000000000002</v>
      </c>
      <c r="P237" s="10">
        <f>'Raw Data'!BR237</f>
        <v>5.8710000000000004</v>
      </c>
      <c r="Q237" s="10">
        <f>'Raw Data'!BX237</f>
        <v>5.9359999999999999</v>
      </c>
    </row>
    <row r="238" spans="1:17" x14ac:dyDescent="0.2">
      <c r="A238" t="str">
        <f>'Raw Data'!A238</f>
        <v>R1021C</v>
      </c>
      <c r="B238">
        <f>'Raw Data'!B238</f>
        <v>623</v>
      </c>
      <c r="C238">
        <f>'Raw Data'!C238</f>
        <v>630</v>
      </c>
      <c r="D238" t="str">
        <f>'Raw Data'!D238</f>
        <v>DVGLTMQL</v>
      </c>
      <c r="F238" s="10">
        <f>'Raw Data'!J238</f>
        <v>0.39</v>
      </c>
      <c r="G238" s="10">
        <f>'Raw Data'!P238</f>
        <v>0.55500000000000005</v>
      </c>
      <c r="H238" s="10">
        <f>'Raw Data'!V238</f>
        <v>0.48899999999999999</v>
      </c>
      <c r="I238" s="10">
        <f>'Raw Data'!AB238</f>
        <v>1.67</v>
      </c>
      <c r="J238" s="10">
        <f>'Raw Data'!AH238</f>
        <v>1.5660000000000001</v>
      </c>
      <c r="K238" s="10">
        <f>'Raw Data'!AN238</f>
        <v>1.675</v>
      </c>
      <c r="L238" s="10">
        <f>'Raw Data'!AT238</f>
        <v>2.2050000000000001</v>
      </c>
      <c r="M238" s="10">
        <f>'Raw Data'!AZ238</f>
        <v>2.1789999999999998</v>
      </c>
      <c r="N238" s="10">
        <f>'Raw Data'!BF238</f>
        <v>2.2120000000000002</v>
      </c>
      <c r="O238" s="10">
        <f>'Raw Data'!BL238</f>
        <v>3.81</v>
      </c>
      <c r="P238" s="10">
        <f>'Raw Data'!BR238</f>
        <v>3.8610000000000002</v>
      </c>
      <c r="Q238" s="10">
        <f>'Raw Data'!BX238</f>
        <v>3.77</v>
      </c>
    </row>
    <row r="239" spans="1:17" x14ac:dyDescent="0.2">
      <c r="A239" t="str">
        <f>'Raw Data'!A239</f>
        <v>R1021C</v>
      </c>
      <c r="B239">
        <f>'Raw Data'!B239</f>
        <v>623</v>
      </c>
      <c r="C239">
        <f>'Raw Data'!C239</f>
        <v>631</v>
      </c>
      <c r="D239" t="str">
        <f>'Raw Data'!D239</f>
        <v>DVGLTMQLL</v>
      </c>
      <c r="F239" s="10">
        <f>'Raw Data'!J239</f>
        <v>0.30199999999999999</v>
      </c>
      <c r="G239" s="10">
        <f>'Raw Data'!P239</f>
        <v>0.32900000000000001</v>
      </c>
      <c r="H239" s="10">
        <f>'Raw Data'!V239</f>
        <v>0.40600000000000003</v>
      </c>
      <c r="I239" s="10">
        <f>'Raw Data'!AB239</f>
        <v>1.073</v>
      </c>
      <c r="J239" s="10">
        <f>'Raw Data'!AH239</f>
        <v>1.099</v>
      </c>
      <c r="K239" s="10">
        <f>'Raw Data'!AN239</f>
        <v>1.1259999999999999</v>
      </c>
      <c r="L239" s="10">
        <f>'Raw Data'!AT239</f>
        <v>1.897</v>
      </c>
      <c r="M239" s="10">
        <f>'Raw Data'!AZ239</f>
        <v>1.831</v>
      </c>
      <c r="N239" s="10">
        <f>'Raw Data'!BF239</f>
        <v>1.857</v>
      </c>
      <c r="O239" s="10">
        <f>'Raw Data'!BL239</f>
        <v>3.2509999999999999</v>
      </c>
      <c r="P239" s="10">
        <f>'Raw Data'!BR239</f>
        <v>3.1880000000000002</v>
      </c>
      <c r="Q239" s="10">
        <f>'Raw Data'!BX239</f>
        <v>3.238</v>
      </c>
    </row>
    <row r="240" spans="1:17" x14ac:dyDescent="0.2">
      <c r="A240" t="str">
        <f>'Raw Data'!A240</f>
        <v>R1021C</v>
      </c>
      <c r="B240">
        <f>'Raw Data'!B240</f>
        <v>631</v>
      </c>
      <c r="C240">
        <f>'Raw Data'!C240</f>
        <v>635</v>
      </c>
      <c r="D240" t="str">
        <f>'Raw Data'!D240</f>
        <v>LDCNF</v>
      </c>
      <c r="F240" s="10">
        <f>'Raw Data'!J240</f>
        <v>0.17</v>
      </c>
      <c r="G240" s="10">
        <f>'Raw Data'!P240</f>
        <v>0.19</v>
      </c>
      <c r="H240" s="10">
        <f>'Raw Data'!V240</f>
        <v>0.125</v>
      </c>
      <c r="I240" s="10">
        <f>'Raw Data'!AB240</f>
        <v>0.81200000000000006</v>
      </c>
      <c r="J240" s="10">
        <f>'Raw Data'!AH240</f>
        <v>0.82099999999999995</v>
      </c>
      <c r="K240" s="10">
        <f>'Raw Data'!AN240</f>
        <v>0.85099999999999998</v>
      </c>
      <c r="L240" s="10">
        <f>'Raw Data'!AT240</f>
        <v>1.7230000000000001</v>
      </c>
      <c r="M240" s="10">
        <f>'Raw Data'!AZ240</f>
        <v>1.6879999999999999</v>
      </c>
      <c r="N240" s="10">
        <f>'Raw Data'!BF240</f>
        <v>1.6879999999999999</v>
      </c>
      <c r="O240" s="10">
        <f>'Raw Data'!BL240</f>
        <v>1.9810000000000001</v>
      </c>
      <c r="P240" s="10">
        <f>'Raw Data'!BR240</f>
        <v>1.927</v>
      </c>
      <c r="Q240" s="10">
        <f>'Raw Data'!BX240</f>
        <v>1.9830000000000001</v>
      </c>
    </row>
    <row r="241" spans="1:17" x14ac:dyDescent="0.2">
      <c r="A241" t="str">
        <f>'Raw Data'!A241</f>
        <v>R1021C</v>
      </c>
      <c r="B241">
        <f>'Raw Data'!B241</f>
        <v>634</v>
      </c>
      <c r="C241">
        <f>'Raw Data'!C241</f>
        <v>642</v>
      </c>
      <c r="D241" t="str">
        <f>'Raw Data'!D241</f>
        <v>NFSDENVRA</v>
      </c>
      <c r="F241" s="10">
        <f>'Raw Data'!J241</f>
        <v>1.169</v>
      </c>
      <c r="G241" s="10">
        <f>'Raw Data'!P241</f>
        <v>1.1759999999999999</v>
      </c>
      <c r="H241" s="10">
        <f>'Raw Data'!V241</f>
        <v>1.1519999999999999</v>
      </c>
      <c r="I241" s="10">
        <f>'Raw Data'!AB241</f>
        <v>1.4970000000000001</v>
      </c>
      <c r="J241" s="10">
        <f>'Raw Data'!AH241</f>
        <v>1.5269999999999999</v>
      </c>
      <c r="K241" s="10">
        <f>'Raw Data'!AN241</f>
        <v>1.4990000000000001</v>
      </c>
      <c r="L241" s="10">
        <f>'Raw Data'!AT241</f>
        <v>1.9079999999999999</v>
      </c>
      <c r="M241" s="10">
        <f>'Raw Data'!AZ241</f>
        <v>1.97</v>
      </c>
      <c r="N241" s="10">
        <f>'Raw Data'!BF241</f>
        <v>1.837</v>
      </c>
      <c r="O241" s="10">
        <f>'Raw Data'!BL241</f>
        <v>2.4910000000000001</v>
      </c>
      <c r="P241" s="10">
        <f>'Raw Data'!BR241</f>
        <v>2.4159999999999999</v>
      </c>
      <c r="Q241" s="10">
        <f>'Raw Data'!BX241</f>
        <v>2.4529999999999998</v>
      </c>
    </row>
    <row r="242" spans="1:17" x14ac:dyDescent="0.2">
      <c r="A242" t="str">
        <f>'Raw Data'!A242</f>
        <v>R1021C</v>
      </c>
      <c r="B242">
        <f>'Raw Data'!B242</f>
        <v>636</v>
      </c>
      <c r="C242">
        <f>'Raw Data'!C242</f>
        <v>642</v>
      </c>
      <c r="D242" t="str">
        <f>'Raw Data'!D242</f>
        <v>SDENVRA</v>
      </c>
      <c r="F242" s="10">
        <f>'Raw Data'!J242</f>
        <v>0.46600000000000003</v>
      </c>
      <c r="G242" s="10">
        <f>'Raw Data'!P242</f>
        <v>0.47799999999999998</v>
      </c>
      <c r="H242" s="10">
        <f>'Raw Data'!V242</f>
        <v>0.438</v>
      </c>
      <c r="I242" s="10">
        <f>'Raw Data'!AB242</f>
        <v>0.64</v>
      </c>
      <c r="J242" s="10">
        <f>'Raw Data'!AH242</f>
        <v>0.69699999999999995</v>
      </c>
      <c r="K242" s="10">
        <f>'Raw Data'!AN242</f>
        <v>0.626</v>
      </c>
      <c r="L242" s="10">
        <f>'Raw Data'!AT242</f>
        <v>1.054</v>
      </c>
      <c r="M242" s="10">
        <f>'Raw Data'!AZ242</f>
        <v>1.097</v>
      </c>
      <c r="N242" s="10">
        <f>'Raw Data'!BF242</f>
        <v>1.0489999999999999</v>
      </c>
      <c r="O242" s="10">
        <f>'Raw Data'!BL242</f>
        <v>1.579</v>
      </c>
      <c r="P242" s="10">
        <f>'Raw Data'!BR242</f>
        <v>1.5149999999999999</v>
      </c>
      <c r="Q242" s="10">
        <f>'Raw Data'!BX242</f>
        <v>1.5389999999999999</v>
      </c>
    </row>
    <row r="243" spans="1:17" x14ac:dyDescent="0.2">
      <c r="A243" t="str">
        <f>'Raw Data'!A243</f>
        <v>R1021C</v>
      </c>
      <c r="B243">
        <f>'Raw Data'!B243</f>
        <v>643</v>
      </c>
      <c r="C243">
        <f>'Raw Data'!C243</f>
        <v>657</v>
      </c>
      <c r="D243" t="str">
        <f>'Raw Data'!D243</f>
        <v>IAVQKLESLEDDDVL</v>
      </c>
      <c r="F243" s="10">
        <f>'Raw Data'!J243</f>
        <v>1.5</v>
      </c>
      <c r="G243" s="10">
        <f>'Raw Data'!P243</f>
        <v>1.484</v>
      </c>
      <c r="H243" s="10">
        <f>'Raw Data'!V243</f>
        <v>1.4550000000000001</v>
      </c>
      <c r="I243" s="10">
        <f>'Raw Data'!AB243</f>
        <v>2.2280000000000002</v>
      </c>
      <c r="J243" s="10">
        <f>'Raw Data'!AH243</f>
        <v>2.2850000000000001</v>
      </c>
      <c r="K243" s="10">
        <f>'Raw Data'!AN243</f>
        <v>2.2610000000000001</v>
      </c>
      <c r="L243" s="10">
        <f>'Raw Data'!AT243</f>
        <v>3.0230000000000001</v>
      </c>
      <c r="M243" s="10">
        <f>'Raw Data'!AZ243</f>
        <v>2.875</v>
      </c>
      <c r="N243" s="10">
        <f>'Raw Data'!BF243</f>
        <v>2.8879999999999999</v>
      </c>
      <c r="O243" s="10">
        <f>'Raw Data'!BL243</f>
        <v>4.4820000000000002</v>
      </c>
      <c r="P243" s="10">
        <f>'Raw Data'!BR243</f>
        <v>4.5</v>
      </c>
      <c r="Q243" s="10">
        <f>'Raw Data'!BX243</f>
        <v>4.5439999999999996</v>
      </c>
    </row>
    <row r="244" spans="1:17" x14ac:dyDescent="0.2">
      <c r="A244" t="str">
        <f>'Raw Data'!A244</f>
        <v>R1021C</v>
      </c>
      <c r="B244">
        <f>'Raw Data'!B244</f>
        <v>643</v>
      </c>
      <c r="C244">
        <f>'Raw Data'!C244</f>
        <v>662</v>
      </c>
      <c r="D244" t="str">
        <f>'Raw Data'!D244</f>
        <v>IAVQKLESLEDDDVLHYLLQ</v>
      </c>
      <c r="F244" s="10">
        <f>'Raw Data'!J244</f>
        <v>1.1759999999999999</v>
      </c>
      <c r="G244" s="10">
        <f>'Raw Data'!P244</f>
        <v>1.069</v>
      </c>
      <c r="H244" s="10">
        <f>'Raw Data'!V244</f>
        <v>1.147</v>
      </c>
      <c r="I244" s="10">
        <f>'Raw Data'!AB244</f>
        <v>2.0579999999999998</v>
      </c>
      <c r="J244" s="10">
        <f>'Raw Data'!AH244</f>
        <v>2.105</v>
      </c>
      <c r="K244" s="10">
        <f>'Raw Data'!AN244</f>
        <v>2.1320000000000001</v>
      </c>
      <c r="L244" s="10">
        <f>'Raw Data'!AT244</f>
        <v>3.4510000000000001</v>
      </c>
      <c r="M244" s="10">
        <f>'Raw Data'!AZ244</f>
        <v>3.35</v>
      </c>
      <c r="N244" s="10">
        <f>'Raw Data'!BF244</f>
        <v>3.391</v>
      </c>
      <c r="O244" s="10">
        <f>'Raw Data'!BL244</f>
        <v>5.3220000000000001</v>
      </c>
      <c r="P244" s="10">
        <f>'Raw Data'!BR244</f>
        <v>5.28</v>
      </c>
      <c r="Q244" s="10">
        <f>'Raw Data'!BX244</f>
        <v>5.2670000000000003</v>
      </c>
    </row>
    <row r="245" spans="1:17" x14ac:dyDescent="0.2">
      <c r="A245" t="str">
        <f>'Raw Data'!A245</f>
        <v>R1021C</v>
      </c>
      <c r="B245">
        <f>'Raw Data'!B245</f>
        <v>651</v>
      </c>
      <c r="C245">
        <f>'Raw Data'!C245</f>
        <v>663</v>
      </c>
      <c r="D245" t="str">
        <f>'Raw Data'!D245</f>
        <v>LEDDDVLHYLLQL</v>
      </c>
      <c r="F245" s="10">
        <f>'Raw Data'!J245</f>
        <v>0.104</v>
      </c>
      <c r="G245" s="10">
        <f>'Raw Data'!P245</f>
        <v>4.4999999999999998E-2</v>
      </c>
      <c r="H245" s="10">
        <f>'Raw Data'!V245</f>
        <v>8.0000000000000002E-3</v>
      </c>
      <c r="I245" s="10">
        <f>'Raw Data'!AB245</f>
        <v>0.56499999999999995</v>
      </c>
      <c r="J245" s="10">
        <f>'Raw Data'!AH245</f>
        <v>0.54600000000000004</v>
      </c>
      <c r="K245" s="10">
        <f>'Raw Data'!AN245</f>
        <v>0.65200000000000002</v>
      </c>
      <c r="L245" s="10">
        <f>'Raw Data'!AT245</f>
        <v>1.6910000000000001</v>
      </c>
      <c r="M245" s="10">
        <f>'Raw Data'!AZ245</f>
        <v>1.659</v>
      </c>
      <c r="N245" s="10">
        <f>'Raw Data'!BF245</f>
        <v>1.7410000000000001</v>
      </c>
      <c r="O245" s="10">
        <f>'Raw Data'!BL245</f>
        <v>2.645</v>
      </c>
      <c r="P245" s="10">
        <f>'Raw Data'!BR245</f>
        <v>2.5299999999999998</v>
      </c>
      <c r="Q245" s="10">
        <f>'Raw Data'!BX245</f>
        <v>2.4319999999999999</v>
      </c>
    </row>
    <row r="246" spans="1:17" x14ac:dyDescent="0.2">
      <c r="A246" t="str">
        <f>'Raw Data'!A246</f>
        <v>R1021C</v>
      </c>
      <c r="B246">
        <f>'Raw Data'!B246</f>
        <v>652</v>
      </c>
      <c r="C246">
        <f>'Raw Data'!C246</f>
        <v>662</v>
      </c>
      <c r="D246" t="str">
        <f>'Raw Data'!D246</f>
        <v>EDDDVLHYLLQ</v>
      </c>
      <c r="F246" s="10">
        <f>'Raw Data'!J246</f>
        <v>1E-3</v>
      </c>
      <c r="G246" s="10">
        <f>'Raw Data'!P246</f>
        <v>7.0000000000000001E-3</v>
      </c>
      <c r="H246" s="10">
        <f>'Raw Data'!V246</f>
        <v>0.125</v>
      </c>
      <c r="I246" s="10">
        <f>'Raw Data'!AB246</f>
        <v>0.46700000000000003</v>
      </c>
      <c r="J246" s="10">
        <f>'Raw Data'!AH246</f>
        <v>0.48199999999999998</v>
      </c>
      <c r="K246" s="10">
        <f>'Raw Data'!AN246</f>
        <v>0.47</v>
      </c>
      <c r="L246" s="10">
        <f>'Raw Data'!AT246</f>
        <v>1.399</v>
      </c>
      <c r="M246" s="10">
        <f>'Raw Data'!AZ246</f>
        <v>1.5</v>
      </c>
      <c r="N246" s="10">
        <f>'Raw Data'!BF246</f>
        <v>1.4470000000000001</v>
      </c>
      <c r="O246" s="10">
        <f>'Raw Data'!BL246</f>
        <v>2.569</v>
      </c>
      <c r="P246" s="10">
        <f>'Raw Data'!BR246</f>
        <v>2.4460000000000002</v>
      </c>
      <c r="Q246" s="10">
        <f>'Raw Data'!BX246</f>
        <v>2.5390000000000001</v>
      </c>
    </row>
    <row r="247" spans="1:17" x14ac:dyDescent="0.2">
      <c r="A247" t="str">
        <f>'Raw Data'!A247</f>
        <v>R1021C</v>
      </c>
      <c r="B247">
        <f>'Raw Data'!B247</f>
        <v>654</v>
      </c>
      <c r="C247">
        <f>'Raw Data'!C247</f>
        <v>662</v>
      </c>
      <c r="D247" t="str">
        <f>'Raw Data'!D247</f>
        <v>DDVLHYLLQ</v>
      </c>
      <c r="F247" s="10">
        <f>'Raw Data'!J247</f>
        <v>0.10100000000000001</v>
      </c>
      <c r="G247" s="10">
        <f>'Raw Data'!P247</f>
        <v>2.5000000000000001E-2</v>
      </c>
      <c r="H247" s="10">
        <f>'Raw Data'!V247</f>
        <v>7.0000000000000007E-2</v>
      </c>
      <c r="I247" s="10">
        <f>'Raw Data'!AB247</f>
        <v>0.25800000000000001</v>
      </c>
      <c r="J247" s="10">
        <f>'Raw Data'!AH247</f>
        <v>0.33500000000000002</v>
      </c>
      <c r="K247" s="10">
        <f>'Raw Data'!AN247</f>
        <v>0.27100000000000002</v>
      </c>
      <c r="L247" s="10">
        <f>'Raw Data'!AT247</f>
        <v>1.3029999999999999</v>
      </c>
      <c r="M247" s="10">
        <f>'Raw Data'!AZ247</f>
        <v>1.363</v>
      </c>
      <c r="N247" s="10">
        <f>'Raw Data'!BF247</f>
        <v>1.33</v>
      </c>
      <c r="O247" s="10">
        <f>'Raw Data'!BL247</f>
        <v>2.14</v>
      </c>
      <c r="P247" s="10">
        <f>'Raw Data'!BR247</f>
        <v>2.2669999999999999</v>
      </c>
      <c r="Q247" s="10">
        <f>'Raw Data'!BX247</f>
        <v>2.1720000000000002</v>
      </c>
    </row>
    <row r="248" spans="1:17" x14ac:dyDescent="0.2">
      <c r="A248" t="str">
        <f>'Raw Data'!A248</f>
        <v>R1021C</v>
      </c>
      <c r="B248">
        <f>'Raw Data'!B248</f>
        <v>655</v>
      </c>
      <c r="C248">
        <f>'Raw Data'!C248</f>
        <v>662</v>
      </c>
      <c r="D248" t="str">
        <f>'Raw Data'!D248</f>
        <v>DVLHYLLQ</v>
      </c>
      <c r="F248" s="10">
        <f>'Raw Data'!J248</f>
        <v>9.9000000000000005E-2</v>
      </c>
      <c r="G248" s="10">
        <f>'Raw Data'!P248</f>
        <v>5.0999999999999997E-2</v>
      </c>
      <c r="H248" s="10">
        <f>'Raw Data'!V248</f>
        <v>6.6000000000000003E-2</v>
      </c>
      <c r="I248" s="10">
        <f>'Raw Data'!AB248</f>
        <v>0.45600000000000002</v>
      </c>
      <c r="J248" s="10">
        <f>'Raw Data'!AH248</f>
        <v>0.38800000000000001</v>
      </c>
      <c r="K248" s="10">
        <f>'Raw Data'!AN248</f>
        <v>0.441</v>
      </c>
      <c r="L248" s="10">
        <f>'Raw Data'!AT248</f>
        <v>1.4330000000000001</v>
      </c>
      <c r="M248" s="10">
        <f>'Raw Data'!AZ248</f>
        <v>1.415</v>
      </c>
      <c r="N248" s="10">
        <f>'Raw Data'!BF248</f>
        <v>1.3320000000000001</v>
      </c>
      <c r="O248" s="10">
        <f>'Raw Data'!BL248</f>
        <v>2.2440000000000002</v>
      </c>
      <c r="P248" s="10">
        <f>'Raw Data'!BR248</f>
        <v>2.2229999999999999</v>
      </c>
      <c r="Q248" s="10">
        <f>'Raw Data'!BX248</f>
        <v>2.238</v>
      </c>
    </row>
    <row r="249" spans="1:17" x14ac:dyDescent="0.2">
      <c r="A249" t="str">
        <f>'Raw Data'!A249</f>
        <v>R1021C</v>
      </c>
      <c r="B249">
        <f>'Raw Data'!B249</f>
        <v>655</v>
      </c>
      <c r="C249">
        <f>'Raw Data'!C249</f>
        <v>663</v>
      </c>
      <c r="D249" t="str">
        <f>'Raw Data'!D249</f>
        <v>DVLHYLLQL</v>
      </c>
      <c r="F249" s="10">
        <f>'Raw Data'!J249</f>
        <v>4.4999999999999998E-2</v>
      </c>
      <c r="G249" s="10">
        <f>'Raw Data'!P249</f>
        <v>4.5999999999999999E-2</v>
      </c>
      <c r="H249" s="10">
        <f>'Raw Data'!V249</f>
        <v>7.1999999999999995E-2</v>
      </c>
      <c r="I249" s="10">
        <f>'Raw Data'!AB249</f>
        <v>0.44400000000000001</v>
      </c>
      <c r="J249" s="10">
        <f>'Raw Data'!AH249</f>
        <v>0.47699999999999998</v>
      </c>
      <c r="K249" s="10">
        <f>'Raw Data'!AN249</f>
        <v>0.50900000000000001</v>
      </c>
      <c r="L249" s="10">
        <f>'Raw Data'!AT249</f>
        <v>1.635</v>
      </c>
      <c r="M249" s="10">
        <f>'Raw Data'!AZ249</f>
        <v>1.64</v>
      </c>
      <c r="N249" s="10">
        <f>'Raw Data'!BF249</f>
        <v>1.62</v>
      </c>
      <c r="O249" s="10">
        <f>'Raw Data'!BL249</f>
        <v>2.5339999999999998</v>
      </c>
      <c r="P249" s="10">
        <f>'Raw Data'!BR249</f>
        <v>2.5219999999999998</v>
      </c>
      <c r="Q249" s="10">
        <f>'Raw Data'!BX249</f>
        <v>2.5470000000000002</v>
      </c>
    </row>
    <row r="250" spans="1:17" x14ac:dyDescent="0.2">
      <c r="A250" t="str">
        <f>'Raw Data'!A250</f>
        <v>R1021C</v>
      </c>
      <c r="B250">
        <f>'Raw Data'!B250</f>
        <v>663</v>
      </c>
      <c r="C250">
        <f>'Raw Data'!C250</f>
        <v>677</v>
      </c>
      <c r="D250" t="str">
        <f>'Raw Data'!D250</f>
        <v>LVQAVKFEPYHDSAL</v>
      </c>
      <c r="F250" s="10">
        <f>'Raw Data'!J250</f>
        <v>0.27400000000000002</v>
      </c>
      <c r="G250" s="10">
        <f>'Raw Data'!P250</f>
        <v>0.29899999999999999</v>
      </c>
      <c r="H250" s="10">
        <f>'Raw Data'!V250</f>
        <v>0.255</v>
      </c>
      <c r="I250" s="10">
        <f>'Raw Data'!AB250</f>
        <v>0.81399999999999995</v>
      </c>
      <c r="J250" s="10">
        <f>'Raw Data'!AH250</f>
        <v>0.83799999999999997</v>
      </c>
      <c r="K250" s="10">
        <f>'Raw Data'!AN250</f>
        <v>0.871</v>
      </c>
      <c r="L250" s="10">
        <f>'Raw Data'!AT250</f>
        <v>0.88200000000000001</v>
      </c>
      <c r="M250" s="10">
        <f>'Raw Data'!AZ250</f>
        <v>0.90600000000000003</v>
      </c>
      <c r="N250" s="10">
        <f>'Raw Data'!BF250</f>
        <v>0.89800000000000002</v>
      </c>
      <c r="O250" s="10">
        <f>'Raw Data'!BL250</f>
        <v>1.345</v>
      </c>
      <c r="P250" s="10">
        <f>'Raw Data'!BR250</f>
        <v>1.3680000000000001</v>
      </c>
      <c r="Q250" s="10">
        <f>'Raw Data'!BX250</f>
        <v>1.3280000000000001</v>
      </c>
    </row>
    <row r="251" spans="1:17" x14ac:dyDescent="0.2">
      <c r="A251" t="str">
        <f>'Raw Data'!A251</f>
        <v>R1021C</v>
      </c>
      <c r="B251">
        <f>'Raw Data'!B251</f>
        <v>664</v>
      </c>
      <c r="C251">
        <f>'Raw Data'!C251</f>
        <v>677</v>
      </c>
      <c r="D251" t="str">
        <f>'Raw Data'!D251</f>
        <v>VQAVKFEPYHDSAL</v>
      </c>
      <c r="F251" s="10">
        <f>'Raw Data'!J251</f>
        <v>0.248</v>
      </c>
      <c r="G251" s="10">
        <f>'Raw Data'!P251</f>
        <v>0.24199999999999999</v>
      </c>
      <c r="H251" s="10">
        <f>'Raw Data'!V251</f>
        <v>0.29799999999999999</v>
      </c>
      <c r="I251" s="10">
        <f>'Raw Data'!AB251</f>
        <v>0.82599999999999996</v>
      </c>
      <c r="J251" s="10">
        <f>'Raw Data'!AH251</f>
        <v>0.92200000000000004</v>
      </c>
      <c r="K251" s="10">
        <f>'Raw Data'!AN251</f>
        <v>0.873</v>
      </c>
      <c r="L251" s="10">
        <f>'Raw Data'!AT251</f>
        <v>0.97799999999999998</v>
      </c>
      <c r="M251" s="10">
        <f>'Raw Data'!AZ251</f>
        <v>0.93799999999999994</v>
      </c>
      <c r="N251" s="10">
        <f>'Raw Data'!BF251</f>
        <v>0.93600000000000005</v>
      </c>
      <c r="O251" s="10">
        <f>'Raw Data'!BL251</f>
        <v>1.3779999999999999</v>
      </c>
      <c r="P251" s="10">
        <f>'Raw Data'!BR251</f>
        <v>1.353</v>
      </c>
      <c r="Q251" s="10">
        <f>'Raw Data'!BX251</f>
        <v>1.369</v>
      </c>
    </row>
    <row r="252" spans="1:17" x14ac:dyDescent="0.2">
      <c r="A252" t="str">
        <f>'Raw Data'!A252</f>
        <v>R1021C</v>
      </c>
      <c r="B252">
        <f>'Raw Data'!B252</f>
        <v>666</v>
      </c>
      <c r="C252">
        <f>'Raw Data'!C252</f>
        <v>677</v>
      </c>
      <c r="D252" t="str">
        <f>'Raw Data'!D252</f>
        <v>AVKFEPYHDSAL</v>
      </c>
      <c r="F252" s="10">
        <f>'Raw Data'!J252</f>
        <v>0.311</v>
      </c>
      <c r="G252" s="10">
        <f>'Raw Data'!P252</f>
        <v>0.29299999999999998</v>
      </c>
      <c r="H252" s="10">
        <f>'Raw Data'!V252</f>
        <v>0.25800000000000001</v>
      </c>
      <c r="I252" s="10">
        <f>'Raw Data'!AB252</f>
        <v>0.85</v>
      </c>
      <c r="J252" s="10">
        <f>'Raw Data'!AH252</f>
        <v>0.84499999999999997</v>
      </c>
      <c r="K252" s="10">
        <f>'Raw Data'!AN252</f>
        <v>0.84599999999999997</v>
      </c>
      <c r="L252" s="10">
        <f>'Raw Data'!AT252</f>
        <v>0.93100000000000005</v>
      </c>
      <c r="M252" s="10">
        <f>'Raw Data'!AZ252</f>
        <v>0.96599999999999997</v>
      </c>
      <c r="N252" s="10">
        <f>'Raw Data'!BF252</f>
        <v>0.89100000000000001</v>
      </c>
      <c r="O252" s="10">
        <f>'Raw Data'!BL252</f>
        <v>1.3560000000000001</v>
      </c>
      <c r="P252" s="10">
        <f>'Raw Data'!BR252</f>
        <v>1.3220000000000001</v>
      </c>
      <c r="Q252" s="10">
        <f>'Raw Data'!BX252</f>
        <v>1.335</v>
      </c>
    </row>
    <row r="253" spans="1:17" x14ac:dyDescent="0.2">
      <c r="A253" t="str">
        <f>'Raw Data'!A253</f>
        <v>R1021C</v>
      </c>
      <c r="B253">
        <f>'Raw Data'!B253</f>
        <v>681</v>
      </c>
      <c r="C253">
        <f>'Raw Data'!C253</f>
        <v>697</v>
      </c>
      <c r="D253" t="str">
        <f>'Raw Data'!D253</f>
        <v>LLKRGLRNKRIGHFLFW</v>
      </c>
      <c r="F253" s="10">
        <f>'Raw Data'!J253</f>
        <v>4.3999999999999997E-2</v>
      </c>
      <c r="G253" s="10">
        <f>'Raw Data'!P253</f>
        <v>4.5999999999999999E-2</v>
      </c>
      <c r="H253" s="10">
        <f>'Raw Data'!V253</f>
        <v>7.1999999999999995E-2</v>
      </c>
      <c r="I253" s="10">
        <f>'Raw Data'!AB253</f>
        <v>7.6999999999999999E-2</v>
      </c>
      <c r="J253" s="10">
        <f>'Raw Data'!AH253</f>
        <v>0.124</v>
      </c>
      <c r="K253" s="10">
        <f>'Raw Data'!AN253</f>
        <v>8.2000000000000003E-2</v>
      </c>
      <c r="L253" s="10">
        <f>'Raw Data'!AT253</f>
        <v>7.1999999999999995E-2</v>
      </c>
      <c r="M253" s="10">
        <f>'Raw Data'!AZ253</f>
        <v>0.09</v>
      </c>
      <c r="N253" s="10">
        <f>'Raw Data'!BF253</f>
        <v>0.09</v>
      </c>
      <c r="O253" s="10">
        <f>'Raw Data'!BL253</f>
        <v>0.23799999999999999</v>
      </c>
      <c r="P253" s="10">
        <f>'Raw Data'!BR253</f>
        <v>0.23899999999999999</v>
      </c>
      <c r="Q253" s="10">
        <f>'Raw Data'!BX253</f>
        <v>0.22500000000000001</v>
      </c>
    </row>
    <row r="254" spans="1:17" x14ac:dyDescent="0.2">
      <c r="A254" t="str">
        <f>'Raw Data'!A254</f>
        <v>R1021C</v>
      </c>
      <c r="B254">
        <f>'Raw Data'!B254</f>
        <v>681</v>
      </c>
      <c r="C254">
        <f>'Raw Data'!C254</f>
        <v>699</v>
      </c>
      <c r="D254" t="str">
        <f>'Raw Data'!D254</f>
        <v>LLKRGLRNKRIGHFLFWFL</v>
      </c>
      <c r="F254" s="10">
        <f>'Raw Data'!J254</f>
        <v>5.5E-2</v>
      </c>
      <c r="G254" s="10">
        <f>'Raw Data'!P254</f>
        <v>9.7000000000000003E-2</v>
      </c>
      <c r="H254" s="10">
        <f>'Raw Data'!V254</f>
        <v>1.6E-2</v>
      </c>
      <c r="I254" s="10">
        <f>'Raw Data'!AB254</f>
        <v>3.7999999999999999E-2</v>
      </c>
      <c r="J254" s="10">
        <f>'Raw Data'!AH254</f>
        <v>8.5000000000000006E-2</v>
      </c>
      <c r="K254" s="10">
        <f>'Raw Data'!AN254</f>
        <v>0.11799999999999999</v>
      </c>
      <c r="L254" s="10">
        <f>'Raw Data'!AT254</f>
        <v>9.5000000000000001E-2</v>
      </c>
      <c r="M254" s="10">
        <f>'Raw Data'!AZ254</f>
        <v>8.5999999999999993E-2</v>
      </c>
      <c r="N254" s="10">
        <f>'Raw Data'!BF254</f>
        <v>7.3999999999999996E-2</v>
      </c>
      <c r="O254" s="10">
        <f>'Raw Data'!BL254</f>
        <v>8.1000000000000003E-2</v>
      </c>
      <c r="P254" s="10">
        <f>'Raw Data'!BR254</f>
        <v>0.121</v>
      </c>
      <c r="Q254" s="10">
        <f>'Raw Data'!BX254</f>
        <v>0.11899999999999999</v>
      </c>
    </row>
    <row r="255" spans="1:17" x14ac:dyDescent="0.2">
      <c r="A255" t="str">
        <f>'Raw Data'!A255</f>
        <v>R1021C</v>
      </c>
      <c r="B255">
        <f>'Raw Data'!B255</f>
        <v>698</v>
      </c>
      <c r="C255">
        <f>'Raw Data'!C255</f>
        <v>713</v>
      </c>
      <c r="D255" t="str">
        <f>'Raw Data'!D255</f>
        <v>FLRSEIAQSRHYQQRF</v>
      </c>
      <c r="F255" s="10">
        <f>'Raw Data'!J255</f>
        <v>0.61699999999999999</v>
      </c>
      <c r="G255" s="10">
        <f>'Raw Data'!P255</f>
        <v>0.58599999999999997</v>
      </c>
      <c r="H255" s="10">
        <f>'Raw Data'!V255</f>
        <v>0.55200000000000005</v>
      </c>
      <c r="I255" s="10">
        <f>'Raw Data'!AB255</f>
        <v>1.2030000000000001</v>
      </c>
      <c r="J255" s="10">
        <f>'Raw Data'!AH255</f>
        <v>1.284</v>
      </c>
      <c r="K255" s="10">
        <f>'Raw Data'!AN255</f>
        <v>1.266</v>
      </c>
      <c r="L255" s="10">
        <f>'Raw Data'!AT255</f>
        <v>2.5190000000000001</v>
      </c>
      <c r="M255" s="10">
        <f>'Raw Data'!AZ255</f>
        <v>2.5230000000000001</v>
      </c>
      <c r="N255" s="10">
        <f>'Raw Data'!BF255</f>
        <v>2.403</v>
      </c>
      <c r="O255" s="10">
        <f>'Raw Data'!BL255</f>
        <v>4.2889999999999997</v>
      </c>
      <c r="P255" s="10">
        <f>'Raw Data'!BR255</f>
        <v>4.0590000000000002</v>
      </c>
      <c r="Q255" s="10">
        <f>'Raw Data'!BX255</f>
        <v>4.1289999999999996</v>
      </c>
    </row>
    <row r="256" spans="1:17" x14ac:dyDescent="0.2">
      <c r="A256" t="str">
        <f>'Raw Data'!A256</f>
        <v>R1021C</v>
      </c>
      <c r="B256">
        <f>'Raw Data'!B256</f>
        <v>700</v>
      </c>
      <c r="C256">
        <f>'Raw Data'!C256</f>
        <v>713</v>
      </c>
      <c r="D256" t="str">
        <f>'Raw Data'!D256</f>
        <v>RSEIAQSRHYQQRF</v>
      </c>
      <c r="F256" s="10">
        <f>'Raw Data'!J256</f>
        <v>0.34100000000000003</v>
      </c>
      <c r="G256" s="10">
        <f>'Raw Data'!P256</f>
        <v>0.4</v>
      </c>
      <c r="H256" s="10">
        <f>'Raw Data'!V256</f>
        <v>0.36</v>
      </c>
      <c r="I256" s="10">
        <f>'Raw Data'!AB256</f>
        <v>0.79800000000000004</v>
      </c>
      <c r="J256" s="10">
        <f>'Raw Data'!AH256</f>
        <v>0.83699999999999997</v>
      </c>
      <c r="K256" s="10">
        <f>'Raw Data'!AN256</f>
        <v>0.92</v>
      </c>
      <c r="L256" s="10">
        <f>'Raw Data'!AT256</f>
        <v>1.968</v>
      </c>
      <c r="M256" s="10">
        <f>'Raw Data'!AZ256</f>
        <v>1.7549999999999999</v>
      </c>
      <c r="N256" s="10">
        <f>'Raw Data'!BF256</f>
        <v>1.962</v>
      </c>
      <c r="O256" s="10">
        <f>'Raw Data'!BL256</f>
        <v>3.3620000000000001</v>
      </c>
      <c r="P256" s="10">
        <f>'Raw Data'!BR256</f>
        <v>3.0640000000000001</v>
      </c>
      <c r="Q256" s="10">
        <f>'Raw Data'!BX256</f>
        <v>3.2010000000000001</v>
      </c>
    </row>
    <row r="257" spans="1:17" x14ac:dyDescent="0.2">
      <c r="A257" t="str">
        <f>'Raw Data'!A257</f>
        <v>R1021C</v>
      </c>
      <c r="B257">
        <f>'Raw Data'!B257</f>
        <v>729</v>
      </c>
      <c r="C257">
        <f>'Raw Data'!C257</f>
        <v>738</v>
      </c>
      <c r="D257" t="str">
        <f>'Raw Data'!D257</f>
        <v>LHDFTQQVQV</v>
      </c>
      <c r="F257" s="10">
        <f>'Raw Data'!J257</f>
        <v>0.108</v>
      </c>
      <c r="G257" s="10">
        <f>'Raw Data'!P257</f>
        <v>0.114</v>
      </c>
      <c r="H257" s="10">
        <f>'Raw Data'!V257</f>
        <v>0.124</v>
      </c>
      <c r="I257" s="10">
        <f>'Raw Data'!AB257</f>
        <v>0.123</v>
      </c>
      <c r="J257" s="10">
        <f>'Raw Data'!AH257</f>
        <v>0.126</v>
      </c>
      <c r="K257" s="10">
        <f>'Raw Data'!AN257</f>
        <v>0.11899999999999999</v>
      </c>
      <c r="L257" s="10">
        <f>'Raw Data'!AT257</f>
        <v>0.11799999999999999</v>
      </c>
      <c r="M257" s="10">
        <f>'Raw Data'!AZ257</f>
        <v>0.11799999999999999</v>
      </c>
      <c r="N257" s="10">
        <f>'Raw Data'!BF257</f>
        <v>0.128</v>
      </c>
      <c r="O257" s="10">
        <f>'Raw Data'!BL257</f>
        <v>0.14000000000000001</v>
      </c>
      <c r="P257" s="10">
        <f>'Raw Data'!BR257</f>
        <v>0.161</v>
      </c>
      <c r="Q257" s="10">
        <f>'Raw Data'!BX257</f>
        <v>0.13300000000000001</v>
      </c>
    </row>
    <row r="258" spans="1:17" x14ac:dyDescent="0.2">
      <c r="A258" t="str">
        <f>'Raw Data'!A258</f>
        <v>R1021C</v>
      </c>
      <c r="B258">
        <f>'Raw Data'!B258</f>
        <v>730</v>
      </c>
      <c r="C258">
        <f>'Raw Data'!C258</f>
        <v>737</v>
      </c>
      <c r="D258" t="str">
        <f>'Raw Data'!D258</f>
        <v>HDFTQQVQ</v>
      </c>
      <c r="F258" s="10">
        <f>'Raw Data'!J258</f>
        <v>2.7E-2</v>
      </c>
      <c r="G258" s="10">
        <f>'Raw Data'!P258</f>
        <v>7.4999999999999997E-2</v>
      </c>
      <c r="H258" s="10">
        <f>'Raw Data'!V258</f>
        <v>5.7000000000000002E-2</v>
      </c>
      <c r="I258" s="10">
        <f>'Raw Data'!AB258</f>
        <v>0.157</v>
      </c>
      <c r="J258" s="10">
        <f>'Raw Data'!AH258</f>
        <v>1.2999999999999999E-2</v>
      </c>
      <c r="K258" s="10">
        <f>'Raw Data'!AN258</f>
        <v>0.14899999999999999</v>
      </c>
      <c r="L258" s="10">
        <f>'Raw Data'!AT258</f>
        <v>6.7000000000000004E-2</v>
      </c>
      <c r="M258" s="10">
        <f>'Raw Data'!AZ258</f>
        <v>0.128</v>
      </c>
      <c r="N258" s="10">
        <f>'Raw Data'!BF258</f>
        <v>8.8999999999999996E-2</v>
      </c>
      <c r="O258" s="10">
        <f>'Raw Data'!BL258</f>
        <v>0.193</v>
      </c>
      <c r="P258" s="10">
        <f>'Raw Data'!BR258</f>
        <v>0.17</v>
      </c>
      <c r="Q258" s="10">
        <f>'Raw Data'!BX258</f>
        <v>0.124</v>
      </c>
    </row>
    <row r="259" spans="1:17" x14ac:dyDescent="0.2">
      <c r="A259" t="str">
        <f>'Raw Data'!A259</f>
        <v>R1021C</v>
      </c>
      <c r="B259">
        <f>'Raw Data'!B259</f>
        <v>730</v>
      </c>
      <c r="C259">
        <f>'Raw Data'!C259</f>
        <v>738</v>
      </c>
      <c r="D259" t="str">
        <f>'Raw Data'!D259</f>
        <v>HDFTQQVQV</v>
      </c>
      <c r="F259" s="10">
        <f>'Raw Data'!J259</f>
        <v>0.30299999999999999</v>
      </c>
      <c r="G259" s="10">
        <f>'Raw Data'!P259</f>
        <v>0.28499999999999998</v>
      </c>
      <c r="H259" s="10">
        <f>'Raw Data'!V259</f>
        <v>0.34899999999999998</v>
      </c>
      <c r="I259" s="10">
        <f>'Raw Data'!AB259</f>
        <v>0.317</v>
      </c>
      <c r="J259" s="10">
        <f>'Raw Data'!AH259</f>
        <v>0.40100000000000002</v>
      </c>
      <c r="K259" s="10">
        <f>'Raw Data'!AN259</f>
        <v>0.34399999999999997</v>
      </c>
      <c r="L259" s="10">
        <f>'Raw Data'!AT259</f>
        <v>0.35</v>
      </c>
      <c r="M259" s="10">
        <f>'Raw Data'!AZ259</f>
        <v>0.34499999999999997</v>
      </c>
      <c r="N259" s="10">
        <f>'Raw Data'!BF259</f>
        <v>0.312</v>
      </c>
      <c r="O259" s="10">
        <f>'Raw Data'!BL259</f>
        <v>0.42599999999999999</v>
      </c>
      <c r="P259" s="10">
        <f>'Raw Data'!BR259</f>
        <v>0.34399999999999997</v>
      </c>
      <c r="Q259" s="10">
        <f>'Raw Data'!BX259</f>
        <v>0.36099999999999999</v>
      </c>
    </row>
    <row r="260" spans="1:17" x14ac:dyDescent="0.2">
      <c r="A260" t="str">
        <f>'Raw Data'!A260</f>
        <v>R1021C</v>
      </c>
      <c r="B260">
        <f>'Raw Data'!B260</f>
        <v>732</v>
      </c>
      <c r="C260">
        <f>'Raw Data'!C260</f>
        <v>737</v>
      </c>
      <c r="D260" t="str">
        <f>'Raw Data'!D260</f>
        <v>FTQQVQ</v>
      </c>
      <c r="F260" s="10">
        <f>'Raw Data'!J260</f>
        <v>8.3000000000000004E-2</v>
      </c>
      <c r="G260" s="10">
        <f>'Raw Data'!P260</f>
        <v>6.5000000000000002E-2</v>
      </c>
      <c r="H260" s="10">
        <f>'Raw Data'!V260</f>
        <v>1.2E-2</v>
      </c>
      <c r="I260" s="10">
        <f>'Raw Data'!AB260</f>
        <v>8.8999999999999996E-2</v>
      </c>
      <c r="J260" s="10">
        <f>'Raw Data'!AH260</f>
        <v>4.9000000000000002E-2</v>
      </c>
      <c r="K260" s="10">
        <f>'Raw Data'!AN260</f>
        <v>0.106</v>
      </c>
      <c r="L260" s="10">
        <f>'Raw Data'!AT260</f>
        <v>0.109</v>
      </c>
      <c r="M260" s="10">
        <f>'Raw Data'!AZ260</f>
        <v>0.104</v>
      </c>
      <c r="N260" s="10">
        <f>'Raw Data'!BF260</f>
        <v>9.9000000000000005E-2</v>
      </c>
      <c r="O260" s="10">
        <f>'Raw Data'!BL260</f>
        <v>0.14599999999999999</v>
      </c>
      <c r="P260" s="10">
        <f>'Raw Data'!BR260</f>
        <v>0.20399999999999999</v>
      </c>
      <c r="Q260" s="10">
        <f>'Raw Data'!BX260</f>
        <v>0.22</v>
      </c>
    </row>
    <row r="261" spans="1:17" x14ac:dyDescent="0.2">
      <c r="A261" t="str">
        <f>'Raw Data'!A261</f>
        <v>R1021C</v>
      </c>
      <c r="B261">
        <f>'Raw Data'!B261</f>
        <v>732</v>
      </c>
      <c r="C261">
        <f>'Raw Data'!C261</f>
        <v>738</v>
      </c>
      <c r="D261" t="str">
        <f>'Raw Data'!D261</f>
        <v>FTQQVQV</v>
      </c>
      <c r="F261" s="10">
        <f>'Raw Data'!J261</f>
        <v>0.25900000000000001</v>
      </c>
      <c r="G261" s="10">
        <f>'Raw Data'!P261</f>
        <v>0.13500000000000001</v>
      </c>
      <c r="H261" s="10">
        <f>'Raw Data'!V261</f>
        <v>0.22</v>
      </c>
      <c r="I261" s="10">
        <f>'Raw Data'!AB261</f>
        <v>0.151</v>
      </c>
      <c r="J261" s="10">
        <f>'Raw Data'!AH261</f>
        <v>0.28000000000000003</v>
      </c>
      <c r="K261" s="10">
        <f>'Raw Data'!AN261</f>
        <v>0.183</v>
      </c>
      <c r="L261" s="10">
        <f>'Raw Data'!AT261</f>
        <v>0.192</v>
      </c>
      <c r="M261" s="10">
        <f>'Raw Data'!AZ261</f>
        <v>0.33700000000000002</v>
      </c>
      <c r="N261" s="10">
        <f>'Raw Data'!BF261</f>
        <v>0.26</v>
      </c>
      <c r="O261" s="10">
        <f>'Raw Data'!BL261</f>
        <v>0.27700000000000002</v>
      </c>
      <c r="P261" s="10">
        <f>'Raw Data'!BR261</f>
        <v>0.19400000000000001</v>
      </c>
      <c r="Q261" s="10">
        <f>'Raw Data'!BX261</f>
        <v>0.17299999999999999</v>
      </c>
    </row>
    <row r="262" spans="1:17" x14ac:dyDescent="0.2">
      <c r="A262" t="str">
        <f>'Raw Data'!A262</f>
        <v>R1021C</v>
      </c>
      <c r="B262">
        <f>'Raw Data'!B262</f>
        <v>742</v>
      </c>
      <c r="C262">
        <f>'Raw Data'!C262</f>
        <v>747</v>
      </c>
      <c r="D262" t="str">
        <f>'Raw Data'!D262</f>
        <v>LQKVTL</v>
      </c>
      <c r="F262" s="10">
        <f>'Raw Data'!J262</f>
        <v>0.26100000000000001</v>
      </c>
      <c r="G262" s="10">
        <f>'Raw Data'!P262</f>
        <v>0.26900000000000002</v>
      </c>
      <c r="H262" s="10">
        <f>'Raw Data'!V262</f>
        <v>0.28499999999999998</v>
      </c>
      <c r="I262" s="10">
        <f>'Raw Data'!AB262</f>
        <v>1.3640000000000001</v>
      </c>
      <c r="J262" s="10">
        <f>'Raw Data'!AH262</f>
        <v>1.405</v>
      </c>
      <c r="K262" s="10">
        <f>'Raw Data'!AN262</f>
        <v>1.42</v>
      </c>
      <c r="L262" s="10">
        <f>'Raw Data'!AT262</f>
        <v>2.3010000000000002</v>
      </c>
      <c r="M262" s="10">
        <f>'Raw Data'!AZ262</f>
        <v>2.3330000000000002</v>
      </c>
      <c r="N262" s="10">
        <f>'Raw Data'!BF262</f>
        <v>2.3130000000000002</v>
      </c>
      <c r="O262" s="10">
        <f>'Raw Data'!BL262</f>
        <v>3.1930000000000001</v>
      </c>
      <c r="P262" s="10">
        <f>'Raw Data'!BR262</f>
        <v>3.1850000000000001</v>
      </c>
      <c r="Q262" s="10">
        <f>'Raw Data'!BX262</f>
        <v>3.19</v>
      </c>
    </row>
    <row r="263" spans="1:17" x14ac:dyDescent="0.2">
      <c r="A263" t="str">
        <f>'Raw Data'!A263</f>
        <v>R1021C</v>
      </c>
      <c r="B263">
        <f>'Raw Data'!B263</f>
        <v>742</v>
      </c>
      <c r="C263">
        <f>'Raw Data'!C263</f>
        <v>782</v>
      </c>
      <c r="D263" t="str">
        <f>'Raw Data'!D263</f>
        <v>LQKVTLDIKSLSAEKYDVSSQVISQLKQKLENLQNSQLPES</v>
      </c>
      <c r="F263" s="10">
        <f>'Raw Data'!J263</f>
        <v>18.408999999999999</v>
      </c>
      <c r="G263" s="10">
        <f>'Raw Data'!P263</f>
        <v>18.204999999999998</v>
      </c>
      <c r="H263" s="10">
        <f>'Raw Data'!V263</f>
        <v>18.265999999999998</v>
      </c>
      <c r="I263" s="10">
        <f>'Raw Data'!AB263</f>
        <v>25.622</v>
      </c>
      <c r="J263" s="10">
        <f>'Raw Data'!AH263</f>
        <v>25.582000000000001</v>
      </c>
      <c r="K263" s="10">
        <f>'Raw Data'!AN263</f>
        <v>25.738</v>
      </c>
      <c r="L263" s="10">
        <f>'Raw Data'!AT263</f>
        <v>27.143000000000001</v>
      </c>
      <c r="M263" s="10">
        <f>'Raw Data'!AZ263</f>
        <v>26.817</v>
      </c>
      <c r="N263" s="10">
        <f>'Raw Data'!BF263</f>
        <v>26.946000000000002</v>
      </c>
      <c r="O263" s="10">
        <f>'Raw Data'!BL263</f>
        <v>28.402000000000001</v>
      </c>
      <c r="P263" s="10">
        <f>'Raw Data'!BR263</f>
        <v>27.574000000000002</v>
      </c>
      <c r="Q263" s="10">
        <f>'Raw Data'!BX263</f>
        <v>28.22</v>
      </c>
    </row>
    <row r="264" spans="1:17" x14ac:dyDescent="0.2">
      <c r="A264" t="str">
        <f>'Raw Data'!A264</f>
        <v>R1021C</v>
      </c>
      <c r="B264">
        <f>'Raw Data'!B264</f>
        <v>748</v>
      </c>
      <c r="C264">
        <f>'Raw Data'!C264</f>
        <v>767</v>
      </c>
      <c r="D264" t="str">
        <f>'Raw Data'!D264</f>
        <v>DIKSLSAEKYDVSSQVISQL</v>
      </c>
      <c r="F264" s="10">
        <f>'Raw Data'!J264</f>
        <v>13.326000000000001</v>
      </c>
      <c r="G264" s="10">
        <f>'Raw Data'!P264</f>
        <v>13.166</v>
      </c>
      <c r="H264" s="10">
        <f>'Raw Data'!V264</f>
        <v>13.177</v>
      </c>
      <c r="I264" s="10">
        <f>'Raw Data'!AB264</f>
        <v>13.654999999999999</v>
      </c>
      <c r="J264" s="10">
        <f>'Raw Data'!AH264</f>
        <v>13.654999999999999</v>
      </c>
      <c r="K264" s="10">
        <f>'Raw Data'!AN264</f>
        <v>13.632</v>
      </c>
      <c r="L264" s="10">
        <f>'Raw Data'!AT264</f>
        <v>13.715</v>
      </c>
      <c r="M264" s="10">
        <f>'Raw Data'!AZ264</f>
        <v>13.481999999999999</v>
      </c>
      <c r="N264" s="10">
        <f>'Raw Data'!BF264</f>
        <v>13.465999999999999</v>
      </c>
      <c r="O264" s="10">
        <f>'Raw Data'!BL264</f>
        <v>13.852</v>
      </c>
      <c r="P264" s="10">
        <f>'Raw Data'!BR264</f>
        <v>13.704000000000001</v>
      </c>
      <c r="Q264" s="10">
        <f>'Raw Data'!BX264</f>
        <v>13.829000000000001</v>
      </c>
    </row>
    <row r="265" spans="1:17" x14ac:dyDescent="0.2">
      <c r="A265" t="str">
        <f>'Raw Data'!A265</f>
        <v>R1021C</v>
      </c>
      <c r="B265">
        <f>'Raw Data'!B265</f>
        <v>748</v>
      </c>
      <c r="C265">
        <f>'Raw Data'!C265</f>
        <v>782</v>
      </c>
      <c r="D265" t="str">
        <f>'Raw Data'!D265</f>
        <v>DIKSLSAEKYDVSSQVISQLKQKLENLQNSQLPES</v>
      </c>
      <c r="F265" s="10">
        <f>'Raw Data'!J265</f>
        <v>18.149000000000001</v>
      </c>
      <c r="G265" s="10">
        <f>'Raw Data'!P265</f>
        <v>17.861999999999998</v>
      </c>
      <c r="H265" s="10">
        <f>'Raw Data'!V265</f>
        <v>17.913</v>
      </c>
      <c r="I265" s="10">
        <f>'Raw Data'!AB265</f>
        <v>23.962</v>
      </c>
      <c r="J265" s="10">
        <f>'Raw Data'!AH265</f>
        <v>23.838999999999999</v>
      </c>
      <c r="K265" s="10">
        <f>'Raw Data'!AN265</f>
        <v>24.106000000000002</v>
      </c>
      <c r="L265" s="10">
        <f>'Raw Data'!AT265</f>
        <v>24.864999999999998</v>
      </c>
      <c r="M265" s="10">
        <f>'Raw Data'!AZ265</f>
        <v>24.588000000000001</v>
      </c>
      <c r="N265" s="10">
        <f>'Raw Data'!BF265</f>
        <v>24.855</v>
      </c>
      <c r="O265" s="10">
        <f>'Raw Data'!BL265</f>
        <v>25.536000000000001</v>
      </c>
      <c r="P265" s="10">
        <f>'Raw Data'!BR265</f>
        <v>24.864000000000001</v>
      </c>
      <c r="Q265" s="10">
        <f>'Raw Data'!BX265</f>
        <v>25.411999999999999</v>
      </c>
    </row>
    <row r="266" spans="1:17" x14ac:dyDescent="0.2">
      <c r="A266" t="str">
        <f>'Raw Data'!A266</f>
        <v>R1021C</v>
      </c>
      <c r="B266">
        <f>'Raw Data'!B266</f>
        <v>755</v>
      </c>
      <c r="C266">
        <f>'Raw Data'!C266</f>
        <v>782</v>
      </c>
      <c r="D266" t="str">
        <f>'Raw Data'!D266</f>
        <v>EKYDVSSQVISQLKQKLENLQNSQLPES</v>
      </c>
      <c r="F266" s="10">
        <f>'Raw Data'!J266</f>
        <v>12.81</v>
      </c>
      <c r="G266" s="10">
        <f>'Raw Data'!P266</f>
        <v>12.583</v>
      </c>
      <c r="H266" s="10">
        <f>'Raw Data'!V266</f>
        <v>12.771000000000001</v>
      </c>
      <c r="I266" s="10">
        <f>'Raw Data'!AB266</f>
        <v>18.579000000000001</v>
      </c>
      <c r="J266" s="10">
        <f>'Raw Data'!AH266</f>
        <v>18.693999999999999</v>
      </c>
      <c r="K266" s="10">
        <f>'Raw Data'!AN266</f>
        <v>18.818000000000001</v>
      </c>
      <c r="L266" s="10">
        <f>'Raw Data'!AT266</f>
        <v>19.707999999999998</v>
      </c>
      <c r="M266" s="10">
        <f>'Raw Data'!AZ266</f>
        <v>19.558</v>
      </c>
      <c r="N266" s="10">
        <f>'Raw Data'!BF266</f>
        <v>19.594000000000001</v>
      </c>
      <c r="O266" s="10">
        <f>'Raw Data'!BL266</f>
        <v>20.009</v>
      </c>
      <c r="P266" s="10">
        <f>'Raw Data'!BR266</f>
        <v>19.728999999999999</v>
      </c>
      <c r="Q266" s="10">
        <f>'Raw Data'!BX266</f>
        <v>19.948</v>
      </c>
    </row>
    <row r="267" spans="1:17" x14ac:dyDescent="0.2">
      <c r="A267" t="str">
        <f>'Raw Data'!A267</f>
        <v>R1021C</v>
      </c>
      <c r="B267">
        <f>'Raw Data'!B267</f>
        <v>768</v>
      </c>
      <c r="C267">
        <f>'Raw Data'!C267</f>
        <v>782</v>
      </c>
      <c r="D267" t="str">
        <f>'Raw Data'!D267</f>
        <v>KQKLENLQNSQLPES</v>
      </c>
      <c r="F267" s="10">
        <f>'Raw Data'!J267</f>
        <v>4.3440000000000003</v>
      </c>
      <c r="G267" s="10">
        <f>'Raw Data'!P267</f>
        <v>4.359</v>
      </c>
      <c r="H267" s="10">
        <f>'Raw Data'!V267</f>
        <v>4.3360000000000003</v>
      </c>
      <c r="I267" s="10">
        <f>'Raw Data'!AB267</f>
        <v>7.9029999999999996</v>
      </c>
      <c r="J267" s="10">
        <f>'Raw Data'!AH267</f>
        <v>8.0399999999999991</v>
      </c>
      <c r="K267" s="10">
        <f>'Raw Data'!AN267</f>
        <v>8.0299999999999994</v>
      </c>
      <c r="L267" s="10">
        <f>'Raw Data'!AT267</f>
        <v>8.9440000000000008</v>
      </c>
      <c r="M267" s="10">
        <f>'Raw Data'!AZ267</f>
        <v>8.9190000000000005</v>
      </c>
      <c r="N267" s="10">
        <f>'Raw Data'!BF267</f>
        <v>8.8710000000000004</v>
      </c>
      <c r="O267" s="10">
        <f>'Raw Data'!BL267</f>
        <v>9.1590000000000007</v>
      </c>
      <c r="P267" s="10">
        <f>'Raw Data'!BR267</f>
        <v>8.9130000000000003</v>
      </c>
      <c r="Q267" s="10">
        <f>'Raw Data'!BX267</f>
        <v>9.0879999999999992</v>
      </c>
    </row>
    <row r="268" spans="1:17" x14ac:dyDescent="0.2">
      <c r="A268" t="str">
        <f>'Raw Data'!A268</f>
        <v>R1021C</v>
      </c>
      <c r="B268">
        <f>'Raw Data'!B268</f>
        <v>783</v>
      </c>
      <c r="C268">
        <f>'Raw Data'!C268</f>
        <v>796</v>
      </c>
      <c r="D268" t="str">
        <f>'Raw Data'!D268</f>
        <v>FRVPYDPGLKAGAL</v>
      </c>
      <c r="F268" s="10">
        <f>'Raw Data'!J268</f>
        <v>0.22</v>
      </c>
      <c r="G268" s="10">
        <f>'Raw Data'!P268</f>
        <v>0.13200000000000001</v>
      </c>
      <c r="H268" s="10">
        <f>'Raw Data'!V268</f>
        <v>0.105</v>
      </c>
      <c r="I268" s="10">
        <f>'Raw Data'!AB268</f>
        <v>0.52200000000000002</v>
      </c>
      <c r="J268" s="10">
        <f>'Raw Data'!AH268</f>
        <v>0.51900000000000002</v>
      </c>
      <c r="K268" s="10">
        <f>'Raw Data'!AN268</f>
        <v>0.54800000000000004</v>
      </c>
      <c r="L268" s="10">
        <f>'Raw Data'!AT268</f>
        <v>1.6279999999999999</v>
      </c>
      <c r="M268" s="10">
        <f>'Raw Data'!AZ268</f>
        <v>1.5860000000000001</v>
      </c>
      <c r="N268" s="10">
        <f>'Raw Data'!BF268</f>
        <v>1.625</v>
      </c>
      <c r="O268" s="10">
        <f>'Raw Data'!BL268</f>
        <v>2.5750000000000002</v>
      </c>
      <c r="P268" s="10">
        <f>'Raw Data'!BR268</f>
        <v>2.484</v>
      </c>
      <c r="Q268" s="10">
        <f>'Raw Data'!BX268</f>
        <v>2.5249999999999999</v>
      </c>
    </row>
    <row r="269" spans="1:17" x14ac:dyDescent="0.2">
      <c r="A269" t="str">
        <f>'Raw Data'!A269</f>
        <v>R1021C</v>
      </c>
      <c r="B269">
        <f>'Raw Data'!B269</f>
        <v>797</v>
      </c>
      <c r="C269">
        <f>'Raw Data'!C269</f>
        <v>815</v>
      </c>
      <c r="D269" t="str">
        <f>'Raw Data'!D269</f>
        <v>AIEKCKVMASKKKPLWLEF</v>
      </c>
      <c r="F269" s="10">
        <f>'Raw Data'!J269</f>
        <v>1.4119999999999999</v>
      </c>
      <c r="G269" s="10">
        <f>'Raw Data'!P269</f>
        <v>1.395</v>
      </c>
      <c r="H269" s="10">
        <f>'Raw Data'!V269</f>
        <v>1.429</v>
      </c>
      <c r="I269" s="10">
        <f>'Raw Data'!AB269</f>
        <v>2.3130000000000002</v>
      </c>
      <c r="J269" s="10">
        <f>'Raw Data'!AH269</f>
        <v>2.34</v>
      </c>
      <c r="K269" s="10">
        <f>'Raw Data'!AN269</f>
        <v>2.3780000000000001</v>
      </c>
      <c r="L269" s="10">
        <f>'Raw Data'!AT269</f>
        <v>3.2429999999999999</v>
      </c>
      <c r="M269" s="10">
        <f>'Raw Data'!AZ269</f>
        <v>3.1819999999999999</v>
      </c>
      <c r="N269" s="10">
        <f>'Raw Data'!BF269</f>
        <v>3.3050000000000002</v>
      </c>
      <c r="O269" s="10">
        <f>'Raw Data'!BL269</f>
        <v>3.82</v>
      </c>
      <c r="P269" s="10">
        <f>'Raw Data'!BR269</f>
        <v>3.6859999999999999</v>
      </c>
      <c r="Q269" s="10">
        <f>'Raw Data'!BX269</f>
        <v>3.8159999999999998</v>
      </c>
    </row>
    <row r="270" spans="1:17" x14ac:dyDescent="0.2">
      <c r="A270" t="str">
        <f>'Raw Data'!A270</f>
        <v>R1021C</v>
      </c>
      <c r="B270">
        <f>'Raw Data'!B270</f>
        <v>816</v>
      </c>
      <c r="C270">
        <f>'Raw Data'!C270</f>
        <v>829</v>
      </c>
      <c r="D270" t="str">
        <f>'Raw Data'!D270</f>
        <v>KCADPTALSNETIG</v>
      </c>
      <c r="F270" s="10">
        <f>'Raw Data'!J270</f>
        <v>3.9710000000000001</v>
      </c>
      <c r="G270" s="10">
        <f>'Raw Data'!P270</f>
        <v>3.9510000000000001</v>
      </c>
      <c r="H270" s="10">
        <f>'Raw Data'!V270</f>
        <v>3.899</v>
      </c>
      <c r="I270" s="10">
        <f>'Raw Data'!AB270</f>
        <v>6.4870000000000001</v>
      </c>
      <c r="J270" s="10">
        <f>'Raw Data'!AH270</f>
        <v>6.4930000000000003</v>
      </c>
      <c r="K270" s="10">
        <f>'Raw Data'!AN270</f>
        <v>6.5430000000000001</v>
      </c>
      <c r="L270" s="10">
        <f>'Raw Data'!AT270</f>
        <v>7.1849999999999996</v>
      </c>
      <c r="M270" s="10">
        <f>'Raw Data'!AZ270</f>
        <v>6.9669999999999996</v>
      </c>
      <c r="N270" s="10">
        <f>'Raw Data'!BF270</f>
        <v>7.07</v>
      </c>
      <c r="O270" s="10">
        <f>'Raw Data'!BL270</f>
        <v>7.6479999999999997</v>
      </c>
      <c r="P270" s="10">
        <f>'Raw Data'!BR270</f>
        <v>7.5330000000000004</v>
      </c>
      <c r="Q270" s="10">
        <f>'Raw Data'!BX270</f>
        <v>7.68</v>
      </c>
    </row>
    <row r="271" spans="1:17" x14ac:dyDescent="0.2">
      <c r="A271" t="str">
        <f>'Raw Data'!A271</f>
        <v>R1021C</v>
      </c>
      <c r="B271">
        <f>'Raw Data'!B271</f>
        <v>816</v>
      </c>
      <c r="C271">
        <f>'Raw Data'!C271</f>
        <v>842</v>
      </c>
      <c r="D271" t="str">
        <f>'Raw Data'!D271</f>
        <v>KCADPTALSNETIGIIFKHGDDLRQDM</v>
      </c>
      <c r="F271" s="10">
        <f>'Raw Data'!J271</f>
        <v>4.2670000000000003</v>
      </c>
      <c r="G271" s="10">
        <f>'Raw Data'!P271</f>
        <v>4.0990000000000002</v>
      </c>
      <c r="H271" s="10">
        <f>'Raw Data'!V271</f>
        <v>4.125</v>
      </c>
      <c r="I271" s="10">
        <f>'Raw Data'!AB271</f>
        <v>7.8520000000000003</v>
      </c>
      <c r="J271" s="10">
        <f>'Raw Data'!AH271</f>
        <v>8.09</v>
      </c>
      <c r="K271" s="10">
        <f>'Raw Data'!AN271</f>
        <v>8.0210000000000008</v>
      </c>
      <c r="L271" s="10">
        <f>'Raw Data'!AT271</f>
        <v>9.5280000000000005</v>
      </c>
      <c r="M271" s="10">
        <f>'Raw Data'!AZ271</f>
        <v>9.3970000000000002</v>
      </c>
      <c r="N271" s="10">
        <f>'Raw Data'!BF271</f>
        <v>9.4369999999999994</v>
      </c>
      <c r="O271" s="10">
        <f>'Raw Data'!BL271</f>
        <v>10.45</v>
      </c>
      <c r="P271" s="10">
        <f>'Raw Data'!BR271</f>
        <v>10.108000000000001</v>
      </c>
      <c r="Q271" s="10">
        <f>'Raw Data'!BX271</f>
        <v>10.268000000000001</v>
      </c>
    </row>
    <row r="272" spans="1:17" x14ac:dyDescent="0.2">
      <c r="A272" t="str">
        <f>'Raw Data'!A272</f>
        <v>R1021C</v>
      </c>
      <c r="B272">
        <f>'Raw Data'!B272</f>
        <v>832</v>
      </c>
      <c r="C272">
        <f>'Raw Data'!C272</f>
        <v>845</v>
      </c>
      <c r="D272" t="str">
        <f>'Raw Data'!D272</f>
        <v>FKHGDDLRQDMLIL</v>
      </c>
      <c r="F272" s="10">
        <f>'Raw Data'!J272</f>
        <v>0.312</v>
      </c>
      <c r="G272" s="10">
        <f>'Raw Data'!P272</f>
        <v>0.32300000000000001</v>
      </c>
      <c r="H272" s="10">
        <f>'Raw Data'!V272</f>
        <v>0.32700000000000001</v>
      </c>
      <c r="I272" s="10">
        <f>'Raw Data'!AB272</f>
        <v>1.486</v>
      </c>
      <c r="J272" s="10">
        <f>'Raw Data'!AH272</f>
        <v>1.56</v>
      </c>
      <c r="K272" s="10">
        <f>'Raw Data'!AN272</f>
        <v>1.647</v>
      </c>
      <c r="L272" s="10">
        <f>'Raw Data'!AT272</f>
        <v>2.2970000000000002</v>
      </c>
      <c r="M272" s="10">
        <f>'Raw Data'!AZ272</f>
        <v>2.415</v>
      </c>
      <c r="N272" s="10">
        <f>'Raw Data'!BF272</f>
        <v>2.3050000000000002</v>
      </c>
      <c r="O272" s="10">
        <f>'Raw Data'!BL272</f>
        <v>2.7109999999999999</v>
      </c>
      <c r="P272" s="10">
        <f>'Raw Data'!BR272</f>
        <v>2.585</v>
      </c>
      <c r="Q272" s="10">
        <f>'Raw Data'!BX272</f>
        <v>2.62</v>
      </c>
    </row>
    <row r="273" spans="1:17" x14ac:dyDescent="0.2">
      <c r="A273" t="str">
        <f>'Raw Data'!A273</f>
        <v>R1021C</v>
      </c>
      <c r="B273">
        <f>'Raw Data'!B273</f>
        <v>844</v>
      </c>
      <c r="C273">
        <f>'Raw Data'!C273</f>
        <v>852</v>
      </c>
      <c r="D273" t="str">
        <f>'Raw Data'!D273</f>
        <v>ILQILRIME</v>
      </c>
      <c r="F273" s="10">
        <f>'Raw Data'!J273</f>
        <v>0.26800000000000002</v>
      </c>
      <c r="G273" s="10">
        <f>'Raw Data'!P273</f>
        <v>0.112</v>
      </c>
      <c r="H273" s="10">
        <f>'Raw Data'!V273</f>
        <v>0.11600000000000001</v>
      </c>
      <c r="I273" s="10">
        <f>'Raw Data'!AB273</f>
        <v>8.3000000000000004E-2</v>
      </c>
      <c r="J273" s="10">
        <f>'Raw Data'!AH273</f>
        <v>0.01</v>
      </c>
      <c r="K273" s="10">
        <f>'Raw Data'!AN273</f>
        <v>0.2</v>
      </c>
      <c r="L273" s="10">
        <f>'Raw Data'!AT273</f>
        <v>3.5999999999999997E-2</v>
      </c>
      <c r="M273" s="10">
        <f>'Raw Data'!AZ273</f>
        <v>5.3999999999999999E-2</v>
      </c>
      <c r="N273" s="10">
        <f>'Raw Data'!BF273</f>
        <v>5.5E-2</v>
      </c>
      <c r="O273" s="10">
        <f>'Raw Data'!BL273</f>
        <v>0.18</v>
      </c>
      <c r="P273" s="10">
        <f>'Raw Data'!BR273</f>
        <v>8.6999999999999994E-2</v>
      </c>
      <c r="Q273" s="10">
        <f>'Raw Data'!BX273</f>
        <v>0.224</v>
      </c>
    </row>
    <row r="274" spans="1:17" x14ac:dyDescent="0.2">
      <c r="A274" t="str">
        <f>'Raw Data'!A274</f>
        <v>R1021C</v>
      </c>
      <c r="B274">
        <f>'Raw Data'!B274</f>
        <v>849</v>
      </c>
      <c r="C274">
        <f>'Raw Data'!C274</f>
        <v>862</v>
      </c>
      <c r="D274" t="str">
        <f>'Raw Data'!D274</f>
        <v>RIMESIWETESLDL</v>
      </c>
      <c r="F274" s="10">
        <f>'Raw Data'!J274</f>
        <v>0.52800000000000002</v>
      </c>
      <c r="G274" s="10">
        <f>'Raw Data'!P274</f>
        <v>0.55100000000000005</v>
      </c>
      <c r="H274" s="10">
        <f>'Raw Data'!V274</f>
        <v>0.442</v>
      </c>
      <c r="I274" s="10">
        <f>'Raw Data'!AB274</f>
        <v>1.153</v>
      </c>
      <c r="J274" s="10">
        <f>'Raw Data'!AH274</f>
        <v>1.208</v>
      </c>
      <c r="K274" s="10">
        <f>'Raw Data'!AN274</f>
        <v>1.0860000000000001</v>
      </c>
      <c r="L274" s="10">
        <f>'Raw Data'!AT274</f>
        <v>2.0569999999999999</v>
      </c>
      <c r="M274" s="10">
        <f>'Raw Data'!AZ274</f>
        <v>2.3759999999999999</v>
      </c>
      <c r="N274" s="10">
        <f>'Raw Data'!BF274</f>
        <v>2.2229999999999999</v>
      </c>
      <c r="O274" s="10">
        <f>'Raw Data'!BL274</f>
        <v>3.93</v>
      </c>
      <c r="P274" s="10">
        <f>'Raw Data'!BR274</f>
        <v>3.7610000000000001</v>
      </c>
      <c r="Q274" s="10">
        <f>'Raw Data'!BX274</f>
        <v>3.8620000000000001</v>
      </c>
    </row>
    <row r="275" spans="1:17" x14ac:dyDescent="0.2">
      <c r="A275" t="str">
        <f>'Raw Data'!A275</f>
        <v>R1021C</v>
      </c>
      <c r="B275">
        <f>'Raw Data'!B275</f>
        <v>853</v>
      </c>
      <c r="C275">
        <f>'Raw Data'!C275</f>
        <v>861</v>
      </c>
      <c r="D275" t="str">
        <f>'Raw Data'!D275</f>
        <v>SIWETESLD</v>
      </c>
      <c r="F275" s="10">
        <f>'Raw Data'!J275</f>
        <v>0.442</v>
      </c>
      <c r="G275" s="10">
        <f>'Raw Data'!P275</f>
        <v>0.39200000000000002</v>
      </c>
      <c r="H275" s="10">
        <f>'Raw Data'!V275</f>
        <v>0.42299999999999999</v>
      </c>
      <c r="I275" s="10">
        <f>'Raw Data'!AB275</f>
        <v>1.018</v>
      </c>
      <c r="J275" s="10">
        <f>'Raw Data'!AH275</f>
        <v>1.0640000000000001</v>
      </c>
      <c r="K275" s="10">
        <f>'Raw Data'!AN275</f>
        <v>1.038</v>
      </c>
      <c r="L275" s="10">
        <f>'Raw Data'!AT275</f>
        <v>1.746</v>
      </c>
      <c r="M275" s="10">
        <f>'Raw Data'!AZ275</f>
        <v>1.8009999999999999</v>
      </c>
      <c r="N275" s="10">
        <f>'Raw Data'!BF275</f>
        <v>1.794</v>
      </c>
      <c r="O275" s="10">
        <f>'Raw Data'!BL275</f>
        <v>2.6760000000000002</v>
      </c>
      <c r="P275" s="10">
        <f>'Raw Data'!BR275</f>
        <v>2.605</v>
      </c>
      <c r="Q275" s="10">
        <f>'Raw Data'!BX275</f>
        <v>2.5950000000000002</v>
      </c>
    </row>
    <row r="276" spans="1:17" x14ac:dyDescent="0.2">
      <c r="A276" t="str">
        <f>'Raw Data'!A276</f>
        <v>R1021C</v>
      </c>
      <c r="B276">
        <f>'Raw Data'!B276</f>
        <v>853</v>
      </c>
      <c r="C276">
        <f>'Raw Data'!C276</f>
        <v>862</v>
      </c>
      <c r="D276" t="str">
        <f>'Raw Data'!D276</f>
        <v>SIWETESLDL</v>
      </c>
      <c r="F276" s="10">
        <f>'Raw Data'!J276</f>
        <v>0.42599999999999999</v>
      </c>
      <c r="G276" s="10">
        <f>'Raw Data'!P276</f>
        <v>0.41799999999999998</v>
      </c>
      <c r="H276" s="10">
        <f>'Raw Data'!V276</f>
        <v>0.42699999999999999</v>
      </c>
      <c r="I276" s="10">
        <f>'Raw Data'!AB276</f>
        <v>0.88400000000000001</v>
      </c>
      <c r="J276" s="10">
        <f>'Raw Data'!AH276</f>
        <v>0.91700000000000004</v>
      </c>
      <c r="K276" s="10">
        <f>'Raw Data'!AN276</f>
        <v>0.97599999999999998</v>
      </c>
      <c r="L276" s="10">
        <f>'Raw Data'!AT276</f>
        <v>1.694</v>
      </c>
      <c r="M276" s="10">
        <f>'Raw Data'!AZ276</f>
        <v>1.861</v>
      </c>
      <c r="N276" s="10">
        <f>'Raw Data'!BF276</f>
        <v>1.8460000000000001</v>
      </c>
      <c r="O276" s="10">
        <f>'Raw Data'!BL276</f>
        <v>3.2810000000000001</v>
      </c>
      <c r="P276" s="10">
        <f>'Raw Data'!BR276</f>
        <v>3.0950000000000002</v>
      </c>
      <c r="Q276" s="10">
        <f>'Raw Data'!BX276</f>
        <v>3.1160000000000001</v>
      </c>
    </row>
    <row r="277" spans="1:17" x14ac:dyDescent="0.2">
      <c r="A277" t="str">
        <f>'Raw Data'!A277</f>
        <v>R1021C</v>
      </c>
      <c r="B277">
        <f>'Raw Data'!B277</f>
        <v>862</v>
      </c>
      <c r="C277">
        <f>'Raw Data'!C277</f>
        <v>878</v>
      </c>
      <c r="D277" t="str">
        <f>'Raw Data'!D277</f>
        <v>LCLLPYGCISTGDKIGM</v>
      </c>
      <c r="F277" s="10">
        <f>'Raw Data'!J277</f>
        <v>0.39</v>
      </c>
      <c r="G277" s="10">
        <f>'Raw Data'!P277</f>
        <v>0.36399999999999999</v>
      </c>
      <c r="H277" s="10">
        <f>'Raw Data'!V277</f>
        <v>0.378</v>
      </c>
      <c r="I277" s="10">
        <f>'Raw Data'!AB277</f>
        <v>1.0289999999999999</v>
      </c>
      <c r="J277" s="10">
        <f>'Raw Data'!AH277</f>
        <v>1.0049999999999999</v>
      </c>
      <c r="K277" s="10">
        <f>'Raw Data'!AN277</f>
        <v>1.07</v>
      </c>
      <c r="L277" s="10">
        <f>'Raw Data'!AT277</f>
        <v>2.0720000000000001</v>
      </c>
      <c r="M277" s="10">
        <f>'Raw Data'!AZ277</f>
        <v>1.9510000000000001</v>
      </c>
      <c r="N277" s="10">
        <f>'Raw Data'!BF277</f>
        <v>1.9890000000000001</v>
      </c>
      <c r="O277" s="10">
        <f>'Raw Data'!BL277</f>
        <v>3.7280000000000002</v>
      </c>
      <c r="P277" s="10">
        <f>'Raw Data'!BR277</f>
        <v>3.496</v>
      </c>
      <c r="Q277" s="10">
        <f>'Raw Data'!BX277</f>
        <v>3.613</v>
      </c>
    </row>
    <row r="278" spans="1:17" x14ac:dyDescent="0.2">
      <c r="A278" t="str">
        <f>'Raw Data'!A278</f>
        <v>R1021C</v>
      </c>
      <c r="B278">
        <f>'Raw Data'!B278</f>
        <v>863</v>
      </c>
      <c r="C278">
        <f>'Raw Data'!C278</f>
        <v>878</v>
      </c>
      <c r="D278" t="str">
        <f>'Raw Data'!D278</f>
        <v>CLLPYGCISTGDKIGM</v>
      </c>
      <c r="F278" s="10">
        <f>'Raw Data'!J278</f>
        <v>0.40200000000000002</v>
      </c>
      <c r="G278" s="10">
        <f>'Raw Data'!P278</f>
        <v>0.378</v>
      </c>
      <c r="H278" s="10">
        <f>'Raw Data'!V278</f>
        <v>0.40600000000000003</v>
      </c>
      <c r="I278" s="10">
        <f>'Raw Data'!AB278</f>
        <v>1.105</v>
      </c>
      <c r="J278" s="10">
        <f>'Raw Data'!AH278</f>
        <v>1.163</v>
      </c>
      <c r="K278" s="10">
        <f>'Raw Data'!AN278</f>
        <v>1.1459999999999999</v>
      </c>
      <c r="L278" s="10">
        <f>'Raw Data'!AT278</f>
        <v>2.1629999999999998</v>
      </c>
      <c r="M278" s="10">
        <f>'Raw Data'!AZ278</f>
        <v>2.1339999999999999</v>
      </c>
      <c r="N278" s="10">
        <f>'Raw Data'!BF278</f>
        <v>2.1179999999999999</v>
      </c>
      <c r="O278" s="10">
        <f>'Raw Data'!BL278</f>
        <v>3.7149999999999999</v>
      </c>
      <c r="P278" s="10">
        <f>'Raw Data'!BR278</f>
        <v>3.49</v>
      </c>
      <c r="Q278" s="10">
        <f>'Raw Data'!BX278</f>
        <v>3.556</v>
      </c>
    </row>
    <row r="279" spans="1:17" x14ac:dyDescent="0.2">
      <c r="A279" t="str">
        <f>'Raw Data'!A279</f>
        <v>R1021C</v>
      </c>
      <c r="B279">
        <f>'Raw Data'!B279</f>
        <v>865</v>
      </c>
      <c r="C279">
        <f>'Raw Data'!C279</f>
        <v>878</v>
      </c>
      <c r="D279" t="str">
        <f>'Raw Data'!D279</f>
        <v>LPYGCISTGDKIGM</v>
      </c>
      <c r="F279" s="10">
        <f>'Raw Data'!J279</f>
        <v>0.501</v>
      </c>
      <c r="G279" s="10">
        <f>'Raw Data'!P279</f>
        <v>0.43</v>
      </c>
      <c r="H279" s="10">
        <f>'Raw Data'!V279</f>
        <v>0.54400000000000004</v>
      </c>
      <c r="I279" s="10">
        <f>'Raw Data'!AB279</f>
        <v>1.034</v>
      </c>
      <c r="J279" s="10">
        <f>'Raw Data'!AH279</f>
        <v>1.1539999999999999</v>
      </c>
      <c r="K279" s="10">
        <f>'Raw Data'!AN279</f>
        <v>1.089</v>
      </c>
      <c r="L279" s="10">
        <f>'Raw Data'!AT279</f>
        <v>2.0790000000000002</v>
      </c>
      <c r="M279" s="10">
        <f>'Raw Data'!AZ279</f>
        <v>2.028</v>
      </c>
      <c r="N279" s="10">
        <f>'Raw Data'!BF279</f>
        <v>1.9159999999999999</v>
      </c>
      <c r="O279" s="10">
        <f>'Raw Data'!BL279</f>
        <v>2.9359999999999999</v>
      </c>
      <c r="P279" s="10">
        <f>'Raw Data'!BR279</f>
        <v>2.9049999999999998</v>
      </c>
      <c r="Q279" s="10">
        <f>'Raw Data'!BX279</f>
        <v>2.923</v>
      </c>
    </row>
    <row r="280" spans="1:17" x14ac:dyDescent="0.2">
      <c r="A280" t="str">
        <f>'Raw Data'!A280</f>
        <v>R1021C</v>
      </c>
      <c r="B280">
        <f>'Raw Data'!B280</f>
        <v>879</v>
      </c>
      <c r="C280">
        <f>'Raw Data'!C280</f>
        <v>887</v>
      </c>
      <c r="D280" t="str">
        <f>'Raw Data'!D280</f>
        <v>IEIVKDATT</v>
      </c>
      <c r="F280" s="10">
        <f>'Raw Data'!J280</f>
        <v>1.74</v>
      </c>
      <c r="G280" s="10">
        <f>'Raw Data'!P280</f>
        <v>1.774</v>
      </c>
      <c r="H280" s="10">
        <f>'Raw Data'!V280</f>
        <v>1.794</v>
      </c>
      <c r="I280" s="10">
        <f>'Raw Data'!AB280</f>
        <v>2.9940000000000002</v>
      </c>
      <c r="J280" s="10">
        <f>'Raw Data'!AH280</f>
        <v>3.1219999999999999</v>
      </c>
      <c r="K280" s="10">
        <f>'Raw Data'!AN280</f>
        <v>3.0870000000000002</v>
      </c>
      <c r="L280" s="10">
        <f>'Raw Data'!AT280</f>
        <v>3.7050000000000001</v>
      </c>
      <c r="M280" s="10">
        <f>'Raw Data'!AZ280</f>
        <v>3.7810000000000001</v>
      </c>
      <c r="N280" s="10">
        <f>'Raw Data'!BF280</f>
        <v>3.7189999999999999</v>
      </c>
      <c r="O280" s="10">
        <f>'Raw Data'!BL280</f>
        <v>4.0019999999999998</v>
      </c>
      <c r="P280" s="10">
        <f>'Raw Data'!BR280</f>
        <v>3.964</v>
      </c>
      <c r="Q280" s="10">
        <f>'Raw Data'!BX280</f>
        <v>4.0119999999999996</v>
      </c>
    </row>
    <row r="281" spans="1:17" x14ac:dyDescent="0.2">
      <c r="A281" t="str">
        <f>'Raw Data'!A281</f>
        <v>R1021C</v>
      </c>
      <c r="B281">
        <f>'Raw Data'!B281</f>
        <v>888</v>
      </c>
      <c r="C281">
        <f>'Raw Data'!C281</f>
        <v>901</v>
      </c>
      <c r="D281" t="str">
        <f>'Raw Data'!D281</f>
        <v>IAKIQQSTVGNTGA</v>
      </c>
      <c r="F281" s="10">
        <f>'Raw Data'!J281</f>
        <v>6.1390000000000002</v>
      </c>
      <c r="G281" s="10">
        <f>'Raw Data'!P281</f>
        <v>6.1059999999999999</v>
      </c>
      <c r="H281" s="10">
        <f>'Raw Data'!V281</f>
        <v>6.0720000000000001</v>
      </c>
      <c r="I281" s="10">
        <f>'Raw Data'!AB281</f>
        <v>6.7290000000000001</v>
      </c>
      <c r="J281" s="10">
        <f>'Raw Data'!AH281</f>
        <v>6.7460000000000004</v>
      </c>
      <c r="K281" s="10">
        <f>'Raw Data'!AN281</f>
        <v>6.6150000000000002</v>
      </c>
      <c r="L281" s="10">
        <f>'Raw Data'!AT281</f>
        <v>7.367</v>
      </c>
      <c r="M281" s="10">
        <f>'Raw Data'!AZ281</f>
        <v>7.1589999999999998</v>
      </c>
      <c r="N281" s="10">
        <f>'Raw Data'!BF281</f>
        <v>7.3529999999999998</v>
      </c>
      <c r="O281" s="10">
        <f>'Raw Data'!BL281</f>
        <v>8.3960000000000008</v>
      </c>
      <c r="P281" s="10">
        <f>'Raw Data'!BR281</f>
        <v>8.1839999999999993</v>
      </c>
      <c r="Q281" s="10">
        <f>'Raw Data'!BX281</f>
        <v>8.2829999999999995</v>
      </c>
    </row>
    <row r="282" spans="1:17" x14ac:dyDescent="0.2">
      <c r="A282" t="str">
        <f>'Raw Data'!A282</f>
        <v>R1021C</v>
      </c>
      <c r="B282">
        <f>'Raw Data'!B282</f>
        <v>902</v>
      </c>
      <c r="C282">
        <f>'Raw Data'!C282</f>
        <v>910</v>
      </c>
      <c r="D282" t="str">
        <f>'Raw Data'!D282</f>
        <v>FKDEVLNHW</v>
      </c>
      <c r="F282" s="10">
        <f>'Raw Data'!J282</f>
        <v>0.152</v>
      </c>
      <c r="G282" s="10">
        <f>'Raw Data'!P282</f>
        <v>0.153</v>
      </c>
      <c r="H282" s="10">
        <f>'Raw Data'!V282</f>
        <v>0.20200000000000001</v>
      </c>
      <c r="I282" s="10">
        <f>'Raw Data'!AB282</f>
        <v>0.30399999999999999</v>
      </c>
      <c r="J282" s="10">
        <f>'Raw Data'!AH282</f>
        <v>0.253</v>
      </c>
      <c r="K282" s="10">
        <f>'Raw Data'!AN282</f>
        <v>0.34599999999999997</v>
      </c>
      <c r="L282" s="10">
        <f>'Raw Data'!AT282</f>
        <v>0.91200000000000003</v>
      </c>
      <c r="M282" s="10">
        <f>'Raw Data'!AZ282</f>
        <v>0.84499999999999997</v>
      </c>
      <c r="N282" s="10">
        <f>'Raw Data'!BF282</f>
        <v>0.86099999999999999</v>
      </c>
      <c r="O282" s="10">
        <f>'Raw Data'!BL282</f>
        <v>1.65</v>
      </c>
      <c r="P282" s="10">
        <f>'Raw Data'!BR282</f>
        <v>1.6479999999999999</v>
      </c>
      <c r="Q282" s="10">
        <f>'Raw Data'!BX282</f>
        <v>1.716</v>
      </c>
    </row>
    <row r="283" spans="1:17" x14ac:dyDescent="0.2">
      <c r="A283" t="str">
        <f>'Raw Data'!A283</f>
        <v>R1021C</v>
      </c>
      <c r="B283">
        <f>'Raw Data'!B283</f>
        <v>908</v>
      </c>
      <c r="C283">
        <f>'Raw Data'!C283</f>
        <v>924</v>
      </c>
      <c r="D283" t="str">
        <f>'Raw Data'!D283</f>
        <v>NHWLKEKSPTEEKFQAA</v>
      </c>
      <c r="F283" s="10">
        <f>'Raw Data'!J283</f>
        <v>1.6120000000000001</v>
      </c>
      <c r="G283" s="10">
        <f>'Raw Data'!P283</f>
        <v>1.345</v>
      </c>
      <c r="H283" s="10">
        <f>'Raw Data'!V283</f>
        <v>1.456</v>
      </c>
      <c r="I283" s="10">
        <f>'Raw Data'!AB283</f>
        <v>2.508</v>
      </c>
      <c r="J283" s="10">
        <f>'Raw Data'!AH283</f>
        <v>2.746</v>
      </c>
      <c r="K283" s="10">
        <f>'Raw Data'!AN283</f>
        <v>2.6429999999999998</v>
      </c>
      <c r="L283" s="10">
        <f>'Raw Data'!AT283</f>
        <v>3.5459999999999998</v>
      </c>
      <c r="M283" s="10">
        <f>'Raw Data'!AZ283</f>
        <v>3.5379999999999998</v>
      </c>
      <c r="N283" s="10">
        <f>'Raw Data'!BF283</f>
        <v>3.2879999999999998</v>
      </c>
      <c r="O283" s="10">
        <f>'Raw Data'!BL283</f>
        <v>5.67</v>
      </c>
      <c r="P283" s="10">
        <f>'Raw Data'!BR283</f>
        <v>5.5380000000000003</v>
      </c>
      <c r="Q283" s="10">
        <f>'Raw Data'!BX283</f>
        <v>5.9039999999999999</v>
      </c>
    </row>
    <row r="284" spans="1:17" x14ac:dyDescent="0.2">
      <c r="A284" t="str">
        <f>'Raw Data'!A284</f>
        <v>R1021C</v>
      </c>
      <c r="B284">
        <f>'Raw Data'!B284</f>
        <v>927</v>
      </c>
      <c r="C284">
        <f>'Raw Data'!C284</f>
        <v>934</v>
      </c>
      <c r="D284" t="str">
        <f>'Raw Data'!D284</f>
        <v>RFVYSCAG</v>
      </c>
      <c r="F284" s="10">
        <f>'Raw Data'!J284</f>
        <v>0.104</v>
      </c>
      <c r="G284" s="10">
        <f>'Raw Data'!P284</f>
        <v>6.2E-2</v>
      </c>
      <c r="H284" s="10">
        <f>'Raw Data'!V284</f>
        <v>6.7000000000000004E-2</v>
      </c>
      <c r="I284" s="10">
        <f>'Raw Data'!AB284</f>
        <v>6.6000000000000003E-2</v>
      </c>
      <c r="J284" s="10">
        <f>'Raw Data'!AH284</f>
        <v>0.129</v>
      </c>
      <c r="K284" s="10">
        <f>'Raw Data'!AN284</f>
        <v>0.111</v>
      </c>
      <c r="L284" s="10">
        <f>'Raw Data'!AT284</f>
        <v>0.154</v>
      </c>
      <c r="M284" s="10">
        <f>'Raw Data'!AZ284</f>
        <v>0.192</v>
      </c>
      <c r="N284" s="10">
        <f>'Raw Data'!BF284</f>
        <v>0.106</v>
      </c>
      <c r="O284" s="10">
        <f>'Raw Data'!BL284</f>
        <v>0.12</v>
      </c>
      <c r="P284" s="10">
        <f>'Raw Data'!BR284</f>
        <v>0.161</v>
      </c>
      <c r="Q284" s="10">
        <f>'Raw Data'!BX284</f>
        <v>0.112</v>
      </c>
    </row>
    <row r="285" spans="1:17" x14ac:dyDescent="0.2">
      <c r="A285" t="str">
        <f>'Raw Data'!A285</f>
        <v>R1021C</v>
      </c>
      <c r="B285">
        <f>'Raw Data'!B285</f>
        <v>935</v>
      </c>
      <c r="C285">
        <f>'Raw Data'!C285</f>
        <v>939</v>
      </c>
      <c r="D285" t="str">
        <f>'Raw Data'!D285</f>
        <v>YCVAT</v>
      </c>
      <c r="F285" s="10">
        <f>'Raw Data'!J285</f>
        <v>4.9000000000000002E-2</v>
      </c>
      <c r="G285" s="10">
        <f>'Raw Data'!P285</f>
        <v>0.02</v>
      </c>
      <c r="H285" s="10">
        <f>'Raw Data'!V285</f>
        <v>3.3000000000000002E-2</v>
      </c>
      <c r="I285" s="10">
        <f>'Raw Data'!AB285</f>
        <v>5.3999999999999999E-2</v>
      </c>
      <c r="J285" s="10">
        <f>'Raw Data'!AH285</f>
        <v>4.7E-2</v>
      </c>
      <c r="K285" s="10">
        <f>'Raw Data'!AN285</f>
        <v>6.2E-2</v>
      </c>
      <c r="L285" s="10">
        <f>'Raw Data'!AT285</f>
        <v>3.5000000000000003E-2</v>
      </c>
      <c r="M285" s="10">
        <f>'Raw Data'!AZ285</f>
        <v>4.9000000000000002E-2</v>
      </c>
      <c r="N285" s="10">
        <f>'Raw Data'!BF285</f>
        <v>8.4000000000000005E-2</v>
      </c>
      <c r="O285" s="10">
        <f>'Raw Data'!BL285</f>
        <v>5.0999999999999997E-2</v>
      </c>
      <c r="P285" s="10">
        <f>'Raw Data'!BR285</f>
        <v>6.8000000000000005E-2</v>
      </c>
      <c r="Q285" s="10">
        <f>'Raw Data'!BX285</f>
        <v>0.115</v>
      </c>
    </row>
    <row r="286" spans="1:17" x14ac:dyDescent="0.2">
      <c r="A286" t="str">
        <f>'Raw Data'!A286</f>
        <v>R1021C</v>
      </c>
      <c r="B286">
        <f>'Raw Data'!B286</f>
        <v>940</v>
      </c>
      <c r="C286">
        <f>'Raw Data'!C286</f>
        <v>953</v>
      </c>
      <c r="D286" t="str">
        <f>'Raw Data'!D286</f>
        <v>FVLGIGDRHNDNIM</v>
      </c>
      <c r="F286" s="10">
        <f>'Raw Data'!J286</f>
        <v>0.16800000000000001</v>
      </c>
      <c r="G286" s="10">
        <f>'Raw Data'!P286</f>
        <v>0.13900000000000001</v>
      </c>
      <c r="H286" s="10">
        <f>'Raw Data'!V286</f>
        <v>0.219</v>
      </c>
      <c r="I286" s="10">
        <f>'Raw Data'!AB286</f>
        <v>0.44800000000000001</v>
      </c>
      <c r="J286" s="10">
        <f>'Raw Data'!AH286</f>
        <v>0.45100000000000001</v>
      </c>
      <c r="K286" s="10">
        <f>'Raw Data'!AN286</f>
        <v>0.41099999999999998</v>
      </c>
      <c r="L286" s="10">
        <f>'Raw Data'!AT286</f>
        <v>1.05</v>
      </c>
      <c r="M286" s="10">
        <f>'Raw Data'!AZ286</f>
        <v>0.98099999999999998</v>
      </c>
      <c r="N286" s="10">
        <f>'Raw Data'!BF286</f>
        <v>1.0149999999999999</v>
      </c>
      <c r="O286" s="10">
        <f>'Raw Data'!BL286</f>
        <v>1.5</v>
      </c>
      <c r="P286" s="10">
        <f>'Raw Data'!BR286</f>
        <v>1.452</v>
      </c>
      <c r="Q286" s="10">
        <f>'Raw Data'!BX286</f>
        <v>1.4910000000000001</v>
      </c>
    </row>
    <row r="287" spans="1:17" x14ac:dyDescent="0.2">
      <c r="A287" t="str">
        <f>'Raw Data'!A287</f>
        <v>R1021C</v>
      </c>
      <c r="B287">
        <f>'Raw Data'!B287</f>
        <v>954</v>
      </c>
      <c r="C287">
        <f>'Raw Data'!C287</f>
        <v>960</v>
      </c>
      <c r="D287" t="str">
        <f>'Raw Data'!D287</f>
        <v>ITETGNL</v>
      </c>
      <c r="F287" s="10">
        <f>'Raw Data'!J287</f>
        <v>0.20799999999999999</v>
      </c>
      <c r="G287" s="10">
        <f>'Raw Data'!P287</f>
        <v>0.22500000000000001</v>
      </c>
      <c r="H287" s="10">
        <f>'Raw Data'!V287</f>
        <v>0.20399999999999999</v>
      </c>
      <c r="I287" s="10">
        <f>'Raw Data'!AB287</f>
        <v>0.91400000000000003</v>
      </c>
      <c r="J287" s="10">
        <f>'Raw Data'!AH287</f>
        <v>0.97899999999999998</v>
      </c>
      <c r="K287" s="10">
        <f>'Raw Data'!AN287</f>
        <v>0.95099999999999996</v>
      </c>
      <c r="L287" s="10">
        <f>'Raw Data'!AT287</f>
        <v>1.393</v>
      </c>
      <c r="M287" s="10">
        <f>'Raw Data'!AZ287</f>
        <v>1.407</v>
      </c>
      <c r="N287" s="10">
        <f>'Raw Data'!BF287</f>
        <v>1.397</v>
      </c>
      <c r="O287" s="10">
        <f>'Raw Data'!BL287</f>
        <v>1.8069999999999999</v>
      </c>
      <c r="P287" s="10">
        <f>'Raw Data'!BR287</f>
        <v>1.786</v>
      </c>
      <c r="Q287" s="10">
        <f>'Raw Data'!BX287</f>
        <v>1.8009999999999999</v>
      </c>
    </row>
    <row r="288" spans="1:17" x14ac:dyDescent="0.2">
      <c r="A288" t="str">
        <f>'Raw Data'!A288</f>
        <v>R1021C</v>
      </c>
      <c r="B288">
        <f>'Raw Data'!B288</f>
        <v>954</v>
      </c>
      <c r="C288">
        <f>'Raw Data'!C288</f>
        <v>961</v>
      </c>
      <c r="D288" t="str">
        <f>'Raw Data'!D288</f>
        <v>ITETGNLF</v>
      </c>
      <c r="F288" s="10">
        <f>'Raw Data'!J288</f>
        <v>0.39500000000000002</v>
      </c>
      <c r="G288" s="10">
        <f>'Raw Data'!P288</f>
        <v>0.253</v>
      </c>
      <c r="H288" s="10">
        <f>'Raw Data'!V288</f>
        <v>0.371</v>
      </c>
      <c r="I288" s="10">
        <f>'Raw Data'!AB288</f>
        <v>0.85799999999999998</v>
      </c>
      <c r="J288" s="10">
        <f>'Raw Data'!AH288</f>
        <v>0.93200000000000005</v>
      </c>
      <c r="K288" s="10">
        <f>'Raw Data'!AN288</f>
        <v>0.84299999999999997</v>
      </c>
      <c r="L288" s="10">
        <f>'Raw Data'!AT288</f>
        <v>1.153</v>
      </c>
      <c r="M288" s="10">
        <f>'Raw Data'!AZ288</f>
        <v>1.208</v>
      </c>
      <c r="N288" s="10">
        <f>'Raw Data'!BF288</f>
        <v>1.157</v>
      </c>
      <c r="O288" s="10">
        <f>'Raw Data'!BL288</f>
        <v>1.425</v>
      </c>
      <c r="P288" s="10">
        <f>'Raw Data'!BR288</f>
        <v>1.478</v>
      </c>
      <c r="Q288" s="10">
        <f>'Raw Data'!BX288</f>
        <v>1.419</v>
      </c>
    </row>
    <row r="289" spans="1:17" x14ac:dyDescent="0.2">
      <c r="A289" t="str">
        <f>'Raw Data'!A289</f>
        <v>R1021C</v>
      </c>
      <c r="B289">
        <f>'Raw Data'!B289</f>
        <v>954</v>
      </c>
      <c r="C289">
        <f>'Raw Data'!C289</f>
        <v>976</v>
      </c>
      <c r="D289" t="str">
        <f>'Raw Data'!D289</f>
        <v>ITETGNLFHIDFGHILGNYKSFL</v>
      </c>
      <c r="F289" s="10">
        <f>'Raw Data'!J289</f>
        <v>6.5229999999999997</v>
      </c>
      <c r="G289" s="10">
        <f>'Raw Data'!P289</f>
        <v>6.2240000000000002</v>
      </c>
      <c r="H289" s="10">
        <f>'Raw Data'!V289</f>
        <v>6.4359999999999999</v>
      </c>
      <c r="I289" s="10">
        <f>'Raw Data'!AB289</f>
        <v>7.1239999999999997</v>
      </c>
      <c r="J289" s="10">
        <f>'Raw Data'!AH289</f>
        <v>6.8440000000000003</v>
      </c>
      <c r="K289" s="10">
        <f>'Raw Data'!AN289</f>
        <v>7.2619999999999996</v>
      </c>
      <c r="L289" s="10">
        <f>'Raw Data'!AT289</f>
        <v>7.1070000000000002</v>
      </c>
      <c r="M289" s="10">
        <f>'Raw Data'!AZ289</f>
        <v>7.2</v>
      </c>
      <c r="N289" s="10">
        <f>'Raw Data'!BF289</f>
        <v>7.2</v>
      </c>
      <c r="O289" s="10">
        <f>'Raw Data'!BL289</f>
        <v>7.9470000000000001</v>
      </c>
      <c r="P289" s="10">
        <f>'Raw Data'!BR289</f>
        <v>7.7590000000000003</v>
      </c>
      <c r="Q289" s="10">
        <f>'Raw Data'!BX289</f>
        <v>8.032</v>
      </c>
    </row>
    <row r="290" spans="1:17" x14ac:dyDescent="0.2">
      <c r="A290" t="str">
        <f>'Raw Data'!A290</f>
        <v>R1021C</v>
      </c>
      <c r="B290">
        <f>'Raw Data'!B290</f>
        <v>961</v>
      </c>
      <c r="C290">
        <f>'Raw Data'!C290</f>
        <v>972</v>
      </c>
      <c r="D290" t="str">
        <f>'Raw Data'!D290</f>
        <v>FHIDFGHILGNY</v>
      </c>
      <c r="F290" s="10">
        <f>'Raw Data'!J290</f>
        <v>3.3650000000000002</v>
      </c>
      <c r="G290" s="10">
        <f>'Raw Data'!P290</f>
        <v>3.3340000000000001</v>
      </c>
      <c r="H290" s="10">
        <f>'Raw Data'!V290</f>
        <v>3.387</v>
      </c>
      <c r="I290" s="10">
        <f>'Raw Data'!AB290</f>
        <v>3.8490000000000002</v>
      </c>
      <c r="J290" s="10">
        <f>'Raw Data'!AH290</f>
        <v>3.9039999999999999</v>
      </c>
      <c r="K290" s="10">
        <f>'Raw Data'!AN290</f>
        <v>3.8860000000000001</v>
      </c>
      <c r="L290" s="10">
        <f>'Raw Data'!AT290</f>
        <v>3.9980000000000002</v>
      </c>
      <c r="M290" s="10">
        <f>'Raw Data'!AZ290</f>
        <v>4.0460000000000003</v>
      </c>
      <c r="N290" s="10">
        <f>'Raw Data'!BF290</f>
        <v>4.048</v>
      </c>
      <c r="O290" s="10">
        <f>'Raw Data'!BL290</f>
        <v>4.5259999999999998</v>
      </c>
      <c r="P290" s="10">
        <f>'Raw Data'!BR290</f>
        <v>4.4560000000000004</v>
      </c>
      <c r="Q290" s="10">
        <f>'Raw Data'!BX290</f>
        <v>4.4509999999999996</v>
      </c>
    </row>
    <row r="291" spans="1:17" x14ac:dyDescent="0.2">
      <c r="A291" t="str">
        <f>'Raw Data'!A291</f>
        <v>R1021C</v>
      </c>
      <c r="B291">
        <f>'Raw Data'!B291</f>
        <v>961</v>
      </c>
      <c r="C291">
        <f>'Raw Data'!C291</f>
        <v>976</v>
      </c>
      <c r="D291" t="str">
        <f>'Raw Data'!D291</f>
        <v>FHIDFGHILGNYKSFL</v>
      </c>
      <c r="F291" s="10">
        <f>'Raw Data'!J291</f>
        <v>6.61</v>
      </c>
      <c r="G291" s="10">
        <f>'Raw Data'!P291</f>
        <v>6.5270000000000001</v>
      </c>
      <c r="H291" s="10">
        <f>'Raw Data'!V291</f>
        <v>6.5640000000000001</v>
      </c>
      <c r="I291" s="10">
        <f>'Raw Data'!AB291</f>
        <v>7.02</v>
      </c>
      <c r="J291" s="10">
        <f>'Raw Data'!AH291</f>
        <v>6.8659999999999997</v>
      </c>
      <c r="K291" s="10">
        <f>'Raw Data'!AN291</f>
        <v>6.9809999999999999</v>
      </c>
      <c r="L291" s="10">
        <f>'Raw Data'!AT291</f>
        <v>7.1040000000000001</v>
      </c>
      <c r="M291" s="10">
        <f>'Raw Data'!AZ291</f>
        <v>6.9480000000000004</v>
      </c>
      <c r="N291" s="10">
        <f>'Raw Data'!BF291</f>
        <v>6.992</v>
      </c>
      <c r="O291" s="10">
        <f>'Raw Data'!BL291</f>
        <v>7.5110000000000001</v>
      </c>
      <c r="P291" s="10">
        <f>'Raw Data'!BR291</f>
        <v>7.3479999999999999</v>
      </c>
      <c r="Q291" s="10">
        <f>'Raw Data'!BX291</f>
        <v>7.4390000000000001</v>
      </c>
    </row>
    <row r="292" spans="1:17" x14ac:dyDescent="0.2">
      <c r="A292" t="str">
        <f>'Raw Data'!A292</f>
        <v>R1021C</v>
      </c>
      <c r="B292">
        <f>'Raw Data'!B292</f>
        <v>962</v>
      </c>
      <c r="C292">
        <f>'Raw Data'!C292</f>
        <v>975</v>
      </c>
      <c r="D292" t="str">
        <f>'Raw Data'!D292</f>
        <v>HIDFGHILGNYKSF</v>
      </c>
      <c r="F292" s="10">
        <f>'Raw Data'!J292</f>
        <v>5.1379999999999999</v>
      </c>
      <c r="G292" s="10">
        <f>'Raw Data'!P292</f>
        <v>5.0449999999999999</v>
      </c>
      <c r="H292" s="10">
        <f>'Raw Data'!V292</f>
        <v>5.101</v>
      </c>
      <c r="I292" s="10">
        <f>'Raw Data'!AB292</f>
        <v>5.7329999999999997</v>
      </c>
      <c r="J292" s="10">
        <f>'Raw Data'!AH292</f>
        <v>5.726</v>
      </c>
      <c r="K292" s="10">
        <f>'Raw Data'!AN292</f>
        <v>5.7160000000000002</v>
      </c>
      <c r="L292" s="10">
        <f>'Raw Data'!AT292</f>
        <v>5.8440000000000003</v>
      </c>
      <c r="M292" s="10">
        <f>'Raw Data'!AZ292</f>
        <v>5.7770000000000001</v>
      </c>
      <c r="N292" s="10">
        <f>'Raw Data'!BF292</f>
        <v>5.8570000000000002</v>
      </c>
      <c r="O292" s="10">
        <f>'Raw Data'!BL292</f>
        <v>6.1669999999999998</v>
      </c>
      <c r="P292" s="10">
        <f>'Raw Data'!BR292</f>
        <v>6.0670000000000002</v>
      </c>
      <c r="Q292" s="10">
        <f>'Raw Data'!BX292</f>
        <v>6.2220000000000004</v>
      </c>
    </row>
    <row r="293" spans="1:17" x14ac:dyDescent="0.2">
      <c r="A293" t="str">
        <f>'Raw Data'!A293</f>
        <v>R1021C</v>
      </c>
      <c r="B293">
        <f>'Raw Data'!B293</f>
        <v>973</v>
      </c>
      <c r="C293">
        <f>'Raw Data'!C293</f>
        <v>992</v>
      </c>
      <c r="D293" t="str">
        <f>'Raw Data'!D293</f>
        <v>KSFLGINKERVPFVLTPDFL</v>
      </c>
      <c r="F293" s="10">
        <f>'Raw Data'!J293</f>
        <v>3.6230000000000002</v>
      </c>
      <c r="G293" s="10">
        <f>'Raw Data'!P293</f>
        <v>3.5670000000000002</v>
      </c>
      <c r="H293" s="10">
        <f>'Raw Data'!V293</f>
        <v>3.556</v>
      </c>
      <c r="I293" s="10">
        <f>'Raw Data'!AB293</f>
        <v>4.218</v>
      </c>
      <c r="J293" s="10">
        <f>'Raw Data'!AH293</f>
        <v>4.2850000000000001</v>
      </c>
      <c r="K293" s="10">
        <f>'Raw Data'!AN293</f>
        <v>4.3230000000000004</v>
      </c>
      <c r="L293" s="10">
        <f>'Raw Data'!AT293</f>
        <v>5.0149999999999997</v>
      </c>
      <c r="M293" s="10">
        <f>'Raw Data'!AZ293</f>
        <v>4.952</v>
      </c>
      <c r="N293" s="10">
        <f>'Raw Data'!BF293</f>
        <v>4.9509999999999996</v>
      </c>
      <c r="O293" s="10">
        <f>'Raw Data'!BL293</f>
        <v>7.782</v>
      </c>
      <c r="P293" s="10">
        <f>'Raw Data'!BR293</f>
        <v>7.7329999999999997</v>
      </c>
      <c r="Q293" s="10">
        <f>'Raw Data'!BX293</f>
        <v>7.7430000000000003</v>
      </c>
    </row>
    <row r="294" spans="1:17" x14ac:dyDescent="0.2">
      <c r="A294" t="str">
        <f>'Raw Data'!A294</f>
        <v>R1021C</v>
      </c>
      <c r="B294">
        <f>'Raw Data'!B294</f>
        <v>976</v>
      </c>
      <c r="C294">
        <f>'Raw Data'!C294</f>
        <v>992</v>
      </c>
      <c r="D294" t="str">
        <f>'Raw Data'!D294</f>
        <v>LGINKERVPFVLTPDFL</v>
      </c>
      <c r="F294" s="10">
        <f>'Raw Data'!J294</f>
        <v>2.278</v>
      </c>
      <c r="G294" s="10">
        <f>'Raw Data'!P294</f>
        <v>2.218</v>
      </c>
      <c r="H294" s="10">
        <f>'Raw Data'!V294</f>
        <v>2.234</v>
      </c>
      <c r="I294" s="10">
        <f>'Raw Data'!AB294</f>
        <v>2.8759999999999999</v>
      </c>
      <c r="J294" s="10">
        <f>'Raw Data'!AH294</f>
        <v>2.9060000000000001</v>
      </c>
      <c r="K294" s="10">
        <f>'Raw Data'!AN294</f>
        <v>2.9340000000000002</v>
      </c>
      <c r="L294" s="10">
        <f>'Raw Data'!AT294</f>
        <v>3.66</v>
      </c>
      <c r="M294" s="10">
        <f>'Raw Data'!AZ294</f>
        <v>3.6320000000000001</v>
      </c>
      <c r="N294" s="10">
        <f>'Raw Data'!BF294</f>
        <v>3.613</v>
      </c>
      <c r="O294" s="10">
        <f>'Raw Data'!BL294</f>
        <v>6.4340000000000002</v>
      </c>
      <c r="P294" s="10">
        <f>'Raw Data'!BR294</f>
        <v>6.3620000000000001</v>
      </c>
      <c r="Q294" s="10">
        <f>'Raw Data'!BX294</f>
        <v>6.4160000000000004</v>
      </c>
    </row>
    <row r="295" spans="1:17" x14ac:dyDescent="0.2">
      <c r="A295" t="str">
        <f>'Raw Data'!A295</f>
        <v>R1021C</v>
      </c>
      <c r="B295">
        <f>'Raw Data'!B295</f>
        <v>977</v>
      </c>
      <c r="C295">
        <f>'Raw Data'!C295</f>
        <v>992</v>
      </c>
      <c r="D295" t="str">
        <f>'Raw Data'!D295</f>
        <v>GINKERVPFVLTPDFL</v>
      </c>
      <c r="F295" s="10">
        <f>'Raw Data'!J295</f>
        <v>1.5740000000000001</v>
      </c>
      <c r="G295" s="10">
        <f>'Raw Data'!P295</f>
        <v>1.5509999999999999</v>
      </c>
      <c r="H295" s="10">
        <f>'Raw Data'!V295</f>
        <v>1.593</v>
      </c>
      <c r="I295" s="10">
        <f>'Raw Data'!AB295</f>
        <v>2.2320000000000002</v>
      </c>
      <c r="J295" s="10">
        <f>'Raw Data'!AH295</f>
        <v>2.3039999999999998</v>
      </c>
      <c r="K295" s="10">
        <f>'Raw Data'!AN295</f>
        <v>2.3039999999999998</v>
      </c>
      <c r="L295" s="10">
        <f>'Raw Data'!AT295</f>
        <v>2.976</v>
      </c>
      <c r="M295" s="10">
        <f>'Raw Data'!AZ295</f>
        <v>2.8929999999999998</v>
      </c>
      <c r="N295" s="10">
        <f>'Raw Data'!BF295</f>
        <v>2.9079999999999999</v>
      </c>
      <c r="O295" s="10">
        <f>'Raw Data'!BL295</f>
        <v>5.6769999999999996</v>
      </c>
      <c r="P295" s="10">
        <f>'Raw Data'!BR295</f>
        <v>5.7279999999999998</v>
      </c>
      <c r="Q295" s="10">
        <f>'Raw Data'!BX295</f>
        <v>5.7779999999999996</v>
      </c>
    </row>
    <row r="296" spans="1:17" x14ac:dyDescent="0.2">
      <c r="A296" t="str">
        <f>'Raw Data'!A296</f>
        <v>R1021C</v>
      </c>
      <c r="B296">
        <f>'Raw Data'!B296</f>
        <v>980</v>
      </c>
      <c r="C296">
        <f>'Raw Data'!C296</f>
        <v>992</v>
      </c>
      <c r="D296" t="str">
        <f>'Raw Data'!D296</f>
        <v>KERVPFVLTPDFL</v>
      </c>
      <c r="F296" s="10">
        <f>'Raw Data'!J296</f>
        <v>0.42</v>
      </c>
      <c r="G296" s="10">
        <f>'Raw Data'!P296</f>
        <v>0.48699999999999999</v>
      </c>
      <c r="H296" s="10">
        <f>'Raw Data'!V296</f>
        <v>0.441</v>
      </c>
      <c r="I296" s="10">
        <f>'Raw Data'!AB296</f>
        <v>1.0289999999999999</v>
      </c>
      <c r="J296" s="10">
        <f>'Raw Data'!AH296</f>
        <v>1.022</v>
      </c>
      <c r="K296" s="10">
        <f>'Raw Data'!AN296</f>
        <v>1.161</v>
      </c>
      <c r="L296" s="10">
        <f>'Raw Data'!AT296</f>
        <v>1.75</v>
      </c>
      <c r="M296" s="10">
        <f>'Raw Data'!AZ296</f>
        <v>1.8140000000000001</v>
      </c>
      <c r="N296" s="10">
        <f>'Raw Data'!BF296</f>
        <v>1.8069999999999999</v>
      </c>
      <c r="O296" s="10">
        <f>'Raw Data'!BL296</f>
        <v>4.2759999999999998</v>
      </c>
      <c r="P296" s="10">
        <f>'Raw Data'!BR296</f>
        <v>4.29</v>
      </c>
      <c r="Q296" s="10">
        <f>'Raw Data'!BX296</f>
        <v>4.2089999999999996</v>
      </c>
    </row>
    <row r="297" spans="1:17" x14ac:dyDescent="0.2">
      <c r="A297" t="str">
        <f>'Raw Data'!A297</f>
        <v>R1021C</v>
      </c>
      <c r="B297">
        <f>'Raw Data'!B297</f>
        <v>993</v>
      </c>
      <c r="C297">
        <f>'Raw Data'!C297</f>
        <v>1014</v>
      </c>
      <c r="D297" t="str">
        <f>'Raw Data'!D297</f>
        <v>FVMGTSGKKTSPHFQKFQDICV</v>
      </c>
      <c r="F297" s="10">
        <f>'Raw Data'!J297</f>
        <v>1.1499999999999999</v>
      </c>
      <c r="G297" s="10">
        <f>'Raw Data'!P297</f>
        <v>1.042</v>
      </c>
      <c r="H297" s="10">
        <f>'Raw Data'!V297</f>
        <v>1.054</v>
      </c>
      <c r="I297" s="10">
        <f>'Raw Data'!AB297</f>
        <v>1.3720000000000001</v>
      </c>
      <c r="J297" s="10">
        <f>'Raw Data'!AH297</f>
        <v>1.278</v>
      </c>
      <c r="K297" s="10">
        <f>'Raw Data'!AN297</f>
        <v>1.494</v>
      </c>
      <c r="L297" s="10">
        <f>'Raw Data'!AT297</f>
        <v>1.9330000000000001</v>
      </c>
      <c r="M297" s="10">
        <f>'Raw Data'!AZ297</f>
        <v>1.958</v>
      </c>
      <c r="N297" s="10">
        <f>'Raw Data'!BF297</f>
        <v>1.9279999999999999</v>
      </c>
      <c r="O297" s="10">
        <f>'Raw Data'!BL297</f>
        <v>3.4550000000000001</v>
      </c>
      <c r="P297" s="10">
        <f>'Raw Data'!BR297</f>
        <v>3.2429999999999999</v>
      </c>
      <c r="Q297" s="10">
        <f>'Raw Data'!BX297</f>
        <v>3.3140000000000001</v>
      </c>
    </row>
    <row r="298" spans="1:17" x14ac:dyDescent="0.2">
      <c r="A298" t="str">
        <f>'Raw Data'!A298</f>
        <v>R1021C</v>
      </c>
      <c r="B298">
        <f>'Raw Data'!B298</f>
        <v>1035</v>
      </c>
      <c r="C298">
        <f>'Raw Data'!C298</f>
        <v>1050</v>
      </c>
      <c r="D298" t="str">
        <f>'Raw Data'!D298</f>
        <v>LMTGMPQLTSKEDIEY</v>
      </c>
      <c r="F298" s="10">
        <f>'Raw Data'!J298</f>
        <v>4.7889999999999997</v>
      </c>
      <c r="G298" s="10">
        <f>'Raw Data'!P298</f>
        <v>4.5869999999999997</v>
      </c>
      <c r="H298" s="10">
        <f>'Raw Data'!V298</f>
        <v>4.6159999999999997</v>
      </c>
      <c r="I298" s="10">
        <f>'Raw Data'!AB298</f>
        <v>6.9009999999999998</v>
      </c>
      <c r="J298" s="10">
        <f>'Raw Data'!AH298</f>
        <v>6.9630000000000001</v>
      </c>
      <c r="K298" s="10">
        <f>'Raw Data'!AN298</f>
        <v>6.891</v>
      </c>
      <c r="L298" s="10">
        <f>'Raw Data'!AT298</f>
        <v>8.327</v>
      </c>
      <c r="M298" s="10">
        <f>'Raw Data'!AZ298</f>
        <v>8.407</v>
      </c>
      <c r="N298" s="10">
        <f>'Raw Data'!BF298</f>
        <v>8.4250000000000007</v>
      </c>
      <c r="O298" s="10">
        <f>'Raw Data'!BL298</f>
        <v>8.6609999999999996</v>
      </c>
      <c r="P298" s="10">
        <f>'Raw Data'!BR298</f>
        <v>8.3130000000000006</v>
      </c>
      <c r="Q298" s="10">
        <f>'Raw Data'!BX298</f>
        <v>8.4559999999999995</v>
      </c>
    </row>
    <row r="299" spans="1:17" x14ac:dyDescent="0.2">
      <c r="A299" t="str">
        <f>'Raw Data'!A299</f>
        <v>R1021C</v>
      </c>
      <c r="B299">
        <f>'Raw Data'!B299</f>
        <v>1050</v>
      </c>
      <c r="C299">
        <f>'Raw Data'!C299</f>
        <v>1071</v>
      </c>
      <c r="D299" t="str">
        <f>'Raw Data'!D299</f>
        <v>YIRDALTVGKNEEDAKKYFLDQ</v>
      </c>
      <c r="F299" s="10">
        <f>'Raw Data'!J299</f>
        <v>2.4079999999999999</v>
      </c>
      <c r="G299" s="10">
        <f>'Raw Data'!P299</f>
        <v>2.5529999999999999</v>
      </c>
      <c r="H299" s="10">
        <f>'Raw Data'!V299</f>
        <v>2.4489999999999998</v>
      </c>
      <c r="I299" s="10">
        <f>'Raw Data'!AB299</f>
        <v>4.4349999999999996</v>
      </c>
      <c r="J299" s="10">
        <f>'Raw Data'!AH299</f>
        <v>4.4059999999999997</v>
      </c>
      <c r="K299" s="10">
        <f>'Raw Data'!AN299</f>
        <v>4.5110000000000001</v>
      </c>
      <c r="L299" s="10">
        <f>'Raw Data'!AT299</f>
        <v>7.944</v>
      </c>
      <c r="M299" s="10">
        <f>'Raw Data'!AZ299</f>
        <v>7.9020000000000001</v>
      </c>
      <c r="N299" s="10">
        <f>'Raw Data'!BF299</f>
        <v>7.8280000000000003</v>
      </c>
      <c r="O299" s="10">
        <f>'Raw Data'!BL299</f>
        <v>12.885999999999999</v>
      </c>
      <c r="P299" s="10">
        <f>'Raw Data'!BR299</f>
        <v>12.597</v>
      </c>
      <c r="Q299" s="10">
        <f>'Raw Data'!BX299</f>
        <v>13.06</v>
      </c>
    </row>
    <row r="300" spans="1:17" x14ac:dyDescent="0.2">
      <c r="A300" t="str">
        <f>'Raw Data'!A300</f>
        <v>R1021C</v>
      </c>
      <c r="B300">
        <f>'Raw Data'!B300</f>
        <v>1051</v>
      </c>
      <c r="C300">
        <f>'Raw Data'!C300</f>
        <v>1071</v>
      </c>
      <c r="D300" t="str">
        <f>'Raw Data'!D300</f>
        <v>IRDALTVGKNEEDAKKYFLDQ</v>
      </c>
      <c r="F300" s="10">
        <f>'Raw Data'!J300</f>
        <v>3.03</v>
      </c>
      <c r="G300" s="10">
        <f>'Raw Data'!P300</f>
        <v>2.762</v>
      </c>
      <c r="H300" s="10">
        <f>'Raw Data'!V300</f>
        <v>2.7850000000000001</v>
      </c>
      <c r="I300" s="10">
        <f>'Raw Data'!AB300</f>
        <v>4.47</v>
      </c>
      <c r="J300" s="10">
        <f>'Raw Data'!AH300</f>
        <v>4.7649999999999997</v>
      </c>
      <c r="K300" s="10">
        <f>'Raw Data'!AN300</f>
        <v>4.62</v>
      </c>
      <c r="L300" s="10">
        <f>'Raw Data'!AT300</f>
        <v>8.0229999999999997</v>
      </c>
      <c r="M300" s="10">
        <f>'Raw Data'!AZ300</f>
        <v>8.0830000000000002</v>
      </c>
      <c r="N300" s="10">
        <f>'Raw Data'!BF300</f>
        <v>7.9089999999999998</v>
      </c>
      <c r="O300" s="10">
        <f>'Raw Data'!BL300</f>
        <v>12.196999999999999</v>
      </c>
      <c r="P300" s="10">
        <f>'Raw Data'!BR300</f>
        <v>12.413</v>
      </c>
      <c r="Q300" s="10">
        <f>'Raw Data'!BX300</f>
        <v>12.459</v>
      </c>
    </row>
    <row r="301" spans="1:17" x14ac:dyDescent="0.2">
      <c r="A301" t="str">
        <f>'Raw Data'!A301</f>
        <v>R1021C</v>
      </c>
      <c r="B301">
        <f>'Raw Data'!B301</f>
        <v>1051</v>
      </c>
      <c r="C301">
        <f>'Raw Data'!C301</f>
        <v>1073</v>
      </c>
      <c r="D301" t="str">
        <f>'Raw Data'!D301</f>
        <v>IRDALTVGKNEEDAKKYFLDQIE</v>
      </c>
      <c r="F301" s="10">
        <f>'Raw Data'!J301</f>
        <v>2.5569999999999999</v>
      </c>
      <c r="G301" s="10">
        <f>'Raw Data'!P301</f>
        <v>2.8919999999999999</v>
      </c>
      <c r="H301" s="10">
        <f>'Raw Data'!V301</f>
        <v>2.5710000000000002</v>
      </c>
      <c r="I301" s="10">
        <f>'Raw Data'!AB301</f>
        <v>4.7469999999999999</v>
      </c>
      <c r="J301" s="10">
        <f>'Raw Data'!AH301</f>
        <v>4.7279999999999998</v>
      </c>
      <c r="K301" s="10">
        <f>'Raw Data'!AN301</f>
        <v>4.4770000000000003</v>
      </c>
      <c r="L301" s="10">
        <f>'Raw Data'!AT301</f>
        <v>8.48</v>
      </c>
      <c r="M301" s="10">
        <f>'Raw Data'!AZ301</f>
        <v>8.2989999999999995</v>
      </c>
      <c r="N301" s="10">
        <f>'Raw Data'!BF301</f>
        <v>8.3919999999999995</v>
      </c>
      <c r="O301" s="10">
        <f>'Raw Data'!BL301</f>
        <v>13.67</v>
      </c>
      <c r="P301" s="10">
        <f>'Raw Data'!BR301</f>
        <v>13.476000000000001</v>
      </c>
      <c r="Q301" s="10">
        <f>'Raw Data'!BX301</f>
        <v>13.702</v>
      </c>
    </row>
    <row r="302" spans="1:17" x14ac:dyDescent="0.2">
      <c r="A302" t="str">
        <f>'Raw Data'!A302</f>
        <v>R1021C</v>
      </c>
      <c r="B302">
        <f>'Raw Data'!B302</f>
        <v>1072</v>
      </c>
      <c r="C302">
        <f>'Raw Data'!C302</f>
        <v>1084</v>
      </c>
      <c r="D302" t="str">
        <f>'Raw Data'!D302</f>
        <v>IEVCRDKGWTVQF</v>
      </c>
      <c r="F302" s="10">
        <f>'Raw Data'!J302</f>
        <v>1.4279999999999999</v>
      </c>
      <c r="G302" s="10">
        <f>'Raw Data'!P302</f>
        <v>1.4730000000000001</v>
      </c>
      <c r="H302" s="10">
        <f>'Raw Data'!V302</f>
        <v>1.462</v>
      </c>
      <c r="I302" s="10">
        <f>'Raw Data'!AB302</f>
        <v>4.6390000000000002</v>
      </c>
      <c r="J302" s="10">
        <f>'Raw Data'!AH302</f>
        <v>4.6950000000000003</v>
      </c>
      <c r="K302" s="10">
        <f>'Raw Data'!AN302</f>
        <v>4.774</v>
      </c>
      <c r="L302" s="10">
        <f>'Raw Data'!AT302</f>
        <v>6</v>
      </c>
      <c r="M302" s="10">
        <f>'Raw Data'!AZ302</f>
        <v>5.8239999999999998</v>
      </c>
      <c r="N302" s="10">
        <f>'Raw Data'!BF302</f>
        <v>5.9240000000000004</v>
      </c>
      <c r="O302" s="10">
        <f>'Raw Data'!BL302</f>
        <v>6.8129999999999997</v>
      </c>
      <c r="P302" s="10">
        <f>'Raw Data'!BR302</f>
        <v>6.6319999999999997</v>
      </c>
      <c r="Q302" s="10">
        <f>'Raw Data'!BX302</f>
        <v>6.7709999999999999</v>
      </c>
    </row>
    <row r="303" spans="1:17" x14ac:dyDescent="0.2">
      <c r="A303" t="str">
        <f>'Raw Data'!A303</f>
        <v>R1021C</v>
      </c>
      <c r="B303">
        <f>'Raw Data'!B303</f>
        <v>1085</v>
      </c>
      <c r="C303">
        <f>'Raw Data'!C303</f>
        <v>1092</v>
      </c>
      <c r="D303" t="str">
        <f>'Raw Data'!D303</f>
        <v>NWFLHLVL</v>
      </c>
      <c r="F303" s="10">
        <f>'Raw Data'!J303</f>
        <v>1.4470000000000001</v>
      </c>
      <c r="G303" s="10">
        <f>'Raw Data'!P303</f>
        <v>1.4530000000000001</v>
      </c>
      <c r="H303" s="10">
        <f>'Raw Data'!V303</f>
        <v>1.4930000000000001</v>
      </c>
      <c r="I303" s="10">
        <f>'Raw Data'!AB303</f>
        <v>4.2270000000000003</v>
      </c>
      <c r="J303" s="10">
        <f>'Raw Data'!AH303</f>
        <v>4.22</v>
      </c>
      <c r="K303" s="10">
        <f>'Raw Data'!AN303</f>
        <v>4.32</v>
      </c>
      <c r="L303" s="10">
        <f>'Raw Data'!AT303</f>
        <v>4.4649999999999999</v>
      </c>
      <c r="M303" s="10">
        <f>'Raw Data'!AZ303</f>
        <v>4.4980000000000002</v>
      </c>
      <c r="N303" s="10">
        <f>'Raw Data'!BF303</f>
        <v>4.5410000000000004</v>
      </c>
      <c r="O303" s="10">
        <f>'Raw Data'!BL303</f>
        <v>4.6319999999999997</v>
      </c>
      <c r="P303" s="10">
        <f>'Raw Data'!BR303</f>
        <v>4.6079999999999997</v>
      </c>
      <c r="Q303" s="10">
        <f>'Raw Data'!BX303</f>
        <v>4.6580000000000004</v>
      </c>
    </row>
    <row r="304" spans="1:17" x14ac:dyDescent="0.2">
      <c r="A304" t="str">
        <f>'Raw Data'!A304</f>
        <v>R1021C</v>
      </c>
      <c r="B304">
        <f>'Raw Data'!B304</f>
        <v>1088</v>
      </c>
      <c r="C304">
        <f>'Raw Data'!C304</f>
        <v>1092</v>
      </c>
      <c r="D304" t="str">
        <f>'Raw Data'!D304</f>
        <v>LHLVL</v>
      </c>
      <c r="F304" s="10">
        <f>'Raw Data'!J304</f>
        <v>1.1499999999999999</v>
      </c>
      <c r="G304" s="10">
        <f>'Raw Data'!P304</f>
        <v>1.181</v>
      </c>
      <c r="H304" s="10">
        <f>'Raw Data'!V304</f>
        <v>1.165</v>
      </c>
      <c r="I304" s="10">
        <f>'Raw Data'!AB304</f>
        <v>2.5139999999999998</v>
      </c>
      <c r="J304" s="10">
        <f>'Raw Data'!AH304</f>
        <v>2.508</v>
      </c>
      <c r="K304" s="10">
        <f>'Raw Data'!AN304</f>
        <v>2.5190000000000001</v>
      </c>
      <c r="L304" s="10">
        <f>'Raw Data'!AT304</f>
        <v>2.5790000000000002</v>
      </c>
      <c r="M304" s="10">
        <f>'Raw Data'!AZ304</f>
        <v>2.5790000000000002</v>
      </c>
      <c r="N304" s="10">
        <f>'Raw Data'!BF304</f>
        <v>2.5649999999999999</v>
      </c>
      <c r="O304" s="10">
        <f>'Raw Data'!BL304</f>
        <v>2.589</v>
      </c>
      <c r="P304" s="10">
        <f>'Raw Data'!BR304</f>
        <v>2.6</v>
      </c>
      <c r="Q304" s="10">
        <f>'Raw Data'!BX304</f>
        <v>2.58</v>
      </c>
    </row>
    <row r="305" spans="1:17" x14ac:dyDescent="0.2">
      <c r="A305" t="str">
        <f>'Raw Data'!A305</f>
        <v>R1021C</v>
      </c>
      <c r="B305">
        <f>'Raw Data'!B305</f>
        <v>1091</v>
      </c>
      <c r="C305">
        <f>'Raw Data'!C305</f>
        <v>1102</v>
      </c>
      <c r="D305" t="str">
        <f>'Raw Data'!D305</f>
        <v>VLGIKQGEKHSA</v>
      </c>
      <c r="F305" s="10">
        <f>'Raw Data'!J305</f>
        <v>5.0010000000000003</v>
      </c>
      <c r="G305" s="10">
        <f>'Raw Data'!P305</f>
        <v>5.0199999999999996</v>
      </c>
      <c r="H305" s="10">
        <f>'Raw Data'!V305</f>
        <v>4.968</v>
      </c>
      <c r="I305" s="10">
        <f>'Raw Data'!AB305</f>
        <v>4.9989999999999997</v>
      </c>
      <c r="J305" s="10">
        <f>'Raw Data'!AH305</f>
        <v>5.0599999999999996</v>
      </c>
      <c r="K305" s="10">
        <f>'Raw Data'!AN305</f>
        <v>4.8289999999999997</v>
      </c>
      <c r="L305" s="10">
        <f>'Raw Data'!AT305</f>
        <v>4.92</v>
      </c>
      <c r="M305" s="10">
        <f>'Raw Data'!AZ305</f>
        <v>4.8840000000000003</v>
      </c>
      <c r="N305" s="10">
        <f>'Raw Data'!BF305</f>
        <v>5.0140000000000002</v>
      </c>
      <c r="O305" s="10">
        <f>'Raw Data'!BL305</f>
        <v>4.9320000000000004</v>
      </c>
      <c r="P305" s="10">
        <f>'Raw Data'!BR305</f>
        <v>4.7229999999999999</v>
      </c>
      <c r="Q305" s="10">
        <f>'Raw Data'!BX305</f>
        <v>4.87</v>
      </c>
    </row>
    <row r="306" spans="1:17" x14ac:dyDescent="0.2">
      <c r="A306" t="str">
        <f>'Raw Data'!A306</f>
        <v>R1021C</v>
      </c>
      <c r="B306">
        <f>'Raw Data'!B306</f>
        <v>1093</v>
      </c>
      <c r="C306">
        <f>'Raw Data'!C306</f>
        <v>1102</v>
      </c>
      <c r="D306" t="str">
        <f>'Raw Data'!D306</f>
        <v>GIKQGEKHSA</v>
      </c>
      <c r="F306" s="10">
        <f>'Raw Data'!J306</f>
        <v>3.99</v>
      </c>
      <c r="G306" s="10">
        <f>'Raw Data'!P306</f>
        <v>3.8889999999999998</v>
      </c>
      <c r="H306" s="10">
        <f>'Raw Data'!V306</f>
        <v>3.7360000000000002</v>
      </c>
      <c r="I306" s="10">
        <f>'Raw Data'!AB306</f>
        <v>3.9430000000000001</v>
      </c>
      <c r="J306" s="10">
        <f>'Raw Data'!AH306</f>
        <v>3.8260000000000001</v>
      </c>
      <c r="K306" s="10">
        <f>'Raw Data'!AN306</f>
        <v>3.9340000000000002</v>
      </c>
      <c r="L306" s="10">
        <f>'Raw Data'!AT306</f>
        <v>3.9489999999999998</v>
      </c>
      <c r="M306" s="10">
        <f>'Raw Data'!AZ306</f>
        <v>3.8860000000000001</v>
      </c>
      <c r="N306" s="10">
        <f>'Raw Data'!BF306</f>
        <v>3.8570000000000002</v>
      </c>
      <c r="O306" s="10">
        <f>'Raw Data'!BL306</f>
        <v>3.8849999999999998</v>
      </c>
      <c r="P306" s="10">
        <f>'Raw Data'!BR306</f>
        <v>3.758</v>
      </c>
      <c r="Q306" s="10">
        <f>'Raw Data'!BX306</f>
        <v>3.98</v>
      </c>
    </row>
    <row r="307" spans="1:17" x14ac:dyDescent="0.2">
      <c r="A307" t="str">
        <f>'Raw Data'!A307</f>
        <v>R1021P</v>
      </c>
      <c r="B307">
        <f>'Raw Data'!B307</f>
        <v>4</v>
      </c>
      <c r="C307">
        <f>'Raw Data'!C307</f>
        <v>12</v>
      </c>
      <c r="D307" t="str">
        <f>'Raw Data'!D307</f>
        <v>ENYKQPVVL</v>
      </c>
      <c r="F307" s="10">
        <f>'Raw Data'!J307</f>
        <v>4.968</v>
      </c>
      <c r="G307" s="10">
        <f>'Raw Data'!P307</f>
        <v>4.8330000000000002</v>
      </c>
      <c r="H307" s="10">
        <f>'Raw Data'!V307</f>
        <v>4.9080000000000004</v>
      </c>
      <c r="I307" s="10">
        <f>'Raw Data'!AB307</f>
        <v>4.9630000000000001</v>
      </c>
      <c r="J307" s="10">
        <f>'Raw Data'!AH307</f>
        <v>4.9820000000000002</v>
      </c>
      <c r="K307" s="10">
        <f>'Raw Data'!AN307</f>
        <v>4.9950000000000001</v>
      </c>
      <c r="L307" s="10">
        <f>'Raw Data'!AT307</f>
        <v>5.13</v>
      </c>
      <c r="M307" s="10">
        <f>'Raw Data'!AZ307</f>
        <v>5.1120000000000001</v>
      </c>
      <c r="N307" s="10">
        <f>'Raw Data'!BF307</f>
        <v>5.0389999999999997</v>
      </c>
      <c r="O307" s="10">
        <f>'Raw Data'!BL307</f>
        <v>5.1870000000000003</v>
      </c>
      <c r="P307" s="10">
        <f>'Raw Data'!BR307</f>
        <v>5.1989999999999998</v>
      </c>
      <c r="Q307" s="10">
        <f>'Raw Data'!BX307</f>
        <v>5.26</v>
      </c>
    </row>
    <row r="308" spans="1:17" x14ac:dyDescent="0.2">
      <c r="A308" t="str">
        <f>'Raw Data'!A308</f>
        <v>R1021P</v>
      </c>
      <c r="B308">
        <f>'Raw Data'!B308</f>
        <v>13</v>
      </c>
      <c r="C308">
        <f>'Raw Data'!C308</f>
        <v>32</v>
      </c>
      <c r="D308" t="str">
        <f>'Raw Data'!D308</f>
        <v>REDNCRRRRRMKPRSAAASL</v>
      </c>
      <c r="F308" s="10">
        <f>'Raw Data'!J308</f>
        <v>6.8959999999999999</v>
      </c>
      <c r="G308" s="10">
        <f>'Raw Data'!P308</f>
        <v>6.84</v>
      </c>
      <c r="H308" s="10">
        <f>'Raw Data'!V308</f>
        <v>6.6669999999999998</v>
      </c>
      <c r="I308" s="10">
        <f>'Raw Data'!AB308</f>
        <v>7.1369999999999996</v>
      </c>
      <c r="J308" s="10">
        <f>'Raw Data'!AH308</f>
        <v>7.1079999999999997</v>
      </c>
      <c r="K308" s="10">
        <f>'Raw Data'!AN308</f>
        <v>7.0119999999999996</v>
      </c>
      <c r="L308" s="10">
        <f>'Raw Data'!AT308</f>
        <v>7.1920000000000002</v>
      </c>
      <c r="M308" s="10">
        <f>'Raw Data'!AZ308</f>
        <v>7.04</v>
      </c>
      <c r="N308" s="10">
        <f>'Raw Data'!BF308</f>
        <v>6.8860000000000001</v>
      </c>
      <c r="O308" s="10">
        <f>'Raw Data'!BL308</f>
        <v>7.41</v>
      </c>
      <c r="P308" s="10">
        <f>'Raw Data'!BR308</f>
        <v>7.3920000000000003</v>
      </c>
      <c r="Q308" s="10">
        <f>'Raw Data'!BX308</f>
        <v>7.2380000000000004</v>
      </c>
    </row>
    <row r="309" spans="1:17" x14ac:dyDescent="0.2">
      <c r="A309" t="str">
        <f>'Raw Data'!A309</f>
        <v>R1021P</v>
      </c>
      <c r="B309">
        <f>'Raw Data'!B309</f>
        <v>35</v>
      </c>
      <c r="C309">
        <f>'Raw Data'!C309</f>
        <v>41</v>
      </c>
      <c r="D309" t="str">
        <f>'Raw Data'!D309</f>
        <v>MELIPIE</v>
      </c>
      <c r="F309" s="10">
        <f>'Raw Data'!J309</f>
        <v>0.754</v>
      </c>
      <c r="G309" s="10">
        <f>'Raw Data'!P309</f>
        <v>0.78900000000000003</v>
      </c>
      <c r="H309" s="10">
        <f>'Raw Data'!V309</f>
        <v>0.84</v>
      </c>
      <c r="I309" s="10">
        <f>'Raw Data'!AB309</f>
        <v>1.0660000000000001</v>
      </c>
      <c r="J309" s="10">
        <f>'Raw Data'!AH309</f>
        <v>1.0429999999999999</v>
      </c>
      <c r="K309" s="10">
        <f>'Raw Data'!AN309</f>
        <v>1.036</v>
      </c>
      <c r="L309" s="10">
        <f>'Raw Data'!AT309</f>
        <v>1.262</v>
      </c>
      <c r="M309" s="10">
        <f>'Raw Data'!AZ309</f>
        <v>1.302</v>
      </c>
      <c r="N309" s="10">
        <f>'Raw Data'!BF309</f>
        <v>1.2290000000000001</v>
      </c>
      <c r="O309" s="10">
        <f>'Raw Data'!BL309</f>
        <v>1.5109999999999999</v>
      </c>
      <c r="P309" s="10">
        <f>'Raw Data'!BR309</f>
        <v>1.524</v>
      </c>
      <c r="Q309" s="10">
        <f>'Raw Data'!BX309</f>
        <v>1.5580000000000001</v>
      </c>
    </row>
    <row r="310" spans="1:17" x14ac:dyDescent="0.2">
      <c r="A310" t="str">
        <f>'Raw Data'!A310</f>
        <v>R1021P</v>
      </c>
      <c r="B310">
        <f>'Raw Data'!B310</f>
        <v>36</v>
      </c>
      <c r="C310">
        <f>'Raw Data'!C310</f>
        <v>41</v>
      </c>
      <c r="D310" t="str">
        <f>'Raw Data'!D310</f>
        <v>ELIPIE</v>
      </c>
      <c r="F310" s="10">
        <f>'Raw Data'!J310</f>
        <v>3.5000000000000003E-2</v>
      </c>
      <c r="G310" s="10">
        <f>'Raw Data'!P310</f>
        <v>2.9000000000000001E-2</v>
      </c>
      <c r="H310" s="10">
        <f>'Raw Data'!V310</f>
        <v>1.2E-2</v>
      </c>
      <c r="I310" s="10">
        <f>'Raw Data'!AB310</f>
        <v>6.3E-2</v>
      </c>
      <c r="J310" s="10">
        <f>'Raw Data'!AH310</f>
        <v>5.5E-2</v>
      </c>
      <c r="K310" s="10">
        <f>'Raw Data'!AN310</f>
        <v>3.6999999999999998E-2</v>
      </c>
      <c r="L310" s="10">
        <f>'Raw Data'!AT310</f>
        <v>0.29699999999999999</v>
      </c>
      <c r="M310" s="10">
        <f>'Raw Data'!AZ310</f>
        <v>0.26</v>
      </c>
      <c r="N310" s="10">
        <f>'Raw Data'!BF310</f>
        <v>0.23899999999999999</v>
      </c>
      <c r="O310" s="10">
        <f>'Raw Data'!BL310</f>
        <v>0.56799999999999995</v>
      </c>
      <c r="P310" s="10">
        <f>'Raw Data'!BR310</f>
        <v>0.55400000000000005</v>
      </c>
      <c r="Q310" s="10">
        <f>'Raw Data'!BX310</f>
        <v>0.61299999999999999</v>
      </c>
    </row>
    <row r="311" spans="1:17" x14ac:dyDescent="0.2">
      <c r="A311" t="str">
        <f>'Raw Data'!A311</f>
        <v>R1021P</v>
      </c>
      <c r="B311">
        <f>'Raw Data'!B311</f>
        <v>38</v>
      </c>
      <c r="C311">
        <f>'Raw Data'!C311</f>
        <v>58</v>
      </c>
      <c r="D311" t="str">
        <f>'Raw Data'!D311</f>
        <v>IPIEFVLPTSQRKCKSPETAL</v>
      </c>
      <c r="F311" s="10">
        <f>'Raw Data'!J311</f>
        <v>3.645</v>
      </c>
      <c r="G311" s="10">
        <f>'Raw Data'!P311</f>
        <v>3.6720000000000002</v>
      </c>
      <c r="H311" s="10">
        <f>'Raw Data'!V311</f>
        <v>3.6269999999999998</v>
      </c>
      <c r="I311" s="10">
        <f>'Raw Data'!AB311</f>
        <v>4.5960000000000001</v>
      </c>
      <c r="J311" s="10">
        <f>'Raw Data'!AH311</f>
        <v>4.3899999999999997</v>
      </c>
      <c r="K311" s="10">
        <f>'Raw Data'!AN311</f>
        <v>4.4960000000000004</v>
      </c>
      <c r="L311" s="10">
        <f>'Raw Data'!AT311</f>
        <v>5.407</v>
      </c>
      <c r="M311" s="10">
        <f>'Raw Data'!AZ311</f>
        <v>5.5469999999999997</v>
      </c>
      <c r="N311" s="10">
        <f>'Raw Data'!BF311</f>
        <v>5.3310000000000004</v>
      </c>
      <c r="O311" s="10">
        <f>'Raw Data'!BL311</f>
        <v>6.0739999999999998</v>
      </c>
      <c r="P311" s="10">
        <f>'Raw Data'!BR311</f>
        <v>6.0449999999999999</v>
      </c>
      <c r="Q311" s="10">
        <f>'Raw Data'!BX311</f>
        <v>6.1340000000000003</v>
      </c>
    </row>
    <row r="312" spans="1:17" x14ac:dyDescent="0.2">
      <c r="A312" t="str">
        <f>'Raw Data'!A312</f>
        <v>R1021P</v>
      </c>
      <c r="B312">
        <f>'Raw Data'!B312</f>
        <v>42</v>
      </c>
      <c r="C312">
        <f>'Raw Data'!C312</f>
        <v>58</v>
      </c>
      <c r="D312" t="str">
        <f>'Raw Data'!D312</f>
        <v>FVLPTSQRKCKSPETAL</v>
      </c>
      <c r="F312" s="10">
        <f>'Raw Data'!J312</f>
        <v>4</v>
      </c>
      <c r="G312" s="10">
        <f>'Raw Data'!P312</f>
        <v>3.7130000000000001</v>
      </c>
      <c r="H312" s="10">
        <f>'Raw Data'!V312</f>
        <v>3.9020000000000001</v>
      </c>
      <c r="I312" s="10">
        <f>'Raw Data'!AB312</f>
        <v>5.3780000000000001</v>
      </c>
      <c r="J312" s="10">
        <f>'Raw Data'!AH312</f>
        <v>5.2519999999999998</v>
      </c>
      <c r="K312" s="10">
        <f>'Raw Data'!AN312</f>
        <v>5.218</v>
      </c>
      <c r="L312" s="10">
        <f>'Raw Data'!AT312</f>
        <v>6.0030000000000001</v>
      </c>
      <c r="M312" s="10">
        <f>'Raw Data'!AZ312</f>
        <v>5.907</v>
      </c>
      <c r="N312" s="10">
        <f>'Raw Data'!BF312</f>
        <v>5.7969999999999997</v>
      </c>
      <c r="O312" s="10">
        <f>'Raw Data'!BL312</f>
        <v>6.8310000000000004</v>
      </c>
      <c r="P312" s="10">
        <f>'Raw Data'!BR312</f>
        <v>6.8230000000000004</v>
      </c>
      <c r="Q312" s="10">
        <f>'Raw Data'!BX312</f>
        <v>6.6429999999999998</v>
      </c>
    </row>
    <row r="313" spans="1:17" x14ac:dyDescent="0.2">
      <c r="A313" t="str">
        <f>'Raw Data'!A313</f>
        <v>R1021P</v>
      </c>
      <c r="B313">
        <f>'Raw Data'!B313</f>
        <v>42</v>
      </c>
      <c r="C313">
        <f>'Raw Data'!C313</f>
        <v>59</v>
      </c>
      <c r="D313" t="str">
        <f>'Raw Data'!D313</f>
        <v>FVLPTSQRKCKSPETALL</v>
      </c>
      <c r="F313" s="10">
        <f>'Raw Data'!J313</f>
        <v>3.601</v>
      </c>
      <c r="G313" s="10">
        <f>'Raw Data'!P313</f>
        <v>3.6150000000000002</v>
      </c>
      <c r="H313" s="10">
        <f>'Raw Data'!V313</f>
        <v>3.6139999999999999</v>
      </c>
      <c r="I313" s="10">
        <f>'Raw Data'!AB313</f>
        <v>4.6980000000000004</v>
      </c>
      <c r="J313" s="10">
        <f>'Raw Data'!AH313</f>
        <v>4.7709999999999999</v>
      </c>
      <c r="K313" s="10">
        <f>'Raw Data'!AN313</f>
        <v>4.6479999999999997</v>
      </c>
      <c r="L313" s="10">
        <f>'Raw Data'!AT313</f>
        <v>5.4450000000000003</v>
      </c>
      <c r="M313" s="10">
        <f>'Raw Data'!AZ313</f>
        <v>5.2839999999999998</v>
      </c>
      <c r="N313" s="10">
        <f>'Raw Data'!BF313</f>
        <v>5.1849999999999996</v>
      </c>
      <c r="O313" s="10">
        <f>'Raw Data'!BL313</f>
        <v>6.2850000000000001</v>
      </c>
      <c r="P313" s="10">
        <f>'Raw Data'!BR313</f>
        <v>6.0339999999999998</v>
      </c>
      <c r="Q313" s="10">
        <f>'Raw Data'!BX313</f>
        <v>6.1260000000000003</v>
      </c>
    </row>
    <row r="314" spans="1:17" x14ac:dyDescent="0.2">
      <c r="A314" t="str">
        <f>'Raw Data'!A314</f>
        <v>R1021P</v>
      </c>
      <c r="B314">
        <f>'Raw Data'!B314</f>
        <v>59</v>
      </c>
      <c r="C314">
        <f>'Raw Data'!C314</f>
        <v>70</v>
      </c>
      <c r="D314" t="str">
        <f>'Raw Data'!D314</f>
        <v>LHVAGHGNVEQM</v>
      </c>
      <c r="F314" s="10">
        <f>'Raw Data'!J314</f>
        <v>0.48799999999999999</v>
      </c>
      <c r="G314" s="10">
        <f>'Raw Data'!P314</f>
        <v>0.38200000000000001</v>
      </c>
      <c r="H314" s="10">
        <f>'Raw Data'!V314</f>
        <v>0.497</v>
      </c>
      <c r="I314" s="10">
        <f>'Raw Data'!AB314</f>
        <v>1.1950000000000001</v>
      </c>
      <c r="J314" s="10">
        <f>'Raw Data'!AH314</f>
        <v>1.216</v>
      </c>
      <c r="K314" s="10">
        <f>'Raw Data'!AN314</f>
        <v>1.1839999999999999</v>
      </c>
      <c r="L314" s="10">
        <f>'Raw Data'!AT314</f>
        <v>1.681</v>
      </c>
      <c r="M314" s="10">
        <f>'Raw Data'!AZ314</f>
        <v>1.6020000000000001</v>
      </c>
      <c r="N314" s="10">
        <f>'Raw Data'!BF314</f>
        <v>1.5660000000000001</v>
      </c>
      <c r="O314" s="10">
        <f>'Raw Data'!BL314</f>
        <v>2.95</v>
      </c>
      <c r="P314" s="10">
        <f>'Raw Data'!BR314</f>
        <v>2.9289999999999998</v>
      </c>
      <c r="Q314" s="10">
        <f>'Raw Data'!BX314</f>
        <v>2.8239999999999998</v>
      </c>
    </row>
    <row r="315" spans="1:17" x14ac:dyDescent="0.2">
      <c r="A315" t="str">
        <f>'Raw Data'!A315</f>
        <v>R1021P</v>
      </c>
      <c r="B315">
        <f>'Raw Data'!B315</f>
        <v>59</v>
      </c>
      <c r="C315">
        <f>'Raw Data'!C315</f>
        <v>72</v>
      </c>
      <c r="D315" t="str">
        <f>'Raw Data'!D315</f>
        <v>LHVAGHGNVEQMKA</v>
      </c>
      <c r="F315" s="10">
        <f>'Raw Data'!J315</f>
        <v>0.42399999999999999</v>
      </c>
      <c r="G315" s="10">
        <f>'Raw Data'!P315</f>
        <v>0.32200000000000001</v>
      </c>
      <c r="H315" s="10">
        <f>'Raw Data'!V315</f>
        <v>0.51</v>
      </c>
      <c r="I315" s="10">
        <f>'Raw Data'!AB315</f>
        <v>1.1240000000000001</v>
      </c>
      <c r="J315" s="10">
        <f>'Raw Data'!AH315</f>
        <v>1.08</v>
      </c>
      <c r="K315" s="10">
        <f>'Raw Data'!AN315</f>
        <v>1.1599999999999999</v>
      </c>
      <c r="L315" s="10">
        <f>'Raw Data'!AT315</f>
        <v>1.488</v>
      </c>
      <c r="M315" s="10">
        <f>'Raw Data'!AZ315</f>
        <v>1.46</v>
      </c>
      <c r="N315" s="10">
        <f>'Raw Data'!BF315</f>
        <v>1.4930000000000001</v>
      </c>
      <c r="O315" s="10">
        <f>'Raw Data'!BL315</f>
        <v>3.2490000000000001</v>
      </c>
      <c r="P315" s="10">
        <f>'Raw Data'!BR315</f>
        <v>3.3370000000000002</v>
      </c>
      <c r="Q315" s="10">
        <f>'Raw Data'!BX315</f>
        <v>3.18</v>
      </c>
    </row>
    <row r="316" spans="1:17" x14ac:dyDescent="0.2">
      <c r="A316" t="str">
        <f>'Raw Data'!A316</f>
        <v>R1021P</v>
      </c>
      <c r="B316">
        <f>'Raw Data'!B316</f>
        <v>60</v>
      </c>
      <c r="C316">
        <f>'Raw Data'!C316</f>
        <v>75</v>
      </c>
      <c r="D316" t="str">
        <f>'Raw Data'!D316</f>
        <v>HVAGHGNVEQMKAQVW</v>
      </c>
      <c r="F316" s="10">
        <f>'Raw Data'!J316</f>
        <v>0.27600000000000002</v>
      </c>
      <c r="G316" s="10">
        <f>'Raw Data'!P316</f>
        <v>0.26200000000000001</v>
      </c>
      <c r="H316" s="10">
        <f>'Raw Data'!V316</f>
        <v>0.309</v>
      </c>
      <c r="I316" s="10">
        <f>'Raw Data'!AB316</f>
        <v>0.63700000000000001</v>
      </c>
      <c r="J316" s="10">
        <f>'Raw Data'!AH316</f>
        <v>0.623</v>
      </c>
      <c r="K316" s="10">
        <f>'Raw Data'!AN316</f>
        <v>0.58399999999999996</v>
      </c>
      <c r="L316" s="10">
        <f>'Raw Data'!AT316</f>
        <v>0.88800000000000001</v>
      </c>
      <c r="M316" s="10">
        <f>'Raw Data'!AZ316</f>
        <v>0.93200000000000005</v>
      </c>
      <c r="N316" s="10">
        <f>'Raw Data'!BF316</f>
        <v>0.91500000000000004</v>
      </c>
      <c r="O316" s="10">
        <f>'Raw Data'!BL316</f>
        <v>2.5590000000000002</v>
      </c>
      <c r="P316" s="10">
        <f>'Raw Data'!BR316</f>
        <v>2.5419999999999998</v>
      </c>
      <c r="Q316" s="10">
        <f>'Raw Data'!BX316</f>
        <v>2.524</v>
      </c>
    </row>
    <row r="317" spans="1:17" x14ac:dyDescent="0.2">
      <c r="A317" t="str">
        <f>'Raw Data'!A317</f>
        <v>R1021P</v>
      </c>
      <c r="B317">
        <f>'Raw Data'!B317</f>
        <v>79</v>
      </c>
      <c r="C317">
        <f>'Raw Data'!C317</f>
        <v>84</v>
      </c>
      <c r="D317" t="str">
        <f>'Raw Data'!D317</f>
        <v>LETSVA</v>
      </c>
      <c r="F317" s="10">
        <f>'Raw Data'!J317</f>
        <v>2.214</v>
      </c>
      <c r="G317" s="10">
        <f>'Raw Data'!P317</f>
        <v>2.141</v>
      </c>
      <c r="H317" s="10">
        <f>'Raw Data'!V317</f>
        <v>2.1880000000000002</v>
      </c>
      <c r="I317" s="10">
        <f>'Raw Data'!AB317</f>
        <v>3.1539999999999999</v>
      </c>
      <c r="J317" s="10">
        <f>'Raw Data'!AH317</f>
        <v>3.113</v>
      </c>
      <c r="K317" s="10">
        <f>'Raw Data'!AN317</f>
        <v>3.153</v>
      </c>
      <c r="L317" s="10">
        <f>'Raw Data'!AT317</f>
        <v>3.3809999999999998</v>
      </c>
      <c r="M317" s="10">
        <f>'Raw Data'!AZ317</f>
        <v>3.3330000000000002</v>
      </c>
      <c r="N317" s="10">
        <f>'Raw Data'!BF317</f>
        <v>3.3380000000000001</v>
      </c>
      <c r="O317" s="10">
        <f>'Raw Data'!BL317</f>
        <v>3.415</v>
      </c>
      <c r="P317" s="10">
        <f>'Raw Data'!BR317</f>
        <v>3.4140000000000001</v>
      </c>
      <c r="Q317" s="10">
        <f>'Raw Data'!BX317</f>
        <v>3.3839999999999999</v>
      </c>
    </row>
    <row r="318" spans="1:17" x14ac:dyDescent="0.2">
      <c r="A318" t="str">
        <f>'Raw Data'!A318</f>
        <v>R1021P</v>
      </c>
      <c r="B318">
        <f>'Raw Data'!B318</f>
        <v>79</v>
      </c>
      <c r="C318">
        <f>'Raw Data'!C318</f>
        <v>86</v>
      </c>
      <c r="D318" t="str">
        <f>'Raw Data'!D318</f>
        <v>LETSVAAD</v>
      </c>
      <c r="F318" s="10">
        <f>'Raw Data'!J318</f>
        <v>3.38</v>
      </c>
      <c r="G318" s="10">
        <f>'Raw Data'!P318</f>
        <v>3.2349999999999999</v>
      </c>
      <c r="H318" s="10">
        <f>'Raw Data'!V318</f>
        <v>3.2789999999999999</v>
      </c>
      <c r="I318" s="10">
        <f>'Raw Data'!AB318</f>
        <v>4.4379999999999997</v>
      </c>
      <c r="J318" s="10">
        <f>'Raw Data'!AH318</f>
        <v>4.4660000000000002</v>
      </c>
      <c r="K318" s="10">
        <f>'Raw Data'!AN318</f>
        <v>4.3949999999999996</v>
      </c>
      <c r="L318" s="10">
        <f>'Raw Data'!AT318</f>
        <v>4.6959999999999997</v>
      </c>
      <c r="M318" s="10">
        <f>'Raw Data'!AZ318</f>
        <v>4.6719999999999997</v>
      </c>
      <c r="N318" s="10">
        <f>'Raw Data'!BF318</f>
        <v>4.6639999999999997</v>
      </c>
      <c r="O318" s="10">
        <f>'Raw Data'!BL318</f>
        <v>4.7969999999999997</v>
      </c>
      <c r="P318" s="10">
        <f>'Raw Data'!BR318</f>
        <v>4.7709999999999999</v>
      </c>
      <c r="Q318" s="10">
        <f>'Raw Data'!BX318</f>
        <v>4.7489999999999997</v>
      </c>
    </row>
    <row r="319" spans="1:17" x14ac:dyDescent="0.2">
      <c r="A319" t="str">
        <f>'Raw Data'!A319</f>
        <v>R1021P</v>
      </c>
      <c r="B319">
        <f>'Raw Data'!B319</f>
        <v>85</v>
      </c>
      <c r="C319">
        <f>'Raw Data'!C319</f>
        <v>99</v>
      </c>
      <c r="D319" t="str">
        <f>'Raw Data'!D319</f>
        <v>ADFYHRLGPHHFLLL</v>
      </c>
      <c r="F319" s="10">
        <f>'Raw Data'!J319</f>
        <v>0.48099999999999998</v>
      </c>
      <c r="G319" s="10">
        <f>'Raw Data'!P319</f>
        <v>0.53400000000000003</v>
      </c>
      <c r="H319" s="10">
        <f>'Raw Data'!V319</f>
        <v>0.44400000000000001</v>
      </c>
      <c r="I319" s="10">
        <f>'Raw Data'!AB319</f>
        <v>1.4059999999999999</v>
      </c>
      <c r="J319" s="10">
        <f>'Raw Data'!AH319</f>
        <v>1.4059999999999999</v>
      </c>
      <c r="K319" s="10">
        <f>'Raw Data'!AN319</f>
        <v>1.38</v>
      </c>
      <c r="L319" s="10">
        <f>'Raw Data'!AT319</f>
        <v>1.7490000000000001</v>
      </c>
      <c r="M319" s="10">
        <f>'Raw Data'!AZ319</f>
        <v>1.804</v>
      </c>
      <c r="N319" s="10">
        <f>'Raw Data'!BF319</f>
        <v>1.6819999999999999</v>
      </c>
      <c r="O319" s="10">
        <f>'Raw Data'!BL319</f>
        <v>2.3199999999999998</v>
      </c>
      <c r="P319" s="10">
        <f>'Raw Data'!BR319</f>
        <v>2.2040000000000002</v>
      </c>
      <c r="Q319" s="10">
        <f>'Raw Data'!BX319</f>
        <v>2.298</v>
      </c>
    </row>
    <row r="320" spans="1:17" x14ac:dyDescent="0.2">
      <c r="A320" t="str">
        <f>'Raw Data'!A320</f>
        <v>R1021P</v>
      </c>
      <c r="B320">
        <f>'Raw Data'!B320</f>
        <v>87</v>
      </c>
      <c r="C320">
        <f>'Raw Data'!C320</f>
        <v>99</v>
      </c>
      <c r="D320" t="str">
        <f>'Raw Data'!D320</f>
        <v>FYHRLGPHHFLLL</v>
      </c>
      <c r="F320" s="10">
        <f>'Raw Data'!J320</f>
        <v>0.28299999999999997</v>
      </c>
      <c r="G320" s="10">
        <f>'Raw Data'!P320</f>
        <v>0.29299999999999998</v>
      </c>
      <c r="H320" s="10">
        <f>'Raw Data'!V320</f>
        <v>0.35099999999999998</v>
      </c>
      <c r="I320" s="10">
        <f>'Raw Data'!AB320</f>
        <v>0.64200000000000002</v>
      </c>
      <c r="J320" s="10">
        <f>'Raw Data'!AH320</f>
        <v>0.62</v>
      </c>
      <c r="K320" s="10">
        <f>'Raw Data'!AN320</f>
        <v>0.71299999999999997</v>
      </c>
      <c r="L320" s="10">
        <f>'Raw Data'!AT320</f>
        <v>0.76600000000000001</v>
      </c>
      <c r="M320" s="10">
        <f>'Raw Data'!AZ320</f>
        <v>0.746</v>
      </c>
      <c r="N320" s="10">
        <f>'Raw Data'!BF320</f>
        <v>0.72099999999999997</v>
      </c>
      <c r="O320" s="10">
        <f>'Raw Data'!BL320</f>
        <v>1.2330000000000001</v>
      </c>
      <c r="P320" s="10">
        <f>'Raw Data'!BR320</f>
        <v>1.1279999999999999</v>
      </c>
      <c r="Q320" s="10">
        <f>'Raw Data'!BX320</f>
        <v>1.1240000000000001</v>
      </c>
    </row>
    <row r="321" spans="1:17" x14ac:dyDescent="0.2">
      <c r="A321" t="str">
        <f>'Raw Data'!A321</f>
        <v>R1021P</v>
      </c>
      <c r="B321">
        <f>'Raw Data'!B321</f>
        <v>88</v>
      </c>
      <c r="C321">
        <f>'Raw Data'!C321</f>
        <v>98</v>
      </c>
      <c r="D321" t="str">
        <f>'Raw Data'!D321</f>
        <v>YHRLGPHHFLL</v>
      </c>
      <c r="F321" s="10">
        <f>'Raw Data'!J321</f>
        <v>0.45</v>
      </c>
      <c r="G321" s="10">
        <f>'Raw Data'!P321</f>
        <v>0.38100000000000001</v>
      </c>
      <c r="H321" s="10">
        <f>'Raw Data'!V321</f>
        <v>0.49399999999999999</v>
      </c>
      <c r="I321" s="10">
        <f>'Raw Data'!AB321</f>
        <v>0.91500000000000004</v>
      </c>
      <c r="J321" s="10">
        <f>'Raw Data'!AH321</f>
        <v>0.75600000000000001</v>
      </c>
      <c r="K321" s="10">
        <f>'Raw Data'!AN321</f>
        <v>0.88</v>
      </c>
      <c r="L321" s="10">
        <f>'Raw Data'!AT321</f>
        <v>0.96899999999999997</v>
      </c>
      <c r="M321" s="10">
        <f>'Raw Data'!AZ321</f>
        <v>1.032</v>
      </c>
      <c r="N321" s="10">
        <f>'Raw Data'!BF321</f>
        <v>0.94499999999999995</v>
      </c>
      <c r="O321" s="10">
        <f>'Raw Data'!BL321</f>
        <v>1.429</v>
      </c>
      <c r="P321" s="10">
        <f>'Raw Data'!BR321</f>
        <v>1.4219999999999999</v>
      </c>
      <c r="Q321" s="10">
        <f>'Raw Data'!BX321</f>
        <v>1.379</v>
      </c>
    </row>
    <row r="322" spans="1:17" x14ac:dyDescent="0.2">
      <c r="A322" t="str">
        <f>'Raw Data'!A322</f>
        <v>R1021P</v>
      </c>
      <c r="B322">
        <f>'Raw Data'!B322</f>
        <v>100</v>
      </c>
      <c r="C322">
        <f>'Raw Data'!C322</f>
        <v>106</v>
      </c>
      <c r="D322" t="str">
        <f>'Raw Data'!D322</f>
        <v>YQKKGQW</v>
      </c>
      <c r="F322" s="10">
        <f>'Raw Data'!J322</f>
        <v>1.633</v>
      </c>
      <c r="G322" s="10">
        <f>'Raw Data'!P322</f>
        <v>1.617</v>
      </c>
      <c r="H322" s="10">
        <f>'Raw Data'!V322</f>
        <v>1.59</v>
      </c>
      <c r="I322" s="10">
        <f>'Raw Data'!AB322</f>
        <v>2.8170000000000002</v>
      </c>
      <c r="J322" s="10">
        <f>'Raw Data'!AH322</f>
        <v>2.8940000000000001</v>
      </c>
      <c r="K322" s="10">
        <f>'Raw Data'!AN322</f>
        <v>2.8479999999999999</v>
      </c>
      <c r="L322" s="10">
        <f>'Raw Data'!AT322</f>
        <v>2.9529999999999998</v>
      </c>
      <c r="M322" s="10">
        <f>'Raw Data'!AZ322</f>
        <v>2.907</v>
      </c>
      <c r="N322" s="10">
        <f>'Raw Data'!BF322</f>
        <v>2.8730000000000002</v>
      </c>
      <c r="O322" s="10">
        <f>'Raw Data'!BL322</f>
        <v>3.1240000000000001</v>
      </c>
      <c r="P322" s="10">
        <f>'Raw Data'!BR322</f>
        <v>3.1389999999999998</v>
      </c>
      <c r="Q322" s="10">
        <f>'Raw Data'!BX322</f>
        <v>3.0859999999999999</v>
      </c>
    </row>
    <row r="323" spans="1:17" x14ac:dyDescent="0.2">
      <c r="A323" t="str">
        <f>'Raw Data'!A323</f>
        <v>R1021P</v>
      </c>
      <c r="B323">
        <f>'Raw Data'!B323</f>
        <v>107</v>
      </c>
      <c r="C323">
        <f>'Raw Data'!C323</f>
        <v>118</v>
      </c>
      <c r="D323" t="str">
        <f>'Raw Data'!D323</f>
        <v>YEIYDKYQVVQT</v>
      </c>
      <c r="F323" s="10">
        <f>'Raw Data'!J323</f>
        <v>1.1990000000000001</v>
      </c>
      <c r="G323" s="10">
        <f>'Raw Data'!P323</f>
        <v>1.042</v>
      </c>
      <c r="H323" s="10">
        <f>'Raw Data'!V323</f>
        <v>1.115</v>
      </c>
      <c r="I323" s="10">
        <f>'Raw Data'!AB323</f>
        <v>2.2029999999999998</v>
      </c>
      <c r="J323" s="10">
        <f>'Raw Data'!AH323</f>
        <v>2.37</v>
      </c>
      <c r="K323" s="10">
        <f>'Raw Data'!AN323</f>
        <v>2.1869999999999998</v>
      </c>
      <c r="L323" s="10">
        <f>'Raw Data'!AT323</f>
        <v>3.1850000000000001</v>
      </c>
      <c r="M323" s="10">
        <f>'Raw Data'!AZ323</f>
        <v>3.2210000000000001</v>
      </c>
      <c r="N323" s="10">
        <f>'Raw Data'!BF323</f>
        <v>3.19</v>
      </c>
      <c r="O323" s="10">
        <f>'Raw Data'!BL323</f>
        <v>5.3410000000000002</v>
      </c>
      <c r="P323" s="10">
        <f>'Raw Data'!BR323</f>
        <v>5.3570000000000002</v>
      </c>
      <c r="Q323" s="10">
        <f>'Raw Data'!BX323</f>
        <v>5.25</v>
      </c>
    </row>
    <row r="324" spans="1:17" x14ac:dyDescent="0.2">
      <c r="A324" t="str">
        <f>'Raw Data'!A324</f>
        <v>R1021P</v>
      </c>
      <c r="B324">
        <f>'Raw Data'!B324</f>
        <v>114</v>
      </c>
      <c r="C324">
        <f>'Raw Data'!C324</f>
        <v>121</v>
      </c>
      <c r="D324" t="str">
        <f>'Raw Data'!D324</f>
        <v>QVVQTLDC</v>
      </c>
      <c r="F324" s="10">
        <f>'Raw Data'!J324</f>
        <v>1.0900000000000001</v>
      </c>
      <c r="G324" s="10">
        <f>'Raw Data'!P324</f>
        <v>1.075</v>
      </c>
      <c r="H324" s="10">
        <f>'Raw Data'!V324</f>
        <v>1.073</v>
      </c>
      <c r="I324" s="10">
        <f>'Raw Data'!AB324</f>
        <v>1.425</v>
      </c>
      <c r="J324" s="10">
        <f>'Raw Data'!AH324</f>
        <v>1.488</v>
      </c>
      <c r="K324" s="10">
        <f>'Raw Data'!AN324</f>
        <v>1.427</v>
      </c>
      <c r="L324" s="10">
        <f>'Raw Data'!AT324</f>
        <v>1.5309999999999999</v>
      </c>
      <c r="M324" s="10">
        <f>'Raw Data'!AZ324</f>
        <v>1.6120000000000001</v>
      </c>
      <c r="N324" s="10">
        <f>'Raw Data'!BF324</f>
        <v>1.486</v>
      </c>
      <c r="O324" s="10">
        <f>'Raw Data'!BL324</f>
        <v>2.1459999999999999</v>
      </c>
      <c r="P324" s="10">
        <f>'Raw Data'!BR324</f>
        <v>2.1469999999999998</v>
      </c>
      <c r="Q324" s="10">
        <f>'Raw Data'!BX324</f>
        <v>2.1190000000000002</v>
      </c>
    </row>
    <row r="325" spans="1:17" x14ac:dyDescent="0.2">
      <c r="A325" t="str">
        <f>'Raw Data'!A325</f>
        <v>R1021P</v>
      </c>
      <c r="B325">
        <f>'Raw Data'!B325</f>
        <v>122</v>
      </c>
      <c r="C325">
        <f>'Raw Data'!C325</f>
        <v>137</v>
      </c>
      <c r="D325" t="str">
        <f>'Raw Data'!D325</f>
        <v>LRYWKATHRSPGQIHL</v>
      </c>
      <c r="F325" s="10">
        <f>'Raw Data'!J325</f>
        <v>0.41</v>
      </c>
      <c r="G325" s="10">
        <f>'Raw Data'!P325</f>
        <v>0.372</v>
      </c>
      <c r="H325" s="10">
        <f>'Raw Data'!V325</f>
        <v>0.438</v>
      </c>
      <c r="I325" s="10">
        <f>'Raw Data'!AB325</f>
        <v>1.4019999999999999</v>
      </c>
      <c r="J325" s="10">
        <f>'Raw Data'!AH325</f>
        <v>1.4019999999999999</v>
      </c>
      <c r="K325" s="10">
        <f>'Raw Data'!AN325</f>
        <v>1.369</v>
      </c>
      <c r="L325" s="10">
        <f>'Raw Data'!AT325</f>
        <v>2.2360000000000002</v>
      </c>
      <c r="M325" s="10">
        <f>'Raw Data'!AZ325</f>
        <v>2.113</v>
      </c>
      <c r="N325" s="10">
        <f>'Raw Data'!BF325</f>
        <v>2.06</v>
      </c>
      <c r="O325" s="10">
        <f>'Raw Data'!BL325</f>
        <v>3.109</v>
      </c>
      <c r="P325" s="10">
        <f>'Raw Data'!BR325</f>
        <v>3.117</v>
      </c>
      <c r="Q325" s="10">
        <f>'Raw Data'!BX325</f>
        <v>2.911</v>
      </c>
    </row>
    <row r="326" spans="1:17" x14ac:dyDescent="0.2">
      <c r="A326" t="str">
        <f>'Raw Data'!A326</f>
        <v>R1021P</v>
      </c>
      <c r="B326">
        <f>'Raw Data'!B326</f>
        <v>122</v>
      </c>
      <c r="C326">
        <f>'Raw Data'!C326</f>
        <v>149</v>
      </c>
      <c r="D326" t="str">
        <f>'Raw Data'!D326</f>
        <v>LRYWKATHRSPGQIHLVQRHPPSEESQA</v>
      </c>
      <c r="F326" s="10">
        <f>'Raw Data'!J326</f>
        <v>2.133</v>
      </c>
      <c r="G326" s="10">
        <f>'Raw Data'!P326</f>
        <v>1.9850000000000001</v>
      </c>
      <c r="H326" s="10">
        <f>'Raw Data'!V326</f>
        <v>1.996</v>
      </c>
      <c r="I326" s="10">
        <f>'Raw Data'!AB326</f>
        <v>4.3879999999999999</v>
      </c>
      <c r="J326" s="10">
        <f>'Raw Data'!AH326</f>
        <v>4.319</v>
      </c>
      <c r="K326" s="10">
        <f>'Raw Data'!AN326</f>
        <v>4.2119999999999997</v>
      </c>
      <c r="L326" s="10">
        <f>'Raw Data'!AT326</f>
        <v>5.5279999999999996</v>
      </c>
      <c r="M326" s="10">
        <f>'Raw Data'!AZ326</f>
        <v>5.3259999999999996</v>
      </c>
      <c r="N326" s="10">
        <f>'Raw Data'!BF326</f>
        <v>5.0190000000000001</v>
      </c>
      <c r="O326" s="10">
        <f>'Raw Data'!BL326</f>
        <v>6.532</v>
      </c>
      <c r="P326" s="10">
        <f>'Raw Data'!BR326</f>
        <v>6.4749999999999996</v>
      </c>
      <c r="Q326" s="10">
        <f>'Raw Data'!BX326</f>
        <v>6.1269999999999998</v>
      </c>
    </row>
    <row r="327" spans="1:17" x14ac:dyDescent="0.2">
      <c r="A327" t="str">
        <f>'Raw Data'!A327</f>
        <v>R1021P</v>
      </c>
      <c r="B327">
        <f>'Raw Data'!B327</f>
        <v>122</v>
      </c>
      <c r="C327">
        <f>'Raw Data'!C327</f>
        <v>157</v>
      </c>
      <c r="D327" t="str">
        <f>'Raw Data'!D327</f>
        <v>LRYWKATHRSPGQIHLVQRHPPSEESQAFQRQLTAL</v>
      </c>
      <c r="F327" s="10">
        <f>'Raw Data'!J327</f>
        <v>1.855</v>
      </c>
      <c r="G327" s="10">
        <f>'Raw Data'!P327</f>
        <v>1.7250000000000001</v>
      </c>
      <c r="H327" s="10">
        <f>'Raw Data'!V327</f>
        <v>1.704</v>
      </c>
      <c r="I327" s="10">
        <f>'Raw Data'!AB327</f>
        <v>4.5579999999999998</v>
      </c>
      <c r="J327" s="10">
        <f>'Raw Data'!AH327</f>
        <v>4.5129999999999999</v>
      </c>
      <c r="K327" s="10">
        <f>'Raw Data'!AN327</f>
        <v>4.2590000000000003</v>
      </c>
      <c r="L327" s="10">
        <f>'Raw Data'!AT327</f>
        <v>6.282</v>
      </c>
      <c r="M327" s="10">
        <f>'Raw Data'!AZ327</f>
        <v>6.2779999999999996</v>
      </c>
      <c r="N327" s="10">
        <f>'Raw Data'!BF327</f>
        <v>5.952</v>
      </c>
      <c r="O327" s="10">
        <f>'Raw Data'!BL327</f>
        <v>9.2889999999999997</v>
      </c>
      <c r="P327" s="10">
        <f>'Raw Data'!BR327</f>
        <v>9.3219999999999992</v>
      </c>
      <c r="Q327" s="10">
        <f>'Raw Data'!BX327</f>
        <v>9.0239999999999991</v>
      </c>
    </row>
    <row r="328" spans="1:17" x14ac:dyDescent="0.2">
      <c r="A328" t="str">
        <f>'Raw Data'!A328</f>
        <v>R1021P</v>
      </c>
      <c r="B328">
        <f>'Raw Data'!B328</f>
        <v>125</v>
      </c>
      <c r="C328">
        <f>'Raw Data'!C328</f>
        <v>157</v>
      </c>
      <c r="D328" t="str">
        <f>'Raw Data'!D328</f>
        <v>WKATHRSPGQIHLVQRHPPSEESQAFQRQLTAL</v>
      </c>
      <c r="F328" s="10">
        <f>'Raw Data'!J328</f>
        <v>1.5960000000000001</v>
      </c>
      <c r="G328" s="10">
        <f>'Raw Data'!P328</f>
        <v>1.825</v>
      </c>
      <c r="H328" s="10">
        <f>'Raw Data'!V328</f>
        <v>1.54</v>
      </c>
      <c r="I328" s="10">
        <f>'Raw Data'!AB328</f>
        <v>4.2510000000000003</v>
      </c>
      <c r="J328" s="10">
        <f>'Raw Data'!AH328</f>
        <v>4.3840000000000003</v>
      </c>
      <c r="K328" s="10">
        <f>'Raw Data'!AN328</f>
        <v>4.1849999999999996</v>
      </c>
      <c r="L328" s="10">
        <f>'Raw Data'!AT328</f>
        <v>5.923</v>
      </c>
      <c r="M328" s="10">
        <f>'Raw Data'!AZ328</f>
        <v>5.734</v>
      </c>
      <c r="N328" s="10">
        <f>'Raw Data'!BF328</f>
        <v>5.5810000000000004</v>
      </c>
      <c r="O328" s="10">
        <f>'Raw Data'!BL328</f>
        <v>8.3719999999999999</v>
      </c>
      <c r="P328" s="10">
        <f>'Raw Data'!BR328</f>
        <v>8.0890000000000004</v>
      </c>
      <c r="Q328" s="10">
        <f>'Raw Data'!BX328</f>
        <v>8.1310000000000002</v>
      </c>
    </row>
    <row r="329" spans="1:17" x14ac:dyDescent="0.2">
      <c r="A329" t="str">
        <f>'Raw Data'!A329</f>
        <v>R1021P</v>
      </c>
      <c r="B329">
        <f>'Raw Data'!B329</f>
        <v>138</v>
      </c>
      <c r="C329">
        <f>'Raw Data'!C329</f>
        <v>157</v>
      </c>
      <c r="D329" t="str">
        <f>'Raw Data'!D329</f>
        <v>VQRHPPSEESQAFQRQLTAL</v>
      </c>
      <c r="F329" s="10">
        <f>'Raw Data'!J329</f>
        <v>1.61</v>
      </c>
      <c r="G329" s="10">
        <f>'Raw Data'!P329</f>
        <v>1.5680000000000001</v>
      </c>
      <c r="H329" s="10">
        <f>'Raw Data'!V329</f>
        <v>1.796</v>
      </c>
      <c r="I329" s="10">
        <f>'Raw Data'!AB329</f>
        <v>3.41</v>
      </c>
      <c r="J329" s="10">
        <f>'Raw Data'!AH329</f>
        <v>3.6469999999999998</v>
      </c>
      <c r="K329" s="10">
        <f>'Raw Data'!AN329</f>
        <v>3.4550000000000001</v>
      </c>
      <c r="L329" s="10">
        <f>'Raw Data'!AT329</f>
        <v>4.7649999999999997</v>
      </c>
      <c r="M329" s="10">
        <f>'Raw Data'!AZ329</f>
        <v>4.7779999999999996</v>
      </c>
      <c r="N329" s="10">
        <f>'Raw Data'!BF329</f>
        <v>4.4779999999999998</v>
      </c>
      <c r="O329" s="10">
        <f>'Raw Data'!BL329</f>
        <v>6.8289999999999997</v>
      </c>
      <c r="P329" s="10">
        <f>'Raw Data'!BR329</f>
        <v>7.06</v>
      </c>
      <c r="Q329" s="10">
        <f>'Raw Data'!BX329</f>
        <v>6.7110000000000003</v>
      </c>
    </row>
    <row r="330" spans="1:17" x14ac:dyDescent="0.2">
      <c r="A330" t="str">
        <f>'Raw Data'!A330</f>
        <v>R1021P</v>
      </c>
      <c r="B330">
        <f>'Raw Data'!B330</f>
        <v>150</v>
      </c>
      <c r="C330">
        <f>'Raw Data'!C330</f>
        <v>157</v>
      </c>
      <c r="D330" t="str">
        <f>'Raw Data'!D330</f>
        <v>FQRQLTAL</v>
      </c>
      <c r="F330" s="10">
        <f>'Raw Data'!J330</f>
        <v>0.14299999999999999</v>
      </c>
      <c r="G330" s="10">
        <f>'Raw Data'!P330</f>
        <v>0.16200000000000001</v>
      </c>
      <c r="H330" s="10">
        <f>'Raw Data'!V330</f>
        <v>0.19400000000000001</v>
      </c>
      <c r="I330" s="10">
        <f>'Raw Data'!AB330</f>
        <v>0.36499999999999999</v>
      </c>
      <c r="J330" s="10">
        <f>'Raw Data'!AH330</f>
        <v>0.37</v>
      </c>
      <c r="K330" s="10">
        <f>'Raw Data'!AN330</f>
        <v>0.36899999999999999</v>
      </c>
      <c r="L330" s="10">
        <f>'Raw Data'!AT330</f>
        <v>0.98199999999999998</v>
      </c>
      <c r="M330" s="10">
        <f>'Raw Data'!AZ330</f>
        <v>1.0109999999999999</v>
      </c>
      <c r="N330" s="10">
        <f>'Raw Data'!BF330</f>
        <v>0.94299999999999995</v>
      </c>
      <c r="O330" s="10">
        <f>'Raw Data'!BL330</f>
        <v>2.13</v>
      </c>
      <c r="P330" s="10">
        <f>'Raw Data'!BR330</f>
        <v>2.0310000000000001</v>
      </c>
      <c r="Q330" s="10">
        <f>'Raw Data'!BX330</f>
        <v>2.0990000000000002</v>
      </c>
    </row>
    <row r="331" spans="1:17" x14ac:dyDescent="0.2">
      <c r="A331" t="str">
        <f>'Raw Data'!A331</f>
        <v>R1021P</v>
      </c>
      <c r="B331">
        <f>'Raw Data'!B331</f>
        <v>151</v>
      </c>
      <c r="C331">
        <f>'Raw Data'!C331</f>
        <v>157</v>
      </c>
      <c r="D331" t="str">
        <f>'Raw Data'!D331</f>
        <v>QRQLTAL</v>
      </c>
      <c r="F331" s="10">
        <f>'Raw Data'!J331</f>
        <v>0.20100000000000001</v>
      </c>
      <c r="G331" s="10">
        <f>'Raw Data'!P331</f>
        <v>0.13500000000000001</v>
      </c>
      <c r="H331" s="10">
        <f>'Raw Data'!V331</f>
        <v>0.129</v>
      </c>
      <c r="I331" s="10">
        <f>'Raw Data'!AB331</f>
        <v>0.35799999999999998</v>
      </c>
      <c r="J331" s="10">
        <f>'Raw Data'!AH331</f>
        <v>0.371</v>
      </c>
      <c r="K331" s="10">
        <f>'Raw Data'!AN331</f>
        <v>0.32600000000000001</v>
      </c>
      <c r="L331" s="10">
        <f>'Raw Data'!AT331</f>
        <v>0.94599999999999995</v>
      </c>
      <c r="M331" s="10">
        <f>'Raw Data'!AZ331</f>
        <v>0.95699999999999996</v>
      </c>
      <c r="N331" s="10">
        <f>'Raw Data'!BF331</f>
        <v>0.89400000000000002</v>
      </c>
      <c r="O331" s="10">
        <f>'Raw Data'!BL331</f>
        <v>1.796</v>
      </c>
      <c r="P331" s="10">
        <f>'Raw Data'!BR331</f>
        <v>1.8129999999999999</v>
      </c>
      <c r="Q331" s="10">
        <f>'Raw Data'!BX331</f>
        <v>1.754</v>
      </c>
    </row>
    <row r="332" spans="1:17" x14ac:dyDescent="0.2">
      <c r="A332" t="str">
        <f>'Raw Data'!A332</f>
        <v>R1021P</v>
      </c>
      <c r="B332">
        <f>'Raw Data'!B332</f>
        <v>158</v>
      </c>
      <c r="C332">
        <f>'Raw Data'!C332</f>
        <v>164</v>
      </c>
      <c r="D332" t="str">
        <f>'Raw Data'!D332</f>
        <v>IGYDVTD</v>
      </c>
      <c r="F332" s="10">
        <f>'Raw Data'!J332</f>
        <v>0.68700000000000006</v>
      </c>
      <c r="G332" s="10">
        <f>'Raw Data'!P332</f>
        <v>0.67700000000000005</v>
      </c>
      <c r="H332" s="10">
        <f>'Raw Data'!V332</f>
        <v>0.71</v>
      </c>
      <c r="I332" s="10">
        <f>'Raw Data'!AB332</f>
        <v>1.367</v>
      </c>
      <c r="J332" s="10">
        <f>'Raw Data'!AH332</f>
        <v>1.401</v>
      </c>
      <c r="K332" s="10">
        <f>'Raw Data'!AN332</f>
        <v>1.3420000000000001</v>
      </c>
      <c r="L332" s="10">
        <f>'Raw Data'!AT332</f>
        <v>2.3490000000000002</v>
      </c>
      <c r="M332" s="10">
        <f>'Raw Data'!AZ332</f>
        <v>2.3879999999999999</v>
      </c>
      <c r="N332" s="10">
        <f>'Raw Data'!BF332</f>
        <v>2.2610000000000001</v>
      </c>
      <c r="O332" s="10">
        <f>'Raw Data'!BL332</f>
        <v>3.069</v>
      </c>
      <c r="P332" s="10">
        <f>'Raw Data'!BR332</f>
        <v>3.0830000000000002</v>
      </c>
      <c r="Q332" s="10">
        <f>'Raw Data'!BX332</f>
        <v>3.07</v>
      </c>
    </row>
    <row r="333" spans="1:17" x14ac:dyDescent="0.2">
      <c r="A333" t="str">
        <f>'Raw Data'!A333</f>
        <v>R1021P</v>
      </c>
      <c r="B333">
        <f>'Raw Data'!B333</f>
        <v>158</v>
      </c>
      <c r="C333">
        <f>'Raw Data'!C333</f>
        <v>173</v>
      </c>
      <c r="D333" t="str">
        <f>'Raw Data'!D333</f>
        <v>IGYDVTDVSNVHDDEL</v>
      </c>
      <c r="F333" s="10">
        <f>'Raw Data'!J333</f>
        <v>3.456</v>
      </c>
      <c r="G333" s="10">
        <f>'Raw Data'!P333</f>
        <v>3.34</v>
      </c>
      <c r="H333" s="10">
        <f>'Raw Data'!V333</f>
        <v>3.371</v>
      </c>
      <c r="I333" s="10">
        <f>'Raw Data'!AB333</f>
        <v>5.1040000000000001</v>
      </c>
      <c r="J333" s="10">
        <f>'Raw Data'!AH333</f>
        <v>5.093</v>
      </c>
      <c r="K333" s="10">
        <f>'Raw Data'!AN333</f>
        <v>4.9790000000000001</v>
      </c>
      <c r="L333" s="10">
        <f>'Raw Data'!AT333</f>
        <v>6.1319999999999997</v>
      </c>
      <c r="M333" s="10">
        <f>'Raw Data'!AZ333</f>
        <v>5.95</v>
      </c>
      <c r="N333" s="10">
        <f>'Raw Data'!BF333</f>
        <v>5.8579999999999997</v>
      </c>
      <c r="O333" s="10">
        <f>'Raw Data'!BL333</f>
        <v>6.8840000000000003</v>
      </c>
      <c r="P333" s="10">
        <f>'Raw Data'!BR333</f>
        <v>6.7060000000000004</v>
      </c>
      <c r="Q333" s="10">
        <f>'Raw Data'!BX333</f>
        <v>6.5540000000000003</v>
      </c>
    </row>
    <row r="334" spans="1:17" x14ac:dyDescent="0.2">
      <c r="A334" t="str">
        <f>'Raw Data'!A334</f>
        <v>R1021P</v>
      </c>
      <c r="B334">
        <f>'Raw Data'!B334</f>
        <v>158</v>
      </c>
      <c r="C334">
        <f>'Raw Data'!C334</f>
        <v>174</v>
      </c>
      <c r="D334" t="str">
        <f>'Raw Data'!D334</f>
        <v>IGYDVTDVSNVHDDELE</v>
      </c>
      <c r="F334" s="10">
        <f>'Raw Data'!J334</f>
        <v>3.4969999999999999</v>
      </c>
      <c r="G334" s="10">
        <f>'Raw Data'!P334</f>
        <v>3.3479999999999999</v>
      </c>
      <c r="H334" s="10">
        <f>'Raw Data'!V334</f>
        <v>3.4249999999999998</v>
      </c>
      <c r="I334" s="10">
        <f>'Raw Data'!AB334</f>
        <v>5.09</v>
      </c>
      <c r="J334" s="10">
        <f>'Raw Data'!AH334</f>
        <v>5.12</v>
      </c>
      <c r="K334" s="10">
        <f>'Raw Data'!AN334</f>
        <v>4.9790000000000001</v>
      </c>
      <c r="L334" s="10">
        <f>'Raw Data'!AT334</f>
        <v>6.2709999999999999</v>
      </c>
      <c r="M334" s="10">
        <f>'Raw Data'!AZ334</f>
        <v>6.3159999999999998</v>
      </c>
      <c r="N334" s="10">
        <f>'Raw Data'!BF334</f>
        <v>6.0940000000000003</v>
      </c>
      <c r="O334" s="10">
        <f>'Raw Data'!BL334</f>
        <v>7.1879999999999997</v>
      </c>
      <c r="P334" s="10">
        <f>'Raw Data'!BR334</f>
        <v>7.1520000000000001</v>
      </c>
      <c r="Q334" s="10">
        <f>'Raw Data'!BX334</f>
        <v>7.1120000000000001</v>
      </c>
    </row>
    <row r="335" spans="1:17" x14ac:dyDescent="0.2">
      <c r="A335" t="str">
        <f>'Raw Data'!A335</f>
        <v>R1021P</v>
      </c>
      <c r="B335">
        <f>'Raw Data'!B335</f>
        <v>165</v>
      </c>
      <c r="C335">
        <f>'Raw Data'!C335</f>
        <v>175</v>
      </c>
      <c r="D335" t="str">
        <f>'Raw Data'!D335</f>
        <v>VSNVHDDELEF</v>
      </c>
      <c r="F335" s="10">
        <f>'Raw Data'!J335</f>
        <v>1.429</v>
      </c>
      <c r="G335" s="10">
        <f>'Raw Data'!P335</f>
        <v>1.429</v>
      </c>
      <c r="H335" s="10">
        <f>'Raw Data'!V335</f>
        <v>1.363</v>
      </c>
      <c r="I335" s="10">
        <f>'Raw Data'!AB335</f>
        <v>2.4390000000000001</v>
      </c>
      <c r="J335" s="10">
        <f>'Raw Data'!AH335</f>
        <v>2.4279999999999999</v>
      </c>
      <c r="K335" s="10">
        <f>'Raw Data'!AN335</f>
        <v>2.379</v>
      </c>
      <c r="L335" s="10">
        <f>'Raw Data'!AT335</f>
        <v>2.7120000000000002</v>
      </c>
      <c r="M335" s="10">
        <f>'Raw Data'!AZ335</f>
        <v>2.694</v>
      </c>
      <c r="N335" s="10">
        <f>'Raw Data'!BF335</f>
        <v>2.6949999999999998</v>
      </c>
      <c r="O335" s="10">
        <f>'Raw Data'!BL335</f>
        <v>2.9660000000000002</v>
      </c>
      <c r="P335" s="10">
        <f>'Raw Data'!BR335</f>
        <v>2.8980000000000001</v>
      </c>
      <c r="Q335" s="10">
        <f>'Raw Data'!BX335</f>
        <v>2.948</v>
      </c>
    </row>
    <row r="336" spans="1:17" x14ac:dyDescent="0.2">
      <c r="A336" t="str">
        <f>'Raw Data'!A336</f>
        <v>R1021P</v>
      </c>
      <c r="B336">
        <f>'Raw Data'!B336</f>
        <v>174</v>
      </c>
      <c r="C336">
        <f>'Raw Data'!C336</f>
        <v>182</v>
      </c>
      <c r="D336" t="str">
        <f>'Raw Data'!D336</f>
        <v>EFTRRGLVT</v>
      </c>
      <c r="F336" s="10">
        <f>'Raw Data'!J336</f>
        <v>0.158</v>
      </c>
      <c r="G336" s="10">
        <f>'Raw Data'!P336</f>
        <v>0.11700000000000001</v>
      </c>
      <c r="H336" s="10">
        <f>'Raw Data'!V336</f>
        <v>9.5000000000000001E-2</v>
      </c>
      <c r="I336" s="10">
        <f>'Raw Data'!AB336</f>
        <v>0.26600000000000001</v>
      </c>
      <c r="J336" s="10">
        <f>'Raw Data'!AH336</f>
        <v>0.249</v>
      </c>
      <c r="K336" s="10">
        <f>'Raw Data'!AN336</f>
        <v>0.23799999999999999</v>
      </c>
      <c r="L336" s="10">
        <f>'Raw Data'!AT336</f>
        <v>0.60899999999999999</v>
      </c>
      <c r="M336" s="10">
        <f>'Raw Data'!AZ336</f>
        <v>0.66200000000000003</v>
      </c>
      <c r="N336" s="10">
        <f>'Raw Data'!BF336</f>
        <v>0.64700000000000002</v>
      </c>
      <c r="O336" s="10">
        <f>'Raw Data'!BL336</f>
        <v>0.99299999999999999</v>
      </c>
      <c r="P336" s="10">
        <f>'Raw Data'!BR336</f>
        <v>0.996</v>
      </c>
      <c r="Q336" s="10">
        <f>'Raw Data'!BX336</f>
        <v>1.0149999999999999</v>
      </c>
    </row>
    <row r="337" spans="1:17" x14ac:dyDescent="0.2">
      <c r="A337" t="str">
        <f>'Raw Data'!A337</f>
        <v>R1021P</v>
      </c>
      <c r="B337">
        <f>'Raw Data'!B337</f>
        <v>174</v>
      </c>
      <c r="C337">
        <f>'Raw Data'!C337</f>
        <v>195</v>
      </c>
      <c r="D337" t="str">
        <f>'Raw Data'!D337</f>
        <v>EFTRRGLVTPRMAEVASRDPKL</v>
      </c>
      <c r="F337" s="10">
        <f>'Raw Data'!J337</f>
        <v>1.0029999999999999</v>
      </c>
      <c r="G337" s="10">
        <f>'Raw Data'!P337</f>
        <v>0.95199999999999996</v>
      </c>
      <c r="H337" s="10">
        <f>'Raw Data'!V337</f>
        <v>0.89900000000000002</v>
      </c>
      <c r="I337" s="10">
        <f>'Raw Data'!AB337</f>
        <v>2.0070000000000001</v>
      </c>
      <c r="J337" s="10">
        <f>'Raw Data'!AH337</f>
        <v>1.996</v>
      </c>
      <c r="K337" s="10">
        <f>'Raw Data'!AN337</f>
        <v>1.921</v>
      </c>
      <c r="L337" s="10">
        <f>'Raw Data'!AT337</f>
        <v>3.2919999999999998</v>
      </c>
      <c r="M337" s="10">
        <f>'Raw Data'!AZ337</f>
        <v>3.43</v>
      </c>
      <c r="N337" s="10">
        <f>'Raw Data'!BF337</f>
        <v>3.1960000000000002</v>
      </c>
      <c r="O337" s="10">
        <f>'Raw Data'!BL337</f>
        <v>5.4980000000000002</v>
      </c>
      <c r="P337" s="10">
        <f>'Raw Data'!BR337</f>
        <v>5.6379999999999999</v>
      </c>
      <c r="Q337" s="10">
        <f>'Raw Data'!BX337</f>
        <v>5.4109999999999996</v>
      </c>
    </row>
    <row r="338" spans="1:17" x14ac:dyDescent="0.2">
      <c r="A338" t="str">
        <f>'Raw Data'!A338</f>
        <v>R1021P</v>
      </c>
      <c r="B338">
        <f>'Raw Data'!B338</f>
        <v>175</v>
      </c>
      <c r="C338">
        <f>'Raw Data'!C338</f>
        <v>182</v>
      </c>
      <c r="D338" t="str">
        <f>'Raw Data'!D338</f>
        <v>FTRRGLVT</v>
      </c>
      <c r="F338" s="10">
        <f>'Raw Data'!J338</f>
        <v>6.7000000000000004E-2</v>
      </c>
      <c r="G338" s="10">
        <f>'Raw Data'!P338</f>
        <v>0.105</v>
      </c>
      <c r="H338" s="10">
        <f>'Raw Data'!V338</f>
        <v>0.11700000000000001</v>
      </c>
      <c r="I338" s="10">
        <f>'Raw Data'!AB338</f>
        <v>0.22500000000000001</v>
      </c>
      <c r="J338" s="10">
        <f>'Raw Data'!AH338</f>
        <v>0.25</v>
      </c>
      <c r="K338" s="10">
        <f>'Raw Data'!AN338</f>
        <v>0.22900000000000001</v>
      </c>
      <c r="L338" s="10">
        <f>'Raw Data'!AT338</f>
        <v>0.66500000000000004</v>
      </c>
      <c r="M338" s="10">
        <f>'Raw Data'!AZ338</f>
        <v>0.74199999999999999</v>
      </c>
      <c r="N338" s="10">
        <f>'Raw Data'!BF338</f>
        <v>0.63400000000000001</v>
      </c>
      <c r="O338" s="10">
        <f>'Raw Data'!BL338</f>
        <v>1.0149999999999999</v>
      </c>
      <c r="P338" s="10">
        <f>'Raw Data'!BR338</f>
        <v>1.0640000000000001</v>
      </c>
      <c r="Q338" s="10">
        <f>'Raw Data'!BX338</f>
        <v>1.1259999999999999</v>
      </c>
    </row>
    <row r="339" spans="1:17" x14ac:dyDescent="0.2">
      <c r="A339" t="str">
        <f>'Raw Data'!A339</f>
        <v>R1021P</v>
      </c>
      <c r="B339">
        <f>'Raw Data'!B339</f>
        <v>175</v>
      </c>
      <c r="C339">
        <f>'Raw Data'!C339</f>
        <v>187</v>
      </c>
      <c r="D339" t="str">
        <f>'Raw Data'!D339</f>
        <v>FTRRGLVTPRMAE</v>
      </c>
      <c r="F339" s="10">
        <f>'Raw Data'!J339</f>
        <v>0.14299999999999999</v>
      </c>
      <c r="G339" s="10">
        <f>'Raw Data'!P339</f>
        <v>0.15</v>
      </c>
      <c r="H339" s="10">
        <f>'Raw Data'!V339</f>
        <v>9.5000000000000001E-2</v>
      </c>
      <c r="I339" s="10">
        <f>'Raw Data'!AB339</f>
        <v>0.28299999999999997</v>
      </c>
      <c r="J339" s="10">
        <f>'Raw Data'!AH339</f>
        <v>0.26</v>
      </c>
      <c r="K339" s="10">
        <f>'Raw Data'!AN339</f>
        <v>0.26400000000000001</v>
      </c>
      <c r="L339" s="10">
        <f>'Raw Data'!AT339</f>
        <v>0.91200000000000003</v>
      </c>
      <c r="M339" s="10">
        <f>'Raw Data'!AZ339</f>
        <v>0.73099999999999998</v>
      </c>
      <c r="N339" s="10">
        <f>'Raw Data'!BF339</f>
        <v>0.74299999999999999</v>
      </c>
      <c r="O339" s="10">
        <f>'Raw Data'!BL339</f>
        <v>1.819</v>
      </c>
      <c r="P339" s="10">
        <f>'Raw Data'!BR339</f>
        <v>1.7809999999999999</v>
      </c>
      <c r="Q339" s="10">
        <f>'Raw Data'!BX339</f>
        <v>1.8029999999999999</v>
      </c>
    </row>
    <row r="340" spans="1:17" x14ac:dyDescent="0.2">
      <c r="A340" t="str">
        <f>'Raw Data'!A340</f>
        <v>R1021P</v>
      </c>
      <c r="B340">
        <f>'Raw Data'!B340</f>
        <v>183</v>
      </c>
      <c r="C340">
        <f>'Raw Data'!C340</f>
        <v>195</v>
      </c>
      <c r="D340" t="str">
        <f>'Raw Data'!D340</f>
        <v>PRMAEVASRDPKL</v>
      </c>
      <c r="F340" s="10">
        <f>'Raw Data'!J340</f>
        <v>1.0489999999999999</v>
      </c>
      <c r="G340" s="10">
        <f>'Raw Data'!P340</f>
        <v>1.1279999999999999</v>
      </c>
      <c r="H340" s="10">
        <f>'Raw Data'!V340</f>
        <v>1.07</v>
      </c>
      <c r="I340" s="10">
        <f>'Raw Data'!AB340</f>
        <v>1.9</v>
      </c>
      <c r="J340" s="10">
        <f>'Raw Data'!AH340</f>
        <v>1.8740000000000001</v>
      </c>
      <c r="K340" s="10">
        <f>'Raw Data'!AN340</f>
        <v>1.843</v>
      </c>
      <c r="L340" s="10">
        <f>'Raw Data'!AT340</f>
        <v>2.9449999999999998</v>
      </c>
      <c r="M340" s="10">
        <f>'Raw Data'!AZ340</f>
        <v>3.0670000000000002</v>
      </c>
      <c r="N340" s="10">
        <f>'Raw Data'!BF340</f>
        <v>2.9020000000000001</v>
      </c>
      <c r="O340" s="10">
        <f>'Raw Data'!BL340</f>
        <v>4.5449999999999999</v>
      </c>
      <c r="P340" s="10">
        <f>'Raw Data'!BR340</f>
        <v>4.5819999999999999</v>
      </c>
      <c r="Q340" s="10">
        <f>'Raw Data'!BX340</f>
        <v>4.4989999999999997</v>
      </c>
    </row>
    <row r="341" spans="1:17" x14ac:dyDescent="0.2">
      <c r="A341" t="str">
        <f>'Raw Data'!A341</f>
        <v>R1021P</v>
      </c>
      <c r="B341">
        <f>'Raw Data'!B341</f>
        <v>186</v>
      </c>
      <c r="C341">
        <f>'Raw Data'!C341</f>
        <v>195</v>
      </c>
      <c r="D341" t="str">
        <f>'Raw Data'!D341</f>
        <v>AEVASRDPKL</v>
      </c>
      <c r="F341" s="10">
        <f>'Raw Data'!J341</f>
        <v>1.0720000000000001</v>
      </c>
      <c r="G341" s="10">
        <f>'Raw Data'!P341</f>
        <v>0.99099999999999999</v>
      </c>
      <c r="H341" s="10">
        <f>'Raw Data'!V341</f>
        <v>0.99399999999999999</v>
      </c>
      <c r="I341" s="10">
        <f>'Raw Data'!AB341</f>
        <v>1.7969999999999999</v>
      </c>
      <c r="J341" s="10">
        <f>'Raw Data'!AH341</f>
        <v>1.8260000000000001</v>
      </c>
      <c r="K341" s="10">
        <f>'Raw Data'!AN341</f>
        <v>1.732</v>
      </c>
      <c r="L341" s="10">
        <f>'Raw Data'!AT341</f>
        <v>2.6429999999999998</v>
      </c>
      <c r="M341" s="10">
        <f>'Raw Data'!AZ341</f>
        <v>2.573</v>
      </c>
      <c r="N341" s="10">
        <f>'Raw Data'!BF341</f>
        <v>2.544</v>
      </c>
      <c r="O341" s="10">
        <f>'Raw Data'!BL341</f>
        <v>3.73</v>
      </c>
      <c r="P341" s="10">
        <f>'Raw Data'!BR341</f>
        <v>3.7429999999999999</v>
      </c>
      <c r="Q341" s="10">
        <f>'Raw Data'!BX341</f>
        <v>3.657</v>
      </c>
    </row>
    <row r="342" spans="1:17" x14ac:dyDescent="0.2">
      <c r="A342" t="str">
        <f>'Raw Data'!A342</f>
        <v>R1021P</v>
      </c>
      <c r="B342">
        <f>'Raw Data'!B342</f>
        <v>188</v>
      </c>
      <c r="C342">
        <f>'Raw Data'!C342</f>
        <v>195</v>
      </c>
      <c r="D342" t="str">
        <f>'Raw Data'!D342</f>
        <v>VASRDPKL</v>
      </c>
      <c r="F342" s="10">
        <f>'Raw Data'!J342</f>
        <v>1.0629999999999999</v>
      </c>
      <c r="G342" s="10">
        <f>'Raw Data'!P342</f>
        <v>1.0089999999999999</v>
      </c>
      <c r="H342" s="10">
        <f>'Raw Data'!V342</f>
        <v>1.0289999999999999</v>
      </c>
      <c r="I342" s="10">
        <f>'Raw Data'!AB342</f>
        <v>1.7669999999999999</v>
      </c>
      <c r="J342" s="10">
        <f>'Raw Data'!AH342</f>
        <v>1.734</v>
      </c>
      <c r="K342" s="10">
        <f>'Raw Data'!AN342</f>
        <v>1.7</v>
      </c>
      <c r="L342" s="10">
        <f>'Raw Data'!AT342</f>
        <v>2.2610000000000001</v>
      </c>
      <c r="M342" s="10">
        <f>'Raw Data'!AZ342</f>
        <v>2.254</v>
      </c>
      <c r="N342" s="10">
        <f>'Raw Data'!BF342</f>
        <v>2.206</v>
      </c>
      <c r="O342" s="10">
        <f>'Raw Data'!BL342</f>
        <v>2.8460000000000001</v>
      </c>
      <c r="P342" s="10">
        <f>'Raw Data'!BR342</f>
        <v>2.8090000000000002</v>
      </c>
      <c r="Q342" s="10">
        <f>'Raw Data'!BX342</f>
        <v>2.7719999999999998</v>
      </c>
    </row>
    <row r="343" spans="1:17" x14ac:dyDescent="0.2">
      <c r="A343" t="str">
        <f>'Raw Data'!A343</f>
        <v>R1021P</v>
      </c>
      <c r="B343">
        <f>'Raw Data'!B343</f>
        <v>196</v>
      </c>
      <c r="C343">
        <f>'Raw Data'!C343</f>
        <v>211</v>
      </c>
      <c r="D343" t="str">
        <f>'Raw Data'!D343</f>
        <v>YAMHPWVTSKPLPEYL</v>
      </c>
      <c r="F343" s="10">
        <f>'Raw Data'!J343</f>
        <v>3.1920000000000002</v>
      </c>
      <c r="G343" s="10">
        <f>'Raw Data'!P343</f>
        <v>3.0870000000000002</v>
      </c>
      <c r="H343" s="10">
        <f>'Raw Data'!V343</f>
        <v>3.1539999999999999</v>
      </c>
      <c r="I343" s="10">
        <f>'Raw Data'!AB343</f>
        <v>4.569</v>
      </c>
      <c r="J343" s="10">
        <f>'Raw Data'!AH343</f>
        <v>4.7320000000000002</v>
      </c>
      <c r="K343" s="10">
        <f>'Raw Data'!AN343</f>
        <v>4.516</v>
      </c>
      <c r="L343" s="10">
        <f>'Raw Data'!AT343</f>
        <v>5.7009999999999996</v>
      </c>
      <c r="M343" s="10">
        <f>'Raw Data'!AZ343</f>
        <v>5.6369999999999996</v>
      </c>
      <c r="N343" s="10">
        <f>'Raw Data'!BF343</f>
        <v>5.5640000000000001</v>
      </c>
      <c r="O343" s="10">
        <f>'Raw Data'!BL343</f>
        <v>6.2679999999999998</v>
      </c>
      <c r="P343" s="10">
        <f>'Raw Data'!BR343</f>
        <v>6.1539999999999999</v>
      </c>
      <c r="Q343" s="10">
        <f>'Raw Data'!BX343</f>
        <v>6.2240000000000002</v>
      </c>
    </row>
    <row r="344" spans="1:17" x14ac:dyDescent="0.2">
      <c r="A344" t="str">
        <f>'Raw Data'!A344</f>
        <v>R1021P</v>
      </c>
      <c r="B344">
        <f>'Raw Data'!B344</f>
        <v>212</v>
      </c>
      <c r="C344">
        <f>'Raw Data'!C344</f>
        <v>221</v>
      </c>
      <c r="D344" t="str">
        <f>'Raw Data'!D344</f>
        <v>WKKIANNCIF</v>
      </c>
      <c r="F344" s="10">
        <f>'Raw Data'!J344</f>
        <v>2.0569999999999999</v>
      </c>
      <c r="G344" s="10">
        <f>'Raw Data'!P344</f>
        <v>1.915</v>
      </c>
      <c r="H344" s="10">
        <f>'Raw Data'!V344</f>
        <v>1.964</v>
      </c>
      <c r="I344" s="10">
        <f>'Raw Data'!AB344</f>
        <v>3.7010000000000001</v>
      </c>
      <c r="J344" s="10">
        <f>'Raw Data'!AH344</f>
        <v>3.7730000000000001</v>
      </c>
      <c r="K344" s="10">
        <f>'Raw Data'!AN344</f>
        <v>3.6150000000000002</v>
      </c>
      <c r="L344" s="10">
        <f>'Raw Data'!AT344</f>
        <v>4.41</v>
      </c>
      <c r="M344" s="10">
        <f>'Raw Data'!AZ344</f>
        <v>4.43</v>
      </c>
      <c r="N344" s="10">
        <f>'Raw Data'!BF344</f>
        <v>4.3650000000000002</v>
      </c>
      <c r="O344" s="10">
        <f>'Raw Data'!BL344</f>
        <v>4.7220000000000004</v>
      </c>
      <c r="P344" s="10">
        <f>'Raw Data'!BR344</f>
        <v>4.6369999999999996</v>
      </c>
      <c r="Q344" s="10">
        <f>'Raw Data'!BX344</f>
        <v>4.7140000000000004</v>
      </c>
    </row>
    <row r="345" spans="1:17" x14ac:dyDescent="0.2">
      <c r="A345" t="str">
        <f>'Raw Data'!A345</f>
        <v>R1021P</v>
      </c>
      <c r="B345">
        <f>'Raw Data'!B345</f>
        <v>222</v>
      </c>
      <c r="C345">
        <f>'Raw Data'!C345</f>
        <v>232</v>
      </c>
      <c r="D345" t="str">
        <f>'Raw Data'!D345</f>
        <v>IVIHRSTTSQT</v>
      </c>
      <c r="F345" s="10">
        <f>'Raw Data'!J345</f>
        <v>2.8519999999999999</v>
      </c>
      <c r="G345" s="10">
        <f>'Raw Data'!P345</f>
        <v>2.7570000000000001</v>
      </c>
      <c r="H345" s="10">
        <f>'Raw Data'!V345</f>
        <v>2.8130000000000002</v>
      </c>
      <c r="I345" s="10">
        <f>'Raw Data'!AB345</f>
        <v>3.105</v>
      </c>
      <c r="J345" s="10">
        <f>'Raw Data'!AH345</f>
        <v>3.137</v>
      </c>
      <c r="K345" s="10">
        <f>'Raw Data'!AN345</f>
        <v>2.984</v>
      </c>
      <c r="L345" s="10">
        <f>'Raw Data'!AT345</f>
        <v>3.44</v>
      </c>
      <c r="M345" s="10">
        <f>'Raw Data'!AZ345</f>
        <v>3.4820000000000002</v>
      </c>
      <c r="N345" s="10">
        <f>'Raw Data'!BF345</f>
        <v>3.3780000000000001</v>
      </c>
      <c r="O345" s="10">
        <f>'Raw Data'!BL345</f>
        <v>3.8610000000000002</v>
      </c>
      <c r="P345" s="10">
        <f>'Raw Data'!BR345</f>
        <v>3.907</v>
      </c>
      <c r="Q345" s="10">
        <f>'Raw Data'!BX345</f>
        <v>3.7749999999999999</v>
      </c>
    </row>
    <row r="346" spans="1:17" x14ac:dyDescent="0.2">
      <c r="A346" t="str">
        <f>'Raw Data'!A346</f>
        <v>R1021P</v>
      </c>
      <c r="B346">
        <f>'Raw Data'!B346</f>
        <v>222</v>
      </c>
      <c r="C346">
        <f>'Raw Data'!C346</f>
        <v>245</v>
      </c>
      <c r="D346" t="str">
        <f>'Raw Data'!D346</f>
        <v>IVIHRSTTSQTIKVSPDDTPGAIL</v>
      </c>
      <c r="F346" s="10">
        <f>'Raw Data'!J346</f>
        <v>2.2530000000000001</v>
      </c>
      <c r="G346" s="10">
        <f>'Raw Data'!P346</f>
        <v>2.133</v>
      </c>
      <c r="H346" s="10">
        <f>'Raw Data'!V346</f>
        <v>2.1619999999999999</v>
      </c>
      <c r="I346" s="10">
        <f>'Raw Data'!AB346</f>
        <v>3.4369999999999998</v>
      </c>
      <c r="J346" s="10">
        <f>'Raw Data'!AH346</f>
        <v>3.2440000000000002</v>
      </c>
      <c r="K346" s="10">
        <f>'Raw Data'!AN346</f>
        <v>3.2970000000000002</v>
      </c>
      <c r="L346" s="10">
        <f>'Raw Data'!AT346</f>
        <v>4.2539999999999996</v>
      </c>
      <c r="M346" s="10">
        <f>'Raw Data'!AZ346</f>
        <v>4.0199999999999996</v>
      </c>
      <c r="N346" s="10">
        <f>'Raw Data'!BF346</f>
        <v>4.0170000000000003</v>
      </c>
      <c r="O346" s="10">
        <f>'Raw Data'!BL346</f>
        <v>5.41</v>
      </c>
      <c r="P346" s="10">
        <f>'Raw Data'!BR346</f>
        <v>5.2779999999999996</v>
      </c>
      <c r="Q346" s="10">
        <f>'Raw Data'!BX346</f>
        <v>5.165</v>
      </c>
    </row>
    <row r="347" spans="1:17" x14ac:dyDescent="0.2">
      <c r="A347" t="str">
        <f>'Raw Data'!A347</f>
        <v>R1021P</v>
      </c>
      <c r="B347">
        <f>'Raw Data'!B347</f>
        <v>233</v>
      </c>
      <c r="C347">
        <f>'Raw Data'!C347</f>
        <v>245</v>
      </c>
      <c r="D347" t="str">
        <f>'Raw Data'!D347</f>
        <v>IKVSPDDTPGAIL</v>
      </c>
      <c r="F347" s="10">
        <f>'Raw Data'!J347</f>
        <v>0.81799999999999995</v>
      </c>
      <c r="G347" s="10">
        <f>'Raw Data'!P347</f>
        <v>0.80700000000000005</v>
      </c>
      <c r="H347" s="10">
        <f>'Raw Data'!V347</f>
        <v>0.86199999999999999</v>
      </c>
      <c r="I347" s="10">
        <f>'Raw Data'!AB347</f>
        <v>1.21</v>
      </c>
      <c r="J347" s="10">
        <f>'Raw Data'!AH347</f>
        <v>1.2010000000000001</v>
      </c>
      <c r="K347" s="10">
        <f>'Raw Data'!AN347</f>
        <v>1.169</v>
      </c>
      <c r="L347" s="10">
        <f>'Raw Data'!AT347</f>
        <v>1.91</v>
      </c>
      <c r="M347" s="10">
        <f>'Raw Data'!AZ347</f>
        <v>1.778</v>
      </c>
      <c r="N347" s="10">
        <f>'Raw Data'!BF347</f>
        <v>1.754</v>
      </c>
      <c r="O347" s="10">
        <f>'Raw Data'!BL347</f>
        <v>2.8330000000000002</v>
      </c>
      <c r="P347" s="10">
        <f>'Raw Data'!BR347</f>
        <v>2.7850000000000001</v>
      </c>
      <c r="Q347" s="10">
        <f>'Raw Data'!BX347</f>
        <v>2.7040000000000002</v>
      </c>
    </row>
    <row r="348" spans="1:17" x14ac:dyDescent="0.2">
      <c r="A348" t="str">
        <f>'Raw Data'!A348</f>
        <v>R1021P</v>
      </c>
      <c r="B348">
        <f>'Raw Data'!B348</f>
        <v>249</v>
      </c>
      <c r="C348">
        <f>'Raw Data'!C348</f>
        <v>269</v>
      </c>
      <c r="D348" t="str">
        <f>'Raw Data'!D348</f>
        <v>FTKMAKKKSLMDIPESQSEQD</v>
      </c>
      <c r="F348" s="10">
        <f>'Raw Data'!J348</f>
        <v>9.2550000000000008</v>
      </c>
      <c r="G348" s="10">
        <f>'Raw Data'!P348</f>
        <v>8.8800000000000008</v>
      </c>
      <c r="H348" s="10">
        <f>'Raw Data'!V348</f>
        <v>8.9160000000000004</v>
      </c>
      <c r="I348" s="10">
        <f>'Raw Data'!AB348</f>
        <v>9.8539999999999992</v>
      </c>
      <c r="J348" s="10">
        <f>'Raw Data'!AH348</f>
        <v>9.7449999999999992</v>
      </c>
      <c r="K348" s="10">
        <f>'Raw Data'!AN348</f>
        <v>9.5169999999999995</v>
      </c>
      <c r="L348" s="10">
        <f>'Raw Data'!AT348</f>
        <v>9.9120000000000008</v>
      </c>
      <c r="M348" s="10">
        <f>'Raw Data'!AZ348</f>
        <v>9.7690000000000001</v>
      </c>
      <c r="N348" s="10">
        <f>'Raw Data'!BF348</f>
        <v>9.5150000000000006</v>
      </c>
      <c r="O348" s="10">
        <f>'Raw Data'!BL348</f>
        <v>10.167999999999999</v>
      </c>
      <c r="P348" s="10">
        <f>'Raw Data'!BR348</f>
        <v>10.036</v>
      </c>
      <c r="Q348" s="10">
        <f>'Raw Data'!BX348</f>
        <v>9.7899999999999991</v>
      </c>
    </row>
    <row r="349" spans="1:17" x14ac:dyDescent="0.2">
      <c r="A349" t="str">
        <f>'Raw Data'!A349</f>
        <v>R1021P</v>
      </c>
      <c r="B349">
        <f>'Raw Data'!B349</f>
        <v>270</v>
      </c>
      <c r="C349">
        <f>'Raw Data'!C349</f>
        <v>280</v>
      </c>
      <c r="D349" t="str">
        <f>'Raw Data'!D349</f>
        <v>FVLRVCGRDEY</v>
      </c>
      <c r="F349" s="10">
        <f>'Raw Data'!J349</f>
        <v>0.55700000000000005</v>
      </c>
      <c r="G349" s="10">
        <f>'Raw Data'!P349</f>
        <v>0.57399999999999995</v>
      </c>
      <c r="H349" s="10">
        <f>'Raw Data'!V349</f>
        <v>0.53500000000000003</v>
      </c>
      <c r="I349" s="10">
        <f>'Raw Data'!AB349</f>
        <v>0.65</v>
      </c>
      <c r="J349" s="10">
        <f>'Raw Data'!AH349</f>
        <v>0.504</v>
      </c>
      <c r="K349" s="10">
        <f>'Raw Data'!AN349</f>
        <v>0.65100000000000002</v>
      </c>
      <c r="L349" s="10">
        <f>'Raw Data'!AT349</f>
        <v>0.82699999999999996</v>
      </c>
      <c r="M349" s="10">
        <f>'Raw Data'!AZ349</f>
        <v>0.81499999999999995</v>
      </c>
      <c r="N349" s="10">
        <f>'Raw Data'!BF349</f>
        <v>0.75700000000000001</v>
      </c>
      <c r="O349" s="10">
        <f>'Raw Data'!BL349</f>
        <v>1.103</v>
      </c>
      <c r="P349" s="10">
        <f>'Raw Data'!BR349</f>
        <v>1.1240000000000001</v>
      </c>
      <c r="Q349" s="10">
        <f>'Raw Data'!BX349</f>
        <v>1.087</v>
      </c>
    </row>
    <row r="350" spans="1:17" x14ac:dyDescent="0.2">
      <c r="A350" t="str">
        <f>'Raw Data'!A350</f>
        <v>R1021P</v>
      </c>
      <c r="B350">
        <f>'Raw Data'!B350</f>
        <v>270</v>
      </c>
      <c r="C350">
        <f>'Raw Data'!C350</f>
        <v>281</v>
      </c>
      <c r="D350" t="str">
        <f>'Raw Data'!D350</f>
        <v>FVLRVCGRDEYL</v>
      </c>
      <c r="F350" s="10">
        <f>'Raw Data'!J350</f>
        <v>0.48699999999999999</v>
      </c>
      <c r="G350" s="10">
        <f>'Raw Data'!P350</f>
        <v>0.51800000000000002</v>
      </c>
      <c r="H350" s="10">
        <f>'Raw Data'!V350</f>
        <v>0.52400000000000002</v>
      </c>
      <c r="I350" s="10">
        <f>'Raw Data'!AB350</f>
        <v>0.61799999999999999</v>
      </c>
      <c r="J350" s="10">
        <f>'Raw Data'!AH350</f>
        <v>0.65900000000000003</v>
      </c>
      <c r="K350" s="10">
        <f>'Raw Data'!AN350</f>
        <v>0.61899999999999999</v>
      </c>
      <c r="L350" s="10">
        <f>'Raw Data'!AT350</f>
        <v>0.91800000000000004</v>
      </c>
      <c r="M350" s="10">
        <f>'Raw Data'!AZ350</f>
        <v>0.98099999999999998</v>
      </c>
      <c r="N350" s="10">
        <f>'Raw Data'!BF350</f>
        <v>0.85199999999999998</v>
      </c>
      <c r="O350" s="10">
        <f>'Raw Data'!BL350</f>
        <v>1.448</v>
      </c>
      <c r="P350" s="10">
        <f>'Raw Data'!BR350</f>
        <v>1.419</v>
      </c>
      <c r="Q350" s="10">
        <f>'Raw Data'!BX350</f>
        <v>1.4419999999999999</v>
      </c>
    </row>
    <row r="351" spans="1:17" x14ac:dyDescent="0.2">
      <c r="A351" t="str">
        <f>'Raw Data'!A351</f>
        <v>R1021P</v>
      </c>
      <c r="B351">
        <f>'Raw Data'!B351</f>
        <v>282</v>
      </c>
      <c r="C351">
        <f>'Raw Data'!C351</f>
        <v>291</v>
      </c>
      <c r="D351" t="str">
        <f>'Raw Data'!D351</f>
        <v>VGETPIKNFQ</v>
      </c>
      <c r="F351" s="10">
        <f>'Raw Data'!J351</f>
        <v>0.67600000000000005</v>
      </c>
      <c r="G351" s="10">
        <f>'Raw Data'!P351</f>
        <v>0.65200000000000002</v>
      </c>
      <c r="H351" s="10">
        <f>'Raw Data'!V351</f>
        <v>0.62</v>
      </c>
      <c r="I351" s="10">
        <f>'Raw Data'!AB351</f>
        <v>0.59199999999999997</v>
      </c>
      <c r="J351" s="10">
        <f>'Raw Data'!AH351</f>
        <v>0.55700000000000005</v>
      </c>
      <c r="K351" s="10">
        <f>'Raw Data'!AN351</f>
        <v>0.59899999999999998</v>
      </c>
      <c r="L351" s="10">
        <f>'Raw Data'!AT351</f>
        <v>0.75800000000000001</v>
      </c>
      <c r="M351" s="10">
        <f>'Raw Data'!AZ351</f>
        <v>0.73199999999999998</v>
      </c>
      <c r="N351" s="10">
        <f>'Raw Data'!BF351</f>
        <v>0.71</v>
      </c>
      <c r="O351" s="10">
        <f>'Raw Data'!BL351</f>
        <v>1.5049999999999999</v>
      </c>
      <c r="P351" s="10">
        <f>'Raw Data'!BR351</f>
        <v>1.456</v>
      </c>
      <c r="Q351" s="10">
        <f>'Raw Data'!BX351</f>
        <v>1.4650000000000001</v>
      </c>
    </row>
    <row r="352" spans="1:17" x14ac:dyDescent="0.2">
      <c r="A352" t="str">
        <f>'Raw Data'!A352</f>
        <v>R1021P</v>
      </c>
      <c r="B352">
        <f>'Raw Data'!B352</f>
        <v>282</v>
      </c>
      <c r="C352">
        <f>'Raw Data'!C352</f>
        <v>307</v>
      </c>
      <c r="D352" t="str">
        <f>'Raw Data'!D352</f>
        <v>VGETPIKNFQWVRHCLKNGEEIHVVL</v>
      </c>
      <c r="F352" s="10">
        <f>'Raw Data'!J352</f>
        <v>1.254</v>
      </c>
      <c r="G352" s="10">
        <f>'Raw Data'!P352</f>
        <v>1.1160000000000001</v>
      </c>
      <c r="H352" s="10">
        <f>'Raw Data'!V352</f>
        <v>1.1439999999999999</v>
      </c>
      <c r="I352" s="10">
        <f>'Raw Data'!AB352</f>
        <v>3.577</v>
      </c>
      <c r="J352" s="10">
        <f>'Raw Data'!AH352</f>
        <v>3.6829999999999998</v>
      </c>
      <c r="K352" s="10">
        <f>'Raw Data'!AN352</f>
        <v>3.5670000000000002</v>
      </c>
      <c r="L352" s="10">
        <f>'Raw Data'!AT352</f>
        <v>4.1790000000000003</v>
      </c>
      <c r="M352" s="10">
        <f>'Raw Data'!AZ352</f>
        <v>4.2809999999999997</v>
      </c>
      <c r="N352" s="10">
        <f>'Raw Data'!BF352</f>
        <v>3.964</v>
      </c>
      <c r="O352" s="10">
        <f>'Raw Data'!BL352</f>
        <v>5.0949999999999998</v>
      </c>
      <c r="P352" s="10">
        <f>'Raw Data'!BR352</f>
        <v>4.8650000000000002</v>
      </c>
      <c r="Q352" s="10">
        <f>'Raw Data'!BX352</f>
        <v>4.9029999999999996</v>
      </c>
    </row>
    <row r="353" spans="1:17" x14ac:dyDescent="0.2">
      <c r="A353" t="str">
        <f>'Raw Data'!A353</f>
        <v>R1021P</v>
      </c>
      <c r="B353">
        <f>'Raw Data'!B353</f>
        <v>292</v>
      </c>
      <c r="C353">
        <f>'Raw Data'!C353</f>
        <v>307</v>
      </c>
      <c r="D353" t="str">
        <f>'Raw Data'!D353</f>
        <v>WVRHCLKNGEEIHVVL</v>
      </c>
      <c r="F353" s="10">
        <f>'Raw Data'!J353</f>
        <v>0.70699999999999996</v>
      </c>
      <c r="G353" s="10">
        <f>'Raw Data'!P353</f>
        <v>0.63800000000000001</v>
      </c>
      <c r="H353" s="10">
        <f>'Raw Data'!V353</f>
        <v>0.752</v>
      </c>
      <c r="I353" s="10">
        <f>'Raw Data'!AB353</f>
        <v>2.6850000000000001</v>
      </c>
      <c r="J353" s="10">
        <f>'Raw Data'!AH353</f>
        <v>2.6720000000000002</v>
      </c>
      <c r="K353" s="10">
        <f>'Raw Data'!AN353</f>
        <v>2.6589999999999998</v>
      </c>
      <c r="L353" s="10">
        <f>'Raw Data'!AT353</f>
        <v>3.0459999999999998</v>
      </c>
      <c r="M353" s="10">
        <f>'Raw Data'!AZ353</f>
        <v>2.8969999999999998</v>
      </c>
      <c r="N353" s="10">
        <f>'Raw Data'!BF353</f>
        <v>2.9369999999999998</v>
      </c>
      <c r="O353" s="10">
        <f>'Raw Data'!BL353</f>
        <v>3.3690000000000002</v>
      </c>
      <c r="P353" s="10">
        <f>'Raw Data'!BR353</f>
        <v>3.3340000000000001</v>
      </c>
      <c r="Q353" s="10">
        <f>'Raw Data'!BX353</f>
        <v>3.24</v>
      </c>
    </row>
    <row r="354" spans="1:17" x14ac:dyDescent="0.2">
      <c r="A354" t="str">
        <f>'Raw Data'!A354</f>
        <v>R1021P</v>
      </c>
      <c r="B354">
        <f>'Raw Data'!B354</f>
        <v>303</v>
      </c>
      <c r="C354">
        <f>'Raw Data'!C354</f>
        <v>315</v>
      </c>
      <c r="D354" t="str">
        <f>'Raw Data'!D354</f>
        <v>IHVVLDTPPDPAL</v>
      </c>
      <c r="F354" s="10">
        <f>'Raw Data'!J354</f>
        <v>0.83</v>
      </c>
      <c r="G354" s="10">
        <f>'Raw Data'!P354</f>
        <v>0.51800000000000002</v>
      </c>
      <c r="H354" s="10">
        <f>'Raw Data'!V354</f>
        <v>0.57099999999999995</v>
      </c>
      <c r="I354" s="10">
        <f>'Raw Data'!AB354</f>
        <v>1.6279999999999999</v>
      </c>
      <c r="J354" s="10">
        <f>'Raw Data'!AH354</f>
        <v>1.7210000000000001</v>
      </c>
      <c r="K354" s="10">
        <f>'Raw Data'!AN354</f>
        <v>1.5669999999999999</v>
      </c>
      <c r="L354" s="10">
        <f>'Raw Data'!AT354</f>
        <v>2.2509999999999999</v>
      </c>
      <c r="M354" s="10">
        <f>'Raw Data'!AZ354</f>
        <v>2.3210000000000002</v>
      </c>
      <c r="N354" s="10">
        <f>'Raw Data'!BF354</f>
        <v>2.1349999999999998</v>
      </c>
      <c r="O354" s="10">
        <f>'Raw Data'!BL354</f>
        <v>2.5169999999999999</v>
      </c>
      <c r="P354" s="10">
        <f>'Raw Data'!BR354</f>
        <v>2.5049999999999999</v>
      </c>
      <c r="Q354" s="10">
        <f>'Raw Data'!BX354</f>
        <v>2.6</v>
      </c>
    </row>
    <row r="355" spans="1:17" x14ac:dyDescent="0.2">
      <c r="A355" t="str">
        <f>'Raw Data'!A355</f>
        <v>R1021P</v>
      </c>
      <c r="B355">
        <f>'Raw Data'!B355</f>
        <v>308</v>
      </c>
      <c r="C355">
        <f>'Raw Data'!C355</f>
        <v>315</v>
      </c>
      <c r="D355" t="str">
        <f>'Raw Data'!D355</f>
        <v>DTPPDPAL</v>
      </c>
      <c r="F355" s="10">
        <f>'Raw Data'!J355</f>
        <v>0.55700000000000005</v>
      </c>
      <c r="G355" s="10">
        <f>'Raw Data'!P355</f>
        <v>0.47499999999999998</v>
      </c>
      <c r="H355" s="10">
        <f>'Raw Data'!V355</f>
        <v>0.53400000000000003</v>
      </c>
      <c r="I355" s="10">
        <f>'Raw Data'!AB355</f>
        <v>1.1739999999999999</v>
      </c>
      <c r="J355" s="10">
        <f>'Raw Data'!AH355</f>
        <v>1.1990000000000001</v>
      </c>
      <c r="K355" s="10">
        <f>'Raw Data'!AN355</f>
        <v>1.19</v>
      </c>
      <c r="L355" s="10">
        <f>'Raw Data'!AT355</f>
        <v>1.5309999999999999</v>
      </c>
      <c r="M355" s="10">
        <f>'Raw Data'!AZ355</f>
        <v>1.5149999999999999</v>
      </c>
      <c r="N355" s="10">
        <f>'Raw Data'!BF355</f>
        <v>1.5069999999999999</v>
      </c>
      <c r="O355" s="10">
        <f>'Raw Data'!BL355</f>
        <v>1.889</v>
      </c>
      <c r="P355" s="10">
        <f>'Raw Data'!BR355</f>
        <v>1.831</v>
      </c>
      <c r="Q355" s="10">
        <f>'Raw Data'!BX355</f>
        <v>1.84</v>
      </c>
    </row>
    <row r="356" spans="1:17" x14ac:dyDescent="0.2">
      <c r="A356" t="str">
        <f>'Raw Data'!A356</f>
        <v>R1021P</v>
      </c>
      <c r="B356">
        <f>'Raw Data'!B356</f>
        <v>316</v>
      </c>
      <c r="C356">
        <f>'Raw Data'!C356</f>
        <v>335</v>
      </c>
      <c r="D356" t="str">
        <f>'Raw Data'!D356</f>
        <v>DEVRKEEWPLVDDCTGVTGY</v>
      </c>
      <c r="F356" s="10">
        <f>'Raw Data'!J356</f>
        <v>6.407</v>
      </c>
      <c r="G356" s="10">
        <f>'Raw Data'!P356</f>
        <v>6.343</v>
      </c>
      <c r="H356" s="10">
        <f>'Raw Data'!V356</f>
        <v>6.4210000000000003</v>
      </c>
      <c r="I356" s="10">
        <f>'Raw Data'!AB356</f>
        <v>7.4720000000000004</v>
      </c>
      <c r="J356" s="10">
        <f>'Raw Data'!AH356</f>
        <v>7.6719999999999997</v>
      </c>
      <c r="K356" s="10">
        <f>'Raw Data'!AN356</f>
        <v>7.5019999999999998</v>
      </c>
      <c r="L356" s="10">
        <f>'Raw Data'!AT356</f>
        <v>8.0860000000000003</v>
      </c>
      <c r="M356" s="10">
        <f>'Raw Data'!AZ356</f>
        <v>7.952</v>
      </c>
      <c r="N356" s="10">
        <f>'Raw Data'!BF356</f>
        <v>7.7610000000000001</v>
      </c>
      <c r="O356" s="10">
        <f>'Raw Data'!BL356</f>
        <v>9.5749999999999993</v>
      </c>
      <c r="P356" s="10">
        <f>'Raw Data'!BR356</f>
        <v>9.0909999999999993</v>
      </c>
      <c r="Q356" s="10">
        <f>'Raw Data'!BX356</f>
        <v>9.2880000000000003</v>
      </c>
    </row>
    <row r="357" spans="1:17" x14ac:dyDescent="0.2">
      <c r="A357" t="str">
        <f>'Raw Data'!A357</f>
        <v>R1021P</v>
      </c>
      <c r="B357">
        <f>'Raw Data'!B357</f>
        <v>316</v>
      </c>
      <c r="C357">
        <f>'Raw Data'!C357</f>
        <v>339</v>
      </c>
      <c r="D357" t="str">
        <f>'Raw Data'!D357</f>
        <v>DEVRKEEWPLVDDCTGVTGYHEQL</v>
      </c>
      <c r="F357" s="10">
        <f>'Raw Data'!J357</f>
        <v>7.2380000000000004</v>
      </c>
      <c r="G357" s="10">
        <f>'Raw Data'!P357</f>
        <v>7.02</v>
      </c>
      <c r="H357" s="10">
        <f>'Raw Data'!V357</f>
        <v>7.1929999999999996</v>
      </c>
      <c r="I357" s="10">
        <f>'Raw Data'!AB357</f>
        <v>8.6489999999999991</v>
      </c>
      <c r="J357" s="10">
        <f>'Raw Data'!AH357</f>
        <v>8.7750000000000004</v>
      </c>
      <c r="K357" s="10">
        <f>'Raw Data'!AN357</f>
        <v>8.5440000000000005</v>
      </c>
      <c r="L357" s="10">
        <f>'Raw Data'!AT357</f>
        <v>9.7010000000000005</v>
      </c>
      <c r="M357" s="10">
        <f>'Raw Data'!AZ357</f>
        <v>9.7270000000000003</v>
      </c>
      <c r="N357" s="10">
        <f>'Raw Data'!BF357</f>
        <v>9.5869999999999997</v>
      </c>
      <c r="O357" s="10">
        <f>'Raw Data'!BL357</f>
        <v>11.159000000000001</v>
      </c>
      <c r="P357" s="10">
        <f>'Raw Data'!BR357</f>
        <v>10.895</v>
      </c>
      <c r="Q357" s="10">
        <f>'Raw Data'!BX357</f>
        <v>11.06</v>
      </c>
    </row>
    <row r="358" spans="1:17" x14ac:dyDescent="0.2">
      <c r="A358" t="str">
        <f>'Raw Data'!A358</f>
        <v>R1021P</v>
      </c>
      <c r="B358">
        <f>'Raw Data'!B358</f>
        <v>316</v>
      </c>
      <c r="C358">
        <f>'Raw Data'!C358</f>
        <v>350</v>
      </c>
      <c r="D358" t="str">
        <f>'Raw Data'!D358</f>
        <v>DEVRKEEWPLVDDCTGVTGYHEQLTIHGKDHESVF</v>
      </c>
      <c r="F358" s="10">
        <f>'Raw Data'!J358</f>
        <v>6.9029999999999996</v>
      </c>
      <c r="G358" s="10">
        <f>'Raw Data'!P358</f>
        <v>6.5540000000000003</v>
      </c>
      <c r="H358" s="10">
        <f>'Raw Data'!V358</f>
        <v>6.6539999999999999</v>
      </c>
      <c r="I358" s="10">
        <f>'Raw Data'!AB358</f>
        <v>9.8219999999999992</v>
      </c>
      <c r="J358" s="10">
        <f>'Raw Data'!AH358</f>
        <v>9.49</v>
      </c>
      <c r="K358" s="10">
        <f>'Raw Data'!AN358</f>
        <v>9.2810000000000006</v>
      </c>
      <c r="L358" s="10">
        <f>'Raw Data'!AT358</f>
        <v>11.317</v>
      </c>
      <c r="M358" s="10">
        <f>'Raw Data'!AZ358</f>
        <v>10.853999999999999</v>
      </c>
      <c r="N358" s="10">
        <f>'Raw Data'!BF358</f>
        <v>10.856</v>
      </c>
      <c r="O358" s="10">
        <f>'Raw Data'!BL358</f>
        <v>13.055999999999999</v>
      </c>
      <c r="P358" s="10">
        <f>'Raw Data'!BR358</f>
        <v>12.611000000000001</v>
      </c>
      <c r="Q358" s="10">
        <f>'Raw Data'!BX358</f>
        <v>12.414</v>
      </c>
    </row>
    <row r="359" spans="1:17" x14ac:dyDescent="0.2">
      <c r="A359" t="str">
        <f>'Raw Data'!A359</f>
        <v>R1021P</v>
      </c>
      <c r="B359">
        <f>'Raw Data'!B359</f>
        <v>340</v>
      </c>
      <c r="C359">
        <f>'Raw Data'!C359</f>
        <v>350</v>
      </c>
      <c r="D359" t="str">
        <f>'Raw Data'!D359</f>
        <v>TIHGKDHESVF</v>
      </c>
      <c r="F359" s="10">
        <f>'Raw Data'!J359</f>
        <v>1.3169999999999999</v>
      </c>
      <c r="G359" s="10">
        <f>'Raw Data'!P359</f>
        <v>1.2230000000000001</v>
      </c>
      <c r="H359" s="10">
        <f>'Raw Data'!V359</f>
        <v>1.246</v>
      </c>
      <c r="I359" s="10">
        <f>'Raw Data'!AB359</f>
        <v>1.98</v>
      </c>
      <c r="J359" s="10">
        <f>'Raw Data'!AH359</f>
        <v>2.0750000000000002</v>
      </c>
      <c r="K359" s="10">
        <f>'Raw Data'!AN359</f>
        <v>1.911</v>
      </c>
      <c r="L359" s="10">
        <f>'Raw Data'!AT359</f>
        <v>2.266</v>
      </c>
      <c r="M359" s="10">
        <f>'Raw Data'!AZ359</f>
        <v>2.3410000000000002</v>
      </c>
      <c r="N359" s="10">
        <f>'Raw Data'!BF359</f>
        <v>2.1819999999999999</v>
      </c>
      <c r="O359" s="10">
        <f>'Raw Data'!BL359</f>
        <v>2.3860000000000001</v>
      </c>
      <c r="P359" s="10">
        <f>'Raw Data'!BR359</f>
        <v>2.3959999999999999</v>
      </c>
      <c r="Q359" s="10">
        <f>'Raw Data'!BX359</f>
        <v>2.3940000000000001</v>
      </c>
    </row>
    <row r="360" spans="1:17" x14ac:dyDescent="0.2">
      <c r="A360" t="str">
        <f>'Raw Data'!A360</f>
        <v>R1021P</v>
      </c>
      <c r="B360">
        <f>'Raw Data'!B360</f>
        <v>355</v>
      </c>
      <c r="C360">
        <f>'Raw Data'!C360</f>
        <v>369</v>
      </c>
      <c r="D360" t="str">
        <f>'Raw Data'!D360</f>
        <v>WDCDRKFRVKIRGID</v>
      </c>
      <c r="F360" s="10">
        <f>'Raw Data'!J360</f>
        <v>0.19900000000000001</v>
      </c>
      <c r="G360" s="10">
        <f>'Raw Data'!P360</f>
        <v>0.216</v>
      </c>
      <c r="H360" s="10">
        <f>'Raw Data'!V360</f>
        <v>0.29699999999999999</v>
      </c>
      <c r="I360" s="10">
        <f>'Raw Data'!AB360</f>
        <v>0.78800000000000003</v>
      </c>
      <c r="J360" s="10">
        <f>'Raw Data'!AH360</f>
        <v>0.77</v>
      </c>
      <c r="K360" s="10">
        <f>'Raw Data'!AN360</f>
        <v>0.73699999999999999</v>
      </c>
      <c r="L360" s="10">
        <f>'Raw Data'!AT360</f>
        <v>0.95199999999999996</v>
      </c>
      <c r="M360" s="10">
        <f>'Raw Data'!AZ360</f>
        <v>0.90100000000000002</v>
      </c>
      <c r="N360" s="10">
        <f>'Raw Data'!BF360</f>
        <v>0.91400000000000003</v>
      </c>
      <c r="O360" s="10">
        <f>'Raw Data'!BL360</f>
        <v>1.004</v>
      </c>
      <c r="P360" s="10">
        <f>'Raw Data'!BR360</f>
        <v>0.995</v>
      </c>
      <c r="Q360" s="10">
        <f>'Raw Data'!BX360</f>
        <v>1.097</v>
      </c>
    </row>
    <row r="361" spans="1:17" x14ac:dyDescent="0.2">
      <c r="A361" t="str">
        <f>'Raw Data'!A361</f>
        <v>R1021P</v>
      </c>
      <c r="B361">
        <f>'Raw Data'!B361</f>
        <v>355</v>
      </c>
      <c r="C361">
        <f>'Raw Data'!C361</f>
        <v>379</v>
      </c>
      <c r="D361" t="str">
        <f>'Raw Data'!D361</f>
        <v>WDCDRKFRVKIRGIDIPVLPRNTDL</v>
      </c>
      <c r="F361" s="10">
        <f>'Raw Data'!J361</f>
        <v>2.7919999999999998</v>
      </c>
      <c r="G361" s="10">
        <f>'Raw Data'!P361</f>
        <v>2.536</v>
      </c>
      <c r="H361" s="10">
        <f>'Raw Data'!V361</f>
        <v>2.6179999999999999</v>
      </c>
      <c r="I361" s="10">
        <f>'Raw Data'!AB361</f>
        <v>3.9380000000000002</v>
      </c>
      <c r="J361" s="10">
        <f>'Raw Data'!AH361</f>
        <v>3.9670000000000001</v>
      </c>
      <c r="K361" s="10">
        <f>'Raw Data'!AN361</f>
        <v>3.802</v>
      </c>
      <c r="L361" s="10">
        <f>'Raw Data'!AT361</f>
        <v>4.5389999999999997</v>
      </c>
      <c r="M361" s="10">
        <f>'Raw Data'!AZ361</f>
        <v>4.3890000000000002</v>
      </c>
      <c r="N361" s="10">
        <f>'Raw Data'!BF361</f>
        <v>4.4379999999999997</v>
      </c>
      <c r="O361" s="10">
        <f>'Raw Data'!BL361</f>
        <v>5.3890000000000002</v>
      </c>
      <c r="P361" s="10">
        <f>'Raw Data'!BR361</f>
        <v>5.2629999999999999</v>
      </c>
      <c r="Q361" s="10">
        <f>'Raw Data'!BX361</f>
        <v>5.3739999999999997</v>
      </c>
    </row>
    <row r="362" spans="1:17" x14ac:dyDescent="0.2">
      <c r="A362" t="str">
        <f>'Raw Data'!A362</f>
        <v>R1021P</v>
      </c>
      <c r="B362">
        <f>'Raw Data'!B362</f>
        <v>355</v>
      </c>
      <c r="C362">
        <f>'Raw Data'!C362</f>
        <v>381</v>
      </c>
      <c r="D362" t="str">
        <f>'Raw Data'!D362</f>
        <v>WDCDRKFRVKIRGIDIPVLPRNTDLTV</v>
      </c>
      <c r="F362" s="10">
        <f>'Raw Data'!J362</f>
        <v>2.6349999999999998</v>
      </c>
      <c r="G362" s="10">
        <f>'Raw Data'!P362</f>
        <v>2.4670000000000001</v>
      </c>
      <c r="H362" s="10">
        <f>'Raw Data'!V362</f>
        <v>2.552</v>
      </c>
      <c r="I362" s="10">
        <f>'Raw Data'!AB362</f>
        <v>4.3319999999999999</v>
      </c>
      <c r="J362" s="10">
        <f>'Raw Data'!AH362</f>
        <v>4.3040000000000003</v>
      </c>
      <c r="K362" s="10">
        <f>'Raw Data'!AN362</f>
        <v>4.2</v>
      </c>
      <c r="L362" s="10">
        <f>'Raw Data'!AT362</f>
        <v>5.234</v>
      </c>
      <c r="M362" s="10">
        <f>'Raw Data'!AZ362</f>
        <v>5.2210000000000001</v>
      </c>
      <c r="N362" s="10">
        <f>'Raw Data'!BF362</f>
        <v>5.1479999999999997</v>
      </c>
      <c r="O362" s="10">
        <f>'Raw Data'!BL362</f>
        <v>5.9409999999999998</v>
      </c>
      <c r="P362" s="10">
        <f>'Raw Data'!BR362</f>
        <v>6.1310000000000002</v>
      </c>
      <c r="Q362" s="10">
        <f>'Raw Data'!BX362</f>
        <v>6.165</v>
      </c>
    </row>
    <row r="363" spans="1:17" x14ac:dyDescent="0.2">
      <c r="A363" t="str">
        <f>'Raw Data'!A363</f>
        <v>R1021P</v>
      </c>
      <c r="B363">
        <f>'Raw Data'!B363</f>
        <v>370</v>
      </c>
      <c r="C363">
        <f>'Raw Data'!C363</f>
        <v>381</v>
      </c>
      <c r="D363" t="str">
        <f>'Raw Data'!D363</f>
        <v>IPVLPRNTDLTV</v>
      </c>
      <c r="F363" s="10">
        <f>'Raw Data'!J363</f>
        <v>3.5470000000000002</v>
      </c>
      <c r="G363" s="10">
        <f>'Raw Data'!P363</f>
        <v>3.4580000000000002</v>
      </c>
      <c r="H363" s="10">
        <f>'Raw Data'!V363</f>
        <v>3.4590000000000001</v>
      </c>
      <c r="I363" s="10">
        <f>'Raw Data'!AB363</f>
        <v>4.8029999999999999</v>
      </c>
      <c r="J363" s="10">
        <f>'Raw Data'!AH363</f>
        <v>4.8499999999999996</v>
      </c>
      <c r="K363" s="10">
        <f>'Raw Data'!AN363</f>
        <v>4.7750000000000004</v>
      </c>
      <c r="L363" s="10">
        <f>'Raw Data'!AT363</f>
        <v>5.5190000000000001</v>
      </c>
      <c r="M363" s="10">
        <f>'Raw Data'!AZ363</f>
        <v>5.3719999999999999</v>
      </c>
      <c r="N363" s="10">
        <f>'Raw Data'!BF363</f>
        <v>5.4180000000000001</v>
      </c>
      <c r="O363" s="10">
        <f>'Raw Data'!BL363</f>
        <v>6.032</v>
      </c>
      <c r="P363" s="10">
        <f>'Raw Data'!BR363</f>
        <v>5.9980000000000002</v>
      </c>
      <c r="Q363" s="10">
        <f>'Raw Data'!BX363</f>
        <v>5.9569999999999999</v>
      </c>
    </row>
    <row r="364" spans="1:17" x14ac:dyDescent="0.2">
      <c r="A364" t="str">
        <f>'Raw Data'!A364</f>
        <v>R1021P</v>
      </c>
      <c r="B364">
        <f>'Raw Data'!B364</f>
        <v>382</v>
      </c>
      <c r="C364">
        <f>'Raw Data'!C364</f>
        <v>394</v>
      </c>
      <c r="D364" t="str">
        <f>'Raw Data'!D364</f>
        <v>FVEANIQHGQQVL</v>
      </c>
      <c r="F364" s="10">
        <f>'Raw Data'!J364</f>
        <v>1.294</v>
      </c>
      <c r="G364" s="10">
        <f>'Raw Data'!P364</f>
        <v>1.2470000000000001</v>
      </c>
      <c r="H364" s="10">
        <f>'Raw Data'!V364</f>
        <v>1.2869999999999999</v>
      </c>
      <c r="I364" s="10">
        <f>'Raw Data'!AB364</f>
        <v>2.0979999999999999</v>
      </c>
      <c r="J364" s="10">
        <f>'Raw Data'!AH364</f>
        <v>2.069</v>
      </c>
      <c r="K364" s="10">
        <f>'Raw Data'!AN364</f>
        <v>2.0430000000000001</v>
      </c>
      <c r="L364" s="10">
        <f>'Raw Data'!AT364</f>
        <v>2.3759999999999999</v>
      </c>
      <c r="M364" s="10">
        <f>'Raw Data'!AZ364</f>
        <v>2.3380000000000001</v>
      </c>
      <c r="N364" s="10">
        <f>'Raw Data'!BF364</f>
        <v>2.294</v>
      </c>
      <c r="O364" s="10">
        <f>'Raw Data'!BL364</f>
        <v>3.29</v>
      </c>
      <c r="P364" s="10">
        <f>'Raw Data'!BR364</f>
        <v>3.206</v>
      </c>
      <c r="Q364" s="10">
        <f>'Raw Data'!BX364</f>
        <v>3.2010000000000001</v>
      </c>
    </row>
    <row r="365" spans="1:17" x14ac:dyDescent="0.2">
      <c r="A365" t="str">
        <f>'Raw Data'!A365</f>
        <v>R1021P</v>
      </c>
      <c r="B365">
        <f>'Raw Data'!B365</f>
        <v>383</v>
      </c>
      <c r="C365">
        <f>'Raw Data'!C365</f>
        <v>394</v>
      </c>
      <c r="D365" t="str">
        <f>'Raw Data'!D365</f>
        <v>VEANIQHGQQVL</v>
      </c>
      <c r="F365" s="10">
        <f>'Raw Data'!J365</f>
        <v>1.3280000000000001</v>
      </c>
      <c r="G365" s="10">
        <f>'Raw Data'!P365</f>
        <v>1.252</v>
      </c>
      <c r="H365" s="10">
        <f>'Raw Data'!V365</f>
        <v>1.292</v>
      </c>
      <c r="I365" s="10">
        <f>'Raw Data'!AB365</f>
        <v>2.0499999999999998</v>
      </c>
      <c r="J365" s="10">
        <f>'Raw Data'!AH365</f>
        <v>2.0979999999999999</v>
      </c>
      <c r="K365" s="10">
        <f>'Raw Data'!AN365</f>
        <v>2.028</v>
      </c>
      <c r="L365" s="10">
        <f>'Raw Data'!AT365</f>
        <v>2.4329999999999998</v>
      </c>
      <c r="M365" s="10">
        <f>'Raw Data'!AZ365</f>
        <v>2.383</v>
      </c>
      <c r="N365" s="10">
        <f>'Raw Data'!BF365</f>
        <v>2.2610000000000001</v>
      </c>
      <c r="O365" s="10">
        <f>'Raw Data'!BL365</f>
        <v>3.2480000000000002</v>
      </c>
      <c r="P365" s="10">
        <f>'Raw Data'!BR365</f>
        <v>3.2440000000000002</v>
      </c>
      <c r="Q365" s="10">
        <f>'Raw Data'!BX365</f>
        <v>3.2149999999999999</v>
      </c>
    </row>
    <row r="366" spans="1:17" x14ac:dyDescent="0.2">
      <c r="A366" t="str">
        <f>'Raw Data'!A366</f>
        <v>R1021P</v>
      </c>
      <c r="B366">
        <f>'Raw Data'!B366</f>
        <v>395</v>
      </c>
      <c r="C366">
        <f>'Raw Data'!C366</f>
        <v>407</v>
      </c>
      <c r="D366" t="str">
        <f>'Raw Data'!D366</f>
        <v>CQRRTSPKPFTEE</v>
      </c>
      <c r="F366" s="10">
        <f>'Raw Data'!J366</f>
        <v>0.98699999999999999</v>
      </c>
      <c r="G366" s="10">
        <f>'Raw Data'!P366</f>
        <v>0.88100000000000001</v>
      </c>
      <c r="H366" s="10">
        <f>'Raw Data'!V366</f>
        <v>0.81100000000000005</v>
      </c>
      <c r="I366" s="10">
        <f>'Raw Data'!AB366</f>
        <v>1.9079999999999999</v>
      </c>
      <c r="J366" s="10">
        <f>'Raw Data'!AH366</f>
        <v>1.962</v>
      </c>
      <c r="K366" s="10">
        <f>'Raw Data'!AN366</f>
        <v>1.8560000000000001</v>
      </c>
      <c r="L366" s="10">
        <f>'Raw Data'!AT366</f>
        <v>2.7160000000000002</v>
      </c>
      <c r="M366" s="10">
        <f>'Raw Data'!AZ366</f>
        <v>2.6930000000000001</v>
      </c>
      <c r="N366" s="10">
        <f>'Raw Data'!BF366</f>
        <v>2.5910000000000002</v>
      </c>
      <c r="O366" s="10">
        <f>'Raw Data'!BL366</f>
        <v>3.335</v>
      </c>
      <c r="P366" s="10">
        <f>'Raw Data'!BR366</f>
        <v>3.3530000000000002</v>
      </c>
      <c r="Q366" s="10">
        <f>'Raw Data'!BX366</f>
        <v>3.2869999999999999</v>
      </c>
    </row>
    <row r="367" spans="1:17" x14ac:dyDescent="0.2">
      <c r="A367" t="str">
        <f>'Raw Data'!A367</f>
        <v>R1021P</v>
      </c>
      <c r="B367">
        <f>'Raw Data'!B367</f>
        <v>414</v>
      </c>
      <c r="C367">
        <f>'Raw Data'!C367</f>
        <v>428</v>
      </c>
      <c r="D367" t="str">
        <f>'Raw Data'!D367</f>
        <v>LEFSIKIKDLPKGAL</v>
      </c>
      <c r="F367" s="10">
        <f>'Raw Data'!J367</f>
        <v>0.89100000000000001</v>
      </c>
      <c r="G367" s="10">
        <f>'Raw Data'!P367</f>
        <v>0.84</v>
      </c>
      <c r="H367" s="10">
        <f>'Raw Data'!V367</f>
        <v>0.879</v>
      </c>
      <c r="I367" s="10">
        <f>'Raw Data'!AB367</f>
        <v>1.522</v>
      </c>
      <c r="J367" s="10">
        <f>'Raw Data'!AH367</f>
        <v>1.583</v>
      </c>
      <c r="K367" s="10">
        <f>'Raw Data'!AN367</f>
        <v>1.508</v>
      </c>
      <c r="L367" s="10">
        <f>'Raw Data'!AT367</f>
        <v>2.4889999999999999</v>
      </c>
      <c r="M367" s="10">
        <f>'Raw Data'!AZ367</f>
        <v>2.3769999999999998</v>
      </c>
      <c r="N367" s="10">
        <f>'Raw Data'!BF367</f>
        <v>2.3220000000000001</v>
      </c>
      <c r="O367" s="10">
        <f>'Raw Data'!BL367</f>
        <v>3.5329999999999999</v>
      </c>
      <c r="P367" s="10">
        <f>'Raw Data'!BR367</f>
        <v>3.55</v>
      </c>
      <c r="Q367" s="10">
        <f>'Raw Data'!BX367</f>
        <v>3.5880000000000001</v>
      </c>
    </row>
    <row r="368" spans="1:17" x14ac:dyDescent="0.2">
      <c r="A368" t="str">
        <f>'Raw Data'!A368</f>
        <v>R1021P</v>
      </c>
      <c r="B368">
        <f>'Raw Data'!B368</f>
        <v>417</v>
      </c>
      <c r="C368">
        <f>'Raw Data'!C368</f>
        <v>431</v>
      </c>
      <c r="D368" t="str">
        <f>'Raw Data'!D368</f>
        <v>SIKIKDLPKGALLNL</v>
      </c>
      <c r="F368" s="10">
        <f>'Raw Data'!J368</f>
        <v>0.14699999999999999</v>
      </c>
      <c r="G368" s="10">
        <f>'Raw Data'!P368</f>
        <v>0.224</v>
      </c>
      <c r="H368" s="10">
        <f>'Raw Data'!V368</f>
        <v>0.23899999999999999</v>
      </c>
      <c r="I368" s="10">
        <f>'Raw Data'!AB368</f>
        <v>0.91200000000000003</v>
      </c>
      <c r="J368" s="10">
        <f>'Raw Data'!AH368</f>
        <v>0.88</v>
      </c>
      <c r="K368" s="10">
        <f>'Raw Data'!AN368</f>
        <v>0.82599999999999996</v>
      </c>
      <c r="L368" s="10">
        <f>'Raw Data'!AT368</f>
        <v>1.2629999999999999</v>
      </c>
      <c r="M368" s="10">
        <f>'Raw Data'!AZ368</f>
        <v>1.288</v>
      </c>
      <c r="N368" s="10">
        <f>'Raw Data'!BF368</f>
        <v>1.3360000000000001</v>
      </c>
      <c r="O368" s="10">
        <f>'Raw Data'!BL368</f>
        <v>2.0630000000000002</v>
      </c>
      <c r="P368" s="10">
        <f>'Raw Data'!BR368</f>
        <v>1.95</v>
      </c>
      <c r="Q368" s="10">
        <f>'Raw Data'!BX368</f>
        <v>1.9570000000000001</v>
      </c>
    </row>
    <row r="369" spans="1:17" x14ac:dyDescent="0.2">
      <c r="A369" t="str">
        <f>'Raw Data'!A369</f>
        <v>R1021P</v>
      </c>
      <c r="B369">
        <f>'Raw Data'!B369</f>
        <v>432</v>
      </c>
      <c r="C369">
        <f>'Raw Data'!C369</f>
        <v>441</v>
      </c>
      <c r="D369" t="str">
        <f>'Raw Data'!D369</f>
        <v>QIYCGKAPAL</v>
      </c>
      <c r="F369" s="10">
        <f>'Raw Data'!J369</f>
        <v>3.2330000000000001</v>
      </c>
      <c r="G369" s="10">
        <f>'Raw Data'!P369</f>
        <v>3.1219999999999999</v>
      </c>
      <c r="H369" s="10">
        <f>'Raw Data'!V369</f>
        <v>3.0670000000000002</v>
      </c>
      <c r="I369" s="10">
        <f>'Raw Data'!AB369</f>
        <v>3.69</v>
      </c>
      <c r="J369" s="10">
        <f>'Raw Data'!AH369</f>
        <v>3.6469999999999998</v>
      </c>
      <c r="K369" s="10">
        <f>'Raw Data'!AN369</f>
        <v>3.6739999999999999</v>
      </c>
      <c r="L369" s="10">
        <f>'Raw Data'!AT369</f>
        <v>3.9750000000000001</v>
      </c>
      <c r="M369" s="10">
        <f>'Raw Data'!AZ369</f>
        <v>3.835</v>
      </c>
      <c r="N369" s="10">
        <f>'Raw Data'!BF369</f>
        <v>4.0179999999999998</v>
      </c>
      <c r="O369" s="10">
        <f>'Raw Data'!BL369</f>
        <v>4.968</v>
      </c>
      <c r="P369" s="10">
        <f>'Raw Data'!BR369</f>
        <v>4.8890000000000002</v>
      </c>
      <c r="Q369" s="10">
        <f>'Raw Data'!BX369</f>
        <v>4.8899999999999997</v>
      </c>
    </row>
    <row r="370" spans="1:17" x14ac:dyDescent="0.2">
      <c r="A370" t="str">
        <f>'Raw Data'!A370</f>
        <v>R1021P</v>
      </c>
      <c r="B370">
        <f>'Raw Data'!B370</f>
        <v>463</v>
      </c>
      <c r="C370">
        <f>'Raw Data'!C370</f>
        <v>468</v>
      </c>
      <c r="D370" t="str">
        <f>'Raw Data'!D370</f>
        <v>YVNLLL</v>
      </c>
      <c r="F370" s="10">
        <f>'Raw Data'!J370</f>
        <v>0.06</v>
      </c>
      <c r="G370" s="10">
        <f>'Raw Data'!P370</f>
        <v>0.189</v>
      </c>
      <c r="H370" s="10">
        <f>'Raw Data'!V370</f>
        <v>0.109</v>
      </c>
      <c r="I370" s="10">
        <f>'Raw Data'!AB370</f>
        <v>9.1999999999999998E-2</v>
      </c>
      <c r="J370" s="10">
        <f>'Raw Data'!AH370</f>
        <v>0.17199999999999999</v>
      </c>
      <c r="K370" s="10">
        <f>'Raw Data'!AN370</f>
        <v>0.10100000000000001</v>
      </c>
      <c r="L370" s="10">
        <f>'Raw Data'!AT370</f>
        <v>0.23200000000000001</v>
      </c>
      <c r="M370" s="10">
        <f>'Raw Data'!AZ370</f>
        <v>0.34399999999999997</v>
      </c>
      <c r="N370" s="10">
        <f>'Raw Data'!BF370</f>
        <v>0.30499999999999999</v>
      </c>
      <c r="O370" s="10">
        <f>'Raw Data'!BL370</f>
        <v>0.91500000000000004</v>
      </c>
      <c r="P370" s="10">
        <f>'Raw Data'!BR370</f>
        <v>0.9</v>
      </c>
      <c r="Q370" s="10">
        <f>'Raw Data'!BX370</f>
        <v>0.89800000000000002</v>
      </c>
    </row>
    <row r="371" spans="1:17" x14ac:dyDescent="0.2">
      <c r="A371" t="str">
        <f>'Raw Data'!A371</f>
        <v>R1021P</v>
      </c>
      <c r="B371">
        <f>'Raw Data'!B371</f>
        <v>467</v>
      </c>
      <c r="C371">
        <f>'Raw Data'!C371</f>
        <v>479</v>
      </c>
      <c r="D371" t="str">
        <f>'Raw Data'!D371</f>
        <v>LLIDHRFLLRRGE</v>
      </c>
      <c r="F371" s="10">
        <f>'Raw Data'!J371</f>
        <v>0.32900000000000001</v>
      </c>
      <c r="G371" s="10">
        <f>'Raw Data'!P371</f>
        <v>0.36699999999999999</v>
      </c>
      <c r="H371" s="10">
        <f>'Raw Data'!V371</f>
        <v>0.32300000000000001</v>
      </c>
      <c r="I371" s="10">
        <f>'Raw Data'!AB371</f>
        <v>1.0489999999999999</v>
      </c>
      <c r="J371" s="10">
        <f>'Raw Data'!AH371</f>
        <v>1.0629999999999999</v>
      </c>
      <c r="K371" s="10">
        <f>'Raw Data'!AN371</f>
        <v>1.0660000000000001</v>
      </c>
      <c r="L371" s="10">
        <f>'Raw Data'!AT371</f>
        <v>1.3959999999999999</v>
      </c>
      <c r="M371" s="10">
        <f>'Raw Data'!AZ371</f>
        <v>1.373</v>
      </c>
      <c r="N371" s="10">
        <f>'Raw Data'!BF371</f>
        <v>1.3169999999999999</v>
      </c>
      <c r="O371" s="10">
        <f>'Raw Data'!BL371</f>
        <v>1.7090000000000001</v>
      </c>
      <c r="P371" s="10">
        <f>'Raw Data'!BR371</f>
        <v>1.806</v>
      </c>
      <c r="Q371" s="10">
        <f>'Raw Data'!BX371</f>
        <v>1.732</v>
      </c>
    </row>
    <row r="372" spans="1:17" x14ac:dyDescent="0.2">
      <c r="A372" t="str">
        <f>'Raw Data'!A372</f>
        <v>R1021P</v>
      </c>
      <c r="B372">
        <f>'Raw Data'!B372</f>
        <v>467</v>
      </c>
      <c r="C372">
        <f>'Raw Data'!C372</f>
        <v>480</v>
      </c>
      <c r="D372" t="str">
        <f>'Raw Data'!D372</f>
        <v>LLIDHRFLLRRGEY</v>
      </c>
      <c r="F372" s="10">
        <f>'Raw Data'!J372</f>
        <v>0.35799999999999998</v>
      </c>
      <c r="G372" s="10">
        <f>'Raw Data'!P372</f>
        <v>0.34599999999999997</v>
      </c>
      <c r="H372" s="10">
        <f>'Raw Data'!V372</f>
        <v>0.42899999999999999</v>
      </c>
      <c r="I372" s="10">
        <f>'Raw Data'!AB372</f>
        <v>0.93899999999999995</v>
      </c>
      <c r="J372" s="10">
        <f>'Raw Data'!AH372</f>
        <v>1.036</v>
      </c>
      <c r="K372" s="10">
        <f>'Raw Data'!AN372</f>
        <v>1.05</v>
      </c>
      <c r="L372" s="10">
        <f>'Raw Data'!AT372</f>
        <v>1.39</v>
      </c>
      <c r="M372" s="10">
        <f>'Raw Data'!AZ372</f>
        <v>1.3160000000000001</v>
      </c>
      <c r="N372" s="10">
        <f>'Raw Data'!BF372</f>
        <v>1.252</v>
      </c>
      <c r="O372" s="10">
        <f>'Raw Data'!BL372</f>
        <v>1.7290000000000001</v>
      </c>
      <c r="P372" s="10">
        <f>'Raw Data'!BR372</f>
        <v>1.6120000000000001</v>
      </c>
      <c r="Q372" s="10">
        <f>'Raw Data'!BX372</f>
        <v>1.655</v>
      </c>
    </row>
    <row r="373" spans="1:17" x14ac:dyDescent="0.2">
      <c r="A373" t="str">
        <f>'Raw Data'!A373</f>
        <v>R1021P</v>
      </c>
      <c r="B373">
        <f>'Raw Data'!B373</f>
        <v>467</v>
      </c>
      <c r="C373">
        <f>'Raw Data'!C373</f>
        <v>484</v>
      </c>
      <c r="D373" t="str">
        <f>'Raw Data'!D373</f>
        <v>LLIDHRFLLRRGEYVLHM</v>
      </c>
      <c r="F373" s="10">
        <f>'Raw Data'!J373</f>
        <v>0.71299999999999997</v>
      </c>
      <c r="G373" s="10">
        <f>'Raw Data'!P373</f>
        <v>0.60499999999999998</v>
      </c>
      <c r="H373" s="10">
        <f>'Raw Data'!V373</f>
        <v>0.66100000000000003</v>
      </c>
      <c r="I373" s="10">
        <f>'Raw Data'!AB373</f>
        <v>2.14</v>
      </c>
      <c r="J373" s="10">
        <f>'Raw Data'!AH373</f>
        <v>2.1930000000000001</v>
      </c>
      <c r="K373" s="10">
        <f>'Raw Data'!AN373</f>
        <v>2.133</v>
      </c>
      <c r="L373" s="10">
        <f>'Raw Data'!AT373</f>
        <v>2.7010000000000001</v>
      </c>
      <c r="M373" s="10">
        <f>'Raw Data'!AZ373</f>
        <v>2.7839999999999998</v>
      </c>
      <c r="N373" s="10">
        <f>'Raw Data'!BF373</f>
        <v>2.665</v>
      </c>
      <c r="O373" s="10">
        <f>'Raw Data'!BL373</f>
        <v>3.2909999999999999</v>
      </c>
      <c r="P373" s="10">
        <f>'Raw Data'!BR373</f>
        <v>3.246</v>
      </c>
      <c r="Q373" s="10">
        <f>'Raw Data'!BX373</f>
        <v>3.1949999999999998</v>
      </c>
    </row>
    <row r="374" spans="1:17" x14ac:dyDescent="0.2">
      <c r="A374" t="str">
        <f>'Raw Data'!A374</f>
        <v>R1021P</v>
      </c>
      <c r="B374">
        <f>'Raw Data'!B374</f>
        <v>485</v>
      </c>
      <c r="C374">
        <f>'Raw Data'!C374</f>
        <v>497</v>
      </c>
      <c r="D374" t="str">
        <f>'Raw Data'!D374</f>
        <v>WQISGKGEDQGSF</v>
      </c>
      <c r="F374" s="10">
        <f>'Raw Data'!J374</f>
        <v>5.7160000000000002</v>
      </c>
      <c r="G374" s="10">
        <f>'Raw Data'!P374</f>
        <v>5.5659999999999998</v>
      </c>
      <c r="H374" s="10">
        <f>'Raw Data'!V374</f>
        <v>5.633</v>
      </c>
      <c r="I374" s="10">
        <f>'Raw Data'!AB374</f>
        <v>6.3170000000000002</v>
      </c>
      <c r="J374" s="10">
        <f>'Raw Data'!AH374</f>
        <v>6.2140000000000004</v>
      </c>
      <c r="K374" s="10">
        <f>'Raw Data'!AN374</f>
        <v>6.2039999999999997</v>
      </c>
      <c r="L374" s="10">
        <f>'Raw Data'!AT374</f>
        <v>6.774</v>
      </c>
      <c r="M374" s="10">
        <f>'Raw Data'!AZ374</f>
        <v>6.7619999999999996</v>
      </c>
      <c r="N374" s="10">
        <f>'Raw Data'!BF374</f>
        <v>6.55</v>
      </c>
      <c r="O374" s="10">
        <f>'Raw Data'!BL374</f>
        <v>6.7140000000000004</v>
      </c>
      <c r="P374" s="10">
        <f>'Raw Data'!BR374</f>
        <v>6.7190000000000003</v>
      </c>
      <c r="Q374" s="10">
        <f>'Raw Data'!BX374</f>
        <v>6.6539999999999999</v>
      </c>
    </row>
    <row r="375" spans="1:17" x14ac:dyDescent="0.2">
      <c r="A375" t="str">
        <f>'Raw Data'!A375</f>
        <v>R1021P</v>
      </c>
      <c r="B375">
        <f>'Raw Data'!B375</f>
        <v>498</v>
      </c>
      <c r="C375">
        <f>'Raw Data'!C375</f>
        <v>513</v>
      </c>
      <c r="D375" t="str">
        <f>'Raw Data'!D375</f>
        <v>NADKLTSATNPDKENS</v>
      </c>
      <c r="F375" s="10">
        <f>'Raw Data'!J375</f>
        <v>2.9790000000000001</v>
      </c>
      <c r="G375" s="10">
        <f>'Raw Data'!P375</f>
        <v>2.92</v>
      </c>
      <c r="H375" s="10">
        <f>'Raw Data'!V375</f>
        <v>2.907</v>
      </c>
      <c r="I375" s="10">
        <f>'Raw Data'!AB375</f>
        <v>4.5999999999999996</v>
      </c>
      <c r="J375" s="10">
        <f>'Raw Data'!AH375</f>
        <v>4.6260000000000003</v>
      </c>
      <c r="K375" s="10">
        <f>'Raw Data'!AN375</f>
        <v>4.4080000000000004</v>
      </c>
      <c r="L375" s="10">
        <f>'Raw Data'!AT375</f>
        <v>5.8639999999999999</v>
      </c>
      <c r="M375" s="10">
        <f>'Raw Data'!AZ375</f>
        <v>6.0060000000000002</v>
      </c>
      <c r="N375" s="10">
        <f>'Raw Data'!BF375</f>
        <v>5.8719999999999999</v>
      </c>
      <c r="O375" s="10">
        <f>'Raw Data'!BL375</f>
        <v>7.8259999999999996</v>
      </c>
      <c r="P375" s="10">
        <f>'Raw Data'!BR375</f>
        <v>7.7279999999999998</v>
      </c>
      <c r="Q375" s="10">
        <f>'Raw Data'!BX375</f>
        <v>7.5759999999999996</v>
      </c>
    </row>
    <row r="376" spans="1:17" x14ac:dyDescent="0.2">
      <c r="A376" t="str">
        <f>'Raw Data'!A376</f>
        <v>R1021P</v>
      </c>
      <c r="B376">
        <f>'Raw Data'!B376</f>
        <v>498</v>
      </c>
      <c r="C376">
        <f>'Raw Data'!C376</f>
        <v>514</v>
      </c>
      <c r="D376" t="str">
        <f>'Raw Data'!D376</f>
        <v>NADKLTSATNPDKENSM</v>
      </c>
      <c r="F376" s="10">
        <f>'Raw Data'!J376</f>
        <v>2.8650000000000002</v>
      </c>
      <c r="G376" s="10">
        <f>'Raw Data'!P376</f>
        <v>2.7519999999999998</v>
      </c>
      <c r="H376" s="10">
        <f>'Raw Data'!V376</f>
        <v>2.9319999999999999</v>
      </c>
      <c r="I376" s="10">
        <f>'Raw Data'!AB376</f>
        <v>4.8369999999999997</v>
      </c>
      <c r="J376" s="10">
        <f>'Raw Data'!AH376</f>
        <v>4.891</v>
      </c>
      <c r="K376" s="10">
        <f>'Raw Data'!AN376</f>
        <v>4.6820000000000004</v>
      </c>
      <c r="L376" s="10">
        <f>'Raw Data'!AT376</f>
        <v>6.4989999999999997</v>
      </c>
      <c r="M376" s="10">
        <f>'Raw Data'!AZ376</f>
        <v>6.4530000000000003</v>
      </c>
      <c r="N376" s="10">
        <f>'Raw Data'!BF376</f>
        <v>6.2370000000000001</v>
      </c>
      <c r="O376" s="10">
        <f>'Raw Data'!BL376</f>
        <v>8.0579999999999998</v>
      </c>
      <c r="P376" s="10">
        <f>'Raw Data'!BR376</f>
        <v>7.9790000000000001</v>
      </c>
      <c r="Q376" s="10">
        <f>'Raw Data'!BX376</f>
        <v>8.1159999999999997</v>
      </c>
    </row>
    <row r="377" spans="1:17" x14ac:dyDescent="0.2">
      <c r="A377" t="str">
        <f>'Raw Data'!A377</f>
        <v>R1021P</v>
      </c>
      <c r="B377">
        <f>'Raw Data'!B377</f>
        <v>498</v>
      </c>
      <c r="C377">
        <f>'Raw Data'!C377</f>
        <v>515</v>
      </c>
      <c r="D377" t="str">
        <f>'Raw Data'!D377</f>
        <v>NADKLTSATNPDKENSMS</v>
      </c>
      <c r="F377" s="10">
        <f>'Raw Data'!J377</f>
        <v>2.9449999999999998</v>
      </c>
      <c r="G377" s="10">
        <f>'Raw Data'!P377</f>
        <v>2.6589999999999998</v>
      </c>
      <c r="H377" s="10">
        <f>'Raw Data'!V377</f>
        <v>2.774</v>
      </c>
      <c r="I377" s="10">
        <f>'Raw Data'!AB377</f>
        <v>4.6890000000000001</v>
      </c>
      <c r="J377" s="10">
        <f>'Raw Data'!AH377</f>
        <v>4.8479999999999999</v>
      </c>
      <c r="K377" s="10">
        <f>'Raw Data'!AN377</f>
        <v>4.5359999999999996</v>
      </c>
      <c r="L377" s="10">
        <f>'Raw Data'!AT377</f>
        <v>5.9329999999999998</v>
      </c>
      <c r="M377" s="10">
        <f>'Raw Data'!AZ377</f>
        <v>6.0640000000000001</v>
      </c>
      <c r="N377" s="10">
        <f>'Raw Data'!BF377</f>
        <v>5.7190000000000003</v>
      </c>
      <c r="O377" s="10">
        <f>'Raw Data'!BL377</f>
        <v>7.7469999999999999</v>
      </c>
      <c r="P377" s="10">
        <f>'Raw Data'!BR377</f>
        <v>7.8369999999999997</v>
      </c>
      <c r="Q377" s="10">
        <f>'Raw Data'!BX377</f>
        <v>7.6959999999999997</v>
      </c>
    </row>
    <row r="378" spans="1:17" x14ac:dyDescent="0.2">
      <c r="A378" t="str">
        <f>'Raw Data'!A378</f>
        <v>R1021P</v>
      </c>
      <c r="B378">
        <f>'Raw Data'!B378</f>
        <v>498</v>
      </c>
      <c r="C378">
        <f>'Raw Data'!C378</f>
        <v>517</v>
      </c>
      <c r="D378" t="str">
        <f>'Raw Data'!D378</f>
        <v>NADKLTSATNPDKENSMSIS</v>
      </c>
      <c r="F378" s="10">
        <f>'Raw Data'!J378</f>
        <v>2.706</v>
      </c>
      <c r="G378" s="10">
        <f>'Raw Data'!P378</f>
        <v>2.5259999999999998</v>
      </c>
      <c r="H378" s="10">
        <f>'Raw Data'!V378</f>
        <v>2.677</v>
      </c>
      <c r="I378" s="10">
        <f>'Raw Data'!AB378</f>
        <v>4.5170000000000003</v>
      </c>
      <c r="J378" s="10">
        <f>'Raw Data'!AH378</f>
        <v>4.694</v>
      </c>
      <c r="K378" s="10">
        <f>'Raw Data'!AN378</f>
        <v>4.5199999999999996</v>
      </c>
      <c r="L378" s="10">
        <f>'Raw Data'!AT378</f>
        <v>5.9640000000000004</v>
      </c>
      <c r="M378" s="10">
        <f>'Raw Data'!AZ378</f>
        <v>6.0549999999999997</v>
      </c>
      <c r="N378" s="10">
        <f>'Raw Data'!BF378</f>
        <v>5.79</v>
      </c>
      <c r="O378" s="10">
        <f>'Raw Data'!BL378</f>
        <v>7.7249999999999996</v>
      </c>
      <c r="P378" s="10">
        <f>'Raw Data'!BR378</f>
        <v>7.7009999999999996</v>
      </c>
      <c r="Q378" s="10">
        <f>'Raw Data'!BX378</f>
        <v>7.6589999999999998</v>
      </c>
    </row>
    <row r="379" spans="1:17" x14ac:dyDescent="0.2">
      <c r="A379" t="str">
        <f>'Raw Data'!A379</f>
        <v>R1021P</v>
      </c>
      <c r="B379">
        <f>'Raw Data'!B379</f>
        <v>500</v>
      </c>
      <c r="C379">
        <f>'Raw Data'!C379</f>
        <v>515</v>
      </c>
      <c r="D379" t="str">
        <f>'Raw Data'!D379</f>
        <v>DKLTSATNPDKENSMS</v>
      </c>
      <c r="F379" s="10">
        <f>'Raw Data'!J379</f>
        <v>2.4849999999999999</v>
      </c>
      <c r="G379" s="10">
        <f>'Raw Data'!P379</f>
        <v>2.3719999999999999</v>
      </c>
      <c r="H379" s="10">
        <f>'Raw Data'!V379</f>
        <v>2.3889999999999998</v>
      </c>
      <c r="I379" s="10">
        <f>'Raw Data'!AB379</f>
        <v>4.2359999999999998</v>
      </c>
      <c r="J379" s="10">
        <f>'Raw Data'!AH379</f>
        <v>4.2690000000000001</v>
      </c>
      <c r="K379" s="10">
        <f>'Raw Data'!AN379</f>
        <v>4.1150000000000002</v>
      </c>
      <c r="L379" s="10">
        <f>'Raw Data'!AT379</f>
        <v>5.6029999999999998</v>
      </c>
      <c r="M379" s="10">
        <f>'Raw Data'!AZ379</f>
        <v>5.7729999999999997</v>
      </c>
      <c r="N379" s="10">
        <f>'Raw Data'!BF379</f>
        <v>5.4279999999999999</v>
      </c>
      <c r="O379" s="10">
        <f>'Raw Data'!BL379</f>
        <v>7.3769999999999998</v>
      </c>
      <c r="P379" s="10">
        <f>'Raw Data'!BR379</f>
        <v>7.27</v>
      </c>
      <c r="Q379" s="10">
        <f>'Raw Data'!BX379</f>
        <v>7.31</v>
      </c>
    </row>
    <row r="380" spans="1:17" x14ac:dyDescent="0.2">
      <c r="A380" t="str">
        <f>'Raw Data'!A380</f>
        <v>R1021P</v>
      </c>
      <c r="B380">
        <f>'Raw Data'!B380</f>
        <v>520</v>
      </c>
      <c r="C380">
        <f>'Raw Data'!C380</f>
        <v>551</v>
      </c>
      <c r="D380" t="str">
        <f>'Raw Data'!D380</f>
        <v>LDNYCHPIALPKHQPTPDPEGDRVRAEMPNQL</v>
      </c>
      <c r="F380" s="10">
        <f>'Raw Data'!J380</f>
        <v>10.138</v>
      </c>
      <c r="G380" s="10">
        <f>'Raw Data'!P380</f>
        <v>9.6709999999999994</v>
      </c>
      <c r="H380" s="10">
        <f>'Raw Data'!V380</f>
        <v>9.6959999999999997</v>
      </c>
      <c r="I380" s="10">
        <f>'Raw Data'!AB380</f>
        <v>11.083</v>
      </c>
      <c r="J380" s="10">
        <f>'Raw Data'!AH380</f>
        <v>11.053000000000001</v>
      </c>
      <c r="K380" s="10">
        <f>'Raw Data'!AN380</f>
        <v>10.587999999999999</v>
      </c>
      <c r="L380" s="10">
        <f>'Raw Data'!AT380</f>
        <v>10.778</v>
      </c>
      <c r="M380" s="10">
        <f>'Raw Data'!AZ380</f>
        <v>11.071999999999999</v>
      </c>
      <c r="N380" s="10">
        <f>'Raw Data'!BF380</f>
        <v>10.592000000000001</v>
      </c>
      <c r="O380" s="10">
        <f>'Raw Data'!BL380</f>
        <v>11.878</v>
      </c>
      <c r="P380" s="10">
        <f>'Raw Data'!BR380</f>
        <v>11.711</v>
      </c>
      <c r="Q380" s="10">
        <f>'Raw Data'!BX380</f>
        <v>12.254</v>
      </c>
    </row>
    <row r="381" spans="1:17" x14ac:dyDescent="0.2">
      <c r="A381" t="str">
        <f>'Raw Data'!A381</f>
        <v>R1021P</v>
      </c>
      <c r="B381">
        <f>'Raw Data'!B381</f>
        <v>557</v>
      </c>
      <c r="C381">
        <f>'Raw Data'!C381</f>
        <v>592</v>
      </c>
      <c r="D381" t="str">
        <f>'Raw Data'!D381</f>
        <v>AIIATDPLNPLTAEDKELLWHFRYESLKHPKAYPKL</v>
      </c>
      <c r="F381" s="10">
        <f>'Raw Data'!J381</f>
        <v>10.654999999999999</v>
      </c>
      <c r="G381" s="10">
        <f>'Raw Data'!P381</f>
        <v>10.651</v>
      </c>
      <c r="H381" s="10">
        <f>'Raw Data'!V381</f>
        <v>10.962</v>
      </c>
      <c r="I381" s="10">
        <f>'Raw Data'!AB381</f>
        <v>14.875</v>
      </c>
      <c r="J381" s="10">
        <f>'Raw Data'!AH381</f>
        <v>15.032999999999999</v>
      </c>
      <c r="K381" s="10">
        <f>'Raw Data'!AN381</f>
        <v>14.749000000000001</v>
      </c>
      <c r="L381" s="10">
        <f>'Raw Data'!AT381</f>
        <v>17.748999999999999</v>
      </c>
      <c r="M381" s="10">
        <f>'Raw Data'!AZ381</f>
        <v>17.568999999999999</v>
      </c>
      <c r="N381" s="10">
        <f>'Raw Data'!BF381</f>
        <v>17.398</v>
      </c>
      <c r="O381" s="10">
        <f>'Raw Data'!BL381</f>
        <v>20.318000000000001</v>
      </c>
      <c r="P381" s="10">
        <f>'Raw Data'!BR381</f>
        <v>20.41</v>
      </c>
      <c r="Q381" s="10">
        <f>'Raw Data'!BX381</f>
        <v>20.254999999999999</v>
      </c>
    </row>
    <row r="382" spans="1:17" x14ac:dyDescent="0.2">
      <c r="A382" t="str">
        <f>'Raw Data'!A382</f>
        <v>R1021P</v>
      </c>
      <c r="B382">
        <f>'Raw Data'!B382</f>
        <v>558</v>
      </c>
      <c r="C382">
        <f>'Raw Data'!C382</f>
        <v>573</v>
      </c>
      <c r="D382" t="str">
        <f>'Raw Data'!D382</f>
        <v>IIATDPLNPLTAEDKE</v>
      </c>
      <c r="F382" s="10">
        <f>'Raw Data'!J382</f>
        <v>5.6779999999999999</v>
      </c>
      <c r="G382" s="10">
        <f>'Raw Data'!P382</f>
        <v>5.6070000000000002</v>
      </c>
      <c r="H382" s="10">
        <f>'Raw Data'!V382</f>
        <v>5.6520000000000001</v>
      </c>
      <c r="I382" s="10">
        <f>'Raw Data'!AB382</f>
        <v>7.1150000000000002</v>
      </c>
      <c r="J382" s="10">
        <f>'Raw Data'!AH382</f>
        <v>7.2439999999999998</v>
      </c>
      <c r="K382" s="10">
        <f>'Raw Data'!AN382</f>
        <v>7.01</v>
      </c>
      <c r="L382" s="10">
        <f>'Raw Data'!AT382</f>
        <v>7.7720000000000002</v>
      </c>
      <c r="M382" s="10">
        <f>'Raw Data'!AZ382</f>
        <v>7.6769999999999996</v>
      </c>
      <c r="N382" s="10">
        <f>'Raw Data'!BF382</f>
        <v>7.6449999999999996</v>
      </c>
      <c r="O382" s="10">
        <f>'Raw Data'!BL382</f>
        <v>8.3010000000000002</v>
      </c>
      <c r="P382" s="10">
        <f>'Raw Data'!BR382</f>
        <v>8.1440000000000001</v>
      </c>
      <c r="Q382" s="10">
        <f>'Raw Data'!BX382</f>
        <v>8.1289999999999996</v>
      </c>
    </row>
    <row r="383" spans="1:17" x14ac:dyDescent="0.2">
      <c r="A383" t="str">
        <f>'Raw Data'!A383</f>
        <v>R1021P</v>
      </c>
      <c r="B383">
        <f>'Raw Data'!B383</f>
        <v>558</v>
      </c>
      <c r="C383">
        <f>'Raw Data'!C383</f>
        <v>578</v>
      </c>
      <c r="D383" t="str">
        <f>'Raw Data'!D383</f>
        <v>IIATDPLNPLTAEDKELLWHF</v>
      </c>
      <c r="F383" s="10">
        <f>'Raw Data'!J383</f>
        <v>6.0940000000000003</v>
      </c>
      <c r="G383" s="10">
        <f>'Raw Data'!P383</f>
        <v>5.8239999999999998</v>
      </c>
      <c r="H383" s="10">
        <f>'Raw Data'!V383</f>
        <v>6.0830000000000002</v>
      </c>
      <c r="I383" s="10">
        <f>'Raw Data'!AB383</f>
        <v>7.8419999999999996</v>
      </c>
      <c r="J383" s="10">
        <f>'Raw Data'!AH383</f>
        <v>7.75</v>
      </c>
      <c r="K383" s="10">
        <f>'Raw Data'!AN383</f>
        <v>7.9989999999999997</v>
      </c>
      <c r="L383" s="10">
        <f>'Raw Data'!AT383</f>
        <v>8.9710000000000001</v>
      </c>
      <c r="M383" s="10">
        <f>'Raw Data'!AZ383</f>
        <v>8.8979999999999997</v>
      </c>
      <c r="N383" s="10">
        <f>'Raw Data'!BF383</f>
        <v>8.6989999999999998</v>
      </c>
      <c r="O383" s="10">
        <f>'Raw Data'!BL383</f>
        <v>10.244</v>
      </c>
      <c r="P383" s="10">
        <f>'Raw Data'!BR383</f>
        <v>10.052</v>
      </c>
      <c r="Q383" s="10">
        <f>'Raw Data'!BX383</f>
        <v>10.292999999999999</v>
      </c>
    </row>
    <row r="384" spans="1:17" x14ac:dyDescent="0.2">
      <c r="A384" t="str">
        <f>'Raw Data'!A384</f>
        <v>R1021P</v>
      </c>
      <c r="B384">
        <f>'Raw Data'!B384</f>
        <v>579</v>
      </c>
      <c r="C384">
        <f>'Raw Data'!C384</f>
        <v>592</v>
      </c>
      <c r="D384" t="str">
        <f>'Raw Data'!D384</f>
        <v>RYESLKHPKAYPKL</v>
      </c>
      <c r="F384" s="10">
        <f>'Raw Data'!J384</f>
        <v>3.3250000000000002</v>
      </c>
      <c r="G384" s="10">
        <f>'Raw Data'!P384</f>
        <v>3.1680000000000001</v>
      </c>
      <c r="H384" s="10">
        <f>'Raw Data'!V384</f>
        <v>3.3540000000000001</v>
      </c>
      <c r="I384" s="10">
        <f>'Raw Data'!AB384</f>
        <v>3.7080000000000002</v>
      </c>
      <c r="J384" s="10">
        <f>'Raw Data'!AH384</f>
        <v>3.8980000000000001</v>
      </c>
      <c r="K384" s="10">
        <f>'Raw Data'!AN384</f>
        <v>3.754</v>
      </c>
      <c r="L384" s="10">
        <f>'Raw Data'!AT384</f>
        <v>4.5410000000000004</v>
      </c>
      <c r="M384" s="10">
        <f>'Raw Data'!AZ384</f>
        <v>4.4790000000000001</v>
      </c>
      <c r="N384" s="10">
        <f>'Raw Data'!BF384</f>
        <v>4.4039999999999999</v>
      </c>
      <c r="O384" s="10">
        <f>'Raw Data'!BL384</f>
        <v>5.2009999999999996</v>
      </c>
      <c r="P384" s="10">
        <f>'Raw Data'!BR384</f>
        <v>5.1909999999999998</v>
      </c>
      <c r="Q384" s="10">
        <f>'Raw Data'!BX384</f>
        <v>5.0940000000000003</v>
      </c>
    </row>
    <row r="385" spans="1:17" x14ac:dyDescent="0.2">
      <c r="A385" t="str">
        <f>'Raw Data'!A385</f>
        <v>R1021P</v>
      </c>
      <c r="B385">
        <f>'Raw Data'!B385</f>
        <v>593</v>
      </c>
      <c r="C385">
        <f>'Raw Data'!C385</f>
        <v>601</v>
      </c>
      <c r="D385" t="str">
        <f>'Raw Data'!D385</f>
        <v>FSSVKWGQQ</v>
      </c>
      <c r="F385" s="10">
        <f>'Raw Data'!J385</f>
        <v>3.0939999999999999</v>
      </c>
      <c r="G385" s="10">
        <f>'Raw Data'!P385</f>
        <v>3.2440000000000002</v>
      </c>
      <c r="H385" s="10">
        <f>'Raw Data'!V385</f>
        <v>3.1829999999999998</v>
      </c>
      <c r="I385" s="10">
        <f>'Raw Data'!AB385</f>
        <v>4.1180000000000003</v>
      </c>
      <c r="J385" s="10">
        <f>'Raw Data'!AH385</f>
        <v>4.1260000000000003</v>
      </c>
      <c r="K385" s="10">
        <f>'Raw Data'!AN385</f>
        <v>4.0350000000000001</v>
      </c>
      <c r="L385" s="10">
        <f>'Raw Data'!AT385</f>
        <v>4.7949999999999999</v>
      </c>
      <c r="M385" s="10">
        <f>'Raw Data'!AZ385</f>
        <v>4.7359999999999998</v>
      </c>
      <c r="N385" s="10">
        <f>'Raw Data'!BF385</f>
        <v>4.7409999999999997</v>
      </c>
      <c r="O385" s="10">
        <f>'Raw Data'!BL385</f>
        <v>5.13</v>
      </c>
      <c r="P385" s="10">
        <f>'Raw Data'!BR385</f>
        <v>5.0810000000000004</v>
      </c>
      <c r="Q385" s="10">
        <f>'Raw Data'!BX385</f>
        <v>5.1360000000000001</v>
      </c>
    </row>
    <row r="386" spans="1:17" x14ac:dyDescent="0.2">
      <c r="A386" t="str">
        <f>'Raw Data'!A386</f>
        <v>R1021P</v>
      </c>
      <c r="B386">
        <f>'Raw Data'!B386</f>
        <v>593</v>
      </c>
      <c r="C386">
        <f>'Raw Data'!C386</f>
        <v>605</v>
      </c>
      <c r="D386" t="str">
        <f>'Raw Data'!D386</f>
        <v>FSSVKWGQQEIVA</v>
      </c>
      <c r="F386" s="10">
        <f>'Raw Data'!J386</f>
        <v>4.6440000000000001</v>
      </c>
      <c r="G386" s="10">
        <f>'Raw Data'!P386</f>
        <v>4.4420000000000002</v>
      </c>
      <c r="H386" s="10">
        <f>'Raw Data'!V386</f>
        <v>4.5890000000000004</v>
      </c>
      <c r="I386" s="10">
        <f>'Raw Data'!AB386</f>
        <v>6.1429999999999998</v>
      </c>
      <c r="J386" s="10">
        <f>'Raw Data'!AH386</f>
        <v>6.1120000000000001</v>
      </c>
      <c r="K386" s="10">
        <f>'Raw Data'!AN386</f>
        <v>5.9960000000000004</v>
      </c>
      <c r="L386" s="10">
        <f>'Raw Data'!AT386</f>
        <v>7.4359999999999999</v>
      </c>
      <c r="M386" s="10">
        <f>'Raw Data'!AZ386</f>
        <v>7.2779999999999996</v>
      </c>
      <c r="N386" s="10">
        <f>'Raw Data'!BF386</f>
        <v>7.5380000000000003</v>
      </c>
      <c r="O386" s="10">
        <f>'Raw Data'!BL386</f>
        <v>8.1940000000000008</v>
      </c>
      <c r="P386" s="10">
        <f>'Raw Data'!BR386</f>
        <v>8.2210000000000001</v>
      </c>
      <c r="Q386" s="10">
        <f>'Raw Data'!BX386</f>
        <v>8.1379999999999999</v>
      </c>
    </row>
    <row r="387" spans="1:17" x14ac:dyDescent="0.2">
      <c r="A387" t="str">
        <f>'Raw Data'!A387</f>
        <v>R1021P</v>
      </c>
      <c r="B387">
        <f>'Raw Data'!B387</f>
        <v>593</v>
      </c>
      <c r="C387">
        <f>'Raw Data'!C387</f>
        <v>610</v>
      </c>
      <c r="D387" t="str">
        <f>'Raw Data'!D387</f>
        <v>FSSVKWGQQEIVAKTYQL</v>
      </c>
      <c r="F387" s="10">
        <f>'Raw Data'!J387</f>
        <v>7.23</v>
      </c>
      <c r="G387" s="10">
        <f>'Raw Data'!P387</f>
        <v>7.0979999999999999</v>
      </c>
      <c r="H387" s="10">
        <f>'Raw Data'!V387</f>
        <v>7.0730000000000004</v>
      </c>
      <c r="I387" s="10">
        <f>'Raw Data'!AB387</f>
        <v>8.8689999999999998</v>
      </c>
      <c r="J387" s="10">
        <f>'Raw Data'!AH387</f>
        <v>9.06</v>
      </c>
      <c r="K387" s="10">
        <f>'Raw Data'!AN387</f>
        <v>8.9700000000000006</v>
      </c>
      <c r="L387" s="10">
        <f>'Raw Data'!AT387</f>
        <v>10.689</v>
      </c>
      <c r="M387" s="10">
        <f>'Raw Data'!AZ387</f>
        <v>10.776999999999999</v>
      </c>
      <c r="N387" s="10">
        <f>'Raw Data'!BF387</f>
        <v>10.702</v>
      </c>
      <c r="O387" s="10">
        <f>'Raw Data'!BL387</f>
        <v>11.612</v>
      </c>
      <c r="P387" s="10">
        <f>'Raw Data'!BR387</f>
        <v>11.786</v>
      </c>
      <c r="Q387" s="10">
        <f>'Raw Data'!BX387</f>
        <v>11.807</v>
      </c>
    </row>
    <row r="388" spans="1:17" x14ac:dyDescent="0.2">
      <c r="A388" t="str">
        <f>'Raw Data'!A388</f>
        <v>R1021P</v>
      </c>
      <c r="B388">
        <f>'Raw Data'!B388</f>
        <v>593</v>
      </c>
      <c r="C388">
        <f>'Raw Data'!C388</f>
        <v>611</v>
      </c>
      <c r="D388" t="str">
        <f>'Raw Data'!D388</f>
        <v>FSSVKWGQQEIVAKTYQLL</v>
      </c>
      <c r="F388" s="10">
        <f>'Raw Data'!J388</f>
        <v>5.6180000000000003</v>
      </c>
      <c r="G388" s="10">
        <f>'Raw Data'!P388</f>
        <v>5.7329999999999997</v>
      </c>
      <c r="H388" s="10">
        <f>'Raw Data'!V388</f>
        <v>5.5149999999999997</v>
      </c>
      <c r="I388" s="10">
        <f>'Raw Data'!AB388</f>
        <v>7.758</v>
      </c>
      <c r="J388" s="10">
        <f>'Raw Data'!AH388</f>
        <v>7.6150000000000002</v>
      </c>
      <c r="K388" s="10">
        <f>'Raw Data'!AN388</f>
        <v>7.6589999999999998</v>
      </c>
      <c r="L388" s="10">
        <f>'Raw Data'!AT388</f>
        <v>10.204000000000001</v>
      </c>
      <c r="M388" s="10">
        <f>'Raw Data'!AZ388</f>
        <v>10.239000000000001</v>
      </c>
      <c r="N388" s="10">
        <f>'Raw Data'!BF388</f>
        <v>9.9130000000000003</v>
      </c>
      <c r="O388" s="10">
        <f>'Raw Data'!BL388</f>
        <v>13.345000000000001</v>
      </c>
      <c r="P388" s="10">
        <f>'Raw Data'!BR388</f>
        <v>13.176</v>
      </c>
      <c r="Q388" s="10">
        <f>'Raw Data'!BX388</f>
        <v>12.923</v>
      </c>
    </row>
    <row r="389" spans="1:17" x14ac:dyDescent="0.2">
      <c r="A389" t="str">
        <f>'Raw Data'!A389</f>
        <v>R1021P</v>
      </c>
      <c r="B389">
        <f>'Raw Data'!B389</f>
        <v>612</v>
      </c>
      <c r="C389">
        <f>'Raw Data'!C389</f>
        <v>622</v>
      </c>
      <c r="D389" t="str">
        <f>'Raw Data'!D389</f>
        <v>ARREVWDQSAL</v>
      </c>
      <c r="F389" s="10">
        <f>'Raw Data'!J389</f>
        <v>5.7030000000000003</v>
      </c>
      <c r="G389" s="10">
        <f>'Raw Data'!P389</f>
        <v>5.6059999999999999</v>
      </c>
      <c r="H389" s="10">
        <f>'Raw Data'!V389</f>
        <v>5.7240000000000002</v>
      </c>
      <c r="I389" s="10">
        <f>'Raw Data'!AB389</f>
        <v>5.7</v>
      </c>
      <c r="J389" s="10">
        <f>'Raw Data'!AH389</f>
        <v>5.7169999999999996</v>
      </c>
      <c r="K389" s="10">
        <f>'Raw Data'!AN389</f>
        <v>5.6219999999999999</v>
      </c>
      <c r="L389" s="10">
        <f>'Raw Data'!AT389</f>
        <v>5.8319999999999999</v>
      </c>
      <c r="M389" s="10">
        <f>'Raw Data'!AZ389</f>
        <v>5.758</v>
      </c>
      <c r="N389" s="10">
        <f>'Raw Data'!BF389</f>
        <v>5.6660000000000004</v>
      </c>
      <c r="O389" s="10">
        <f>'Raw Data'!BL389</f>
        <v>5.9260000000000002</v>
      </c>
      <c r="P389" s="10">
        <f>'Raw Data'!BR389</f>
        <v>5.8689999999999998</v>
      </c>
      <c r="Q389" s="10">
        <f>'Raw Data'!BX389</f>
        <v>5.8410000000000002</v>
      </c>
    </row>
    <row r="390" spans="1:17" x14ac:dyDescent="0.2">
      <c r="A390" t="str">
        <f>'Raw Data'!A390</f>
        <v>R1021P</v>
      </c>
      <c r="B390">
        <f>'Raw Data'!B390</f>
        <v>623</v>
      </c>
      <c r="C390">
        <f>'Raw Data'!C390</f>
        <v>630</v>
      </c>
      <c r="D390" t="str">
        <f>'Raw Data'!D390</f>
        <v>DVGLTMQL</v>
      </c>
      <c r="F390" s="10">
        <f>'Raw Data'!J390</f>
        <v>2.3149999999999999</v>
      </c>
      <c r="G390" s="10">
        <f>'Raw Data'!P390</f>
        <v>2.359</v>
      </c>
      <c r="H390" s="10">
        <f>'Raw Data'!V390</f>
        <v>2.3769999999999998</v>
      </c>
      <c r="I390" s="10">
        <f>'Raw Data'!AB390</f>
        <v>3.3759999999999999</v>
      </c>
      <c r="J390" s="10">
        <f>'Raw Data'!AH390</f>
        <v>3.3620000000000001</v>
      </c>
      <c r="K390" s="10">
        <f>'Raw Data'!AN390</f>
        <v>3.359</v>
      </c>
      <c r="L390" s="10">
        <f>'Raw Data'!AT390</f>
        <v>3.8530000000000002</v>
      </c>
      <c r="M390" s="10">
        <f>'Raw Data'!AZ390</f>
        <v>3.891</v>
      </c>
      <c r="N390" s="10">
        <f>'Raw Data'!BF390</f>
        <v>3.9460000000000002</v>
      </c>
      <c r="O390" s="10">
        <f>'Raw Data'!BL390</f>
        <v>4.6189999999999998</v>
      </c>
      <c r="P390" s="10">
        <f>'Raw Data'!BR390</f>
        <v>4.5970000000000004</v>
      </c>
      <c r="Q390" s="10">
        <f>'Raw Data'!BX390</f>
        <v>4.5709999999999997</v>
      </c>
    </row>
    <row r="391" spans="1:17" x14ac:dyDescent="0.2">
      <c r="A391" t="str">
        <f>'Raw Data'!A391</f>
        <v>R1021P</v>
      </c>
      <c r="B391">
        <f>'Raw Data'!B391</f>
        <v>623</v>
      </c>
      <c r="C391">
        <f>'Raw Data'!C391</f>
        <v>631</v>
      </c>
      <c r="D391" t="str">
        <f>'Raw Data'!D391</f>
        <v>DVGLTMQLL</v>
      </c>
      <c r="F391" s="10">
        <f>'Raw Data'!J391</f>
        <v>2.4529999999999998</v>
      </c>
      <c r="G391" s="10">
        <f>'Raw Data'!P391</f>
        <v>2.3479999999999999</v>
      </c>
      <c r="H391" s="10">
        <f>'Raw Data'!V391</f>
        <v>2.4020000000000001</v>
      </c>
      <c r="I391" s="10">
        <f>'Raw Data'!AB391</f>
        <v>3.7429999999999999</v>
      </c>
      <c r="J391" s="10">
        <f>'Raw Data'!AH391</f>
        <v>3.7050000000000001</v>
      </c>
      <c r="K391" s="10">
        <f>'Raw Data'!AN391</f>
        <v>3.7690000000000001</v>
      </c>
      <c r="L391" s="10">
        <f>'Raw Data'!AT391</f>
        <v>4.1429999999999998</v>
      </c>
      <c r="M391" s="10">
        <f>'Raw Data'!AZ391</f>
        <v>4.3010000000000002</v>
      </c>
      <c r="N391" s="10">
        <f>'Raw Data'!BF391</f>
        <v>4.2110000000000003</v>
      </c>
      <c r="O391" s="10">
        <f>'Raw Data'!BL391</f>
        <v>4.875</v>
      </c>
      <c r="P391" s="10">
        <f>'Raw Data'!BR391</f>
        <v>4.7930000000000001</v>
      </c>
      <c r="Q391" s="10">
        <f>'Raw Data'!BX391</f>
        <v>4.8920000000000003</v>
      </c>
    </row>
    <row r="392" spans="1:17" x14ac:dyDescent="0.2">
      <c r="A392" t="str">
        <f>'Raw Data'!A392</f>
        <v>R1021P</v>
      </c>
      <c r="B392">
        <f>'Raw Data'!B392</f>
        <v>631</v>
      </c>
      <c r="C392">
        <f>'Raw Data'!C392</f>
        <v>635</v>
      </c>
      <c r="D392" t="str">
        <f>'Raw Data'!D392</f>
        <v>LDCNF</v>
      </c>
      <c r="F392" s="10">
        <f>'Raw Data'!J392</f>
        <v>1.085</v>
      </c>
      <c r="G392" s="10">
        <f>'Raw Data'!P392</f>
        <v>1.0580000000000001</v>
      </c>
      <c r="H392" s="10">
        <f>'Raw Data'!V392</f>
        <v>1.0169999999999999</v>
      </c>
      <c r="I392" s="10">
        <f>'Raw Data'!AB392</f>
        <v>1.6080000000000001</v>
      </c>
      <c r="J392" s="10">
        <f>'Raw Data'!AH392</f>
        <v>1.573</v>
      </c>
      <c r="K392" s="10">
        <f>'Raw Data'!AN392</f>
        <v>1.5660000000000001</v>
      </c>
      <c r="L392" s="10">
        <f>'Raw Data'!AT392</f>
        <v>1.919</v>
      </c>
      <c r="M392" s="10">
        <f>'Raw Data'!AZ392</f>
        <v>1.8560000000000001</v>
      </c>
      <c r="N392" s="10">
        <f>'Raw Data'!BF392</f>
        <v>1.851</v>
      </c>
      <c r="O392" s="10">
        <f>'Raw Data'!BL392</f>
        <v>1.9710000000000001</v>
      </c>
      <c r="P392" s="10">
        <f>'Raw Data'!BR392</f>
        <v>1.929</v>
      </c>
      <c r="Q392" s="10">
        <f>'Raw Data'!BX392</f>
        <v>1.9370000000000001</v>
      </c>
    </row>
    <row r="393" spans="1:17" x14ac:dyDescent="0.2">
      <c r="A393" t="str">
        <f>'Raw Data'!A393</f>
        <v>R1021P</v>
      </c>
      <c r="B393">
        <f>'Raw Data'!B393</f>
        <v>634</v>
      </c>
      <c r="C393">
        <f>'Raw Data'!C393</f>
        <v>642</v>
      </c>
      <c r="D393" t="str">
        <f>'Raw Data'!D393</f>
        <v>NFSDENVRA</v>
      </c>
      <c r="F393" s="10">
        <f>'Raw Data'!J393</f>
        <v>2.0590000000000002</v>
      </c>
      <c r="G393" s="10">
        <f>'Raw Data'!P393</f>
        <v>1.952</v>
      </c>
      <c r="H393" s="10">
        <f>'Raw Data'!V393</f>
        <v>1.9379999999999999</v>
      </c>
      <c r="I393" s="10">
        <f>'Raw Data'!AB393</f>
        <v>3.0590000000000002</v>
      </c>
      <c r="J393" s="10">
        <f>'Raw Data'!AH393</f>
        <v>3.0950000000000002</v>
      </c>
      <c r="K393" s="10">
        <f>'Raw Data'!AN393</f>
        <v>3.0819999999999999</v>
      </c>
      <c r="L393" s="10">
        <f>'Raw Data'!AT393</f>
        <v>3.5859999999999999</v>
      </c>
      <c r="M393" s="10">
        <f>'Raw Data'!AZ393</f>
        <v>3.577</v>
      </c>
      <c r="N393" s="10">
        <f>'Raw Data'!BF393</f>
        <v>3.532</v>
      </c>
      <c r="O393" s="10">
        <f>'Raw Data'!BL393</f>
        <v>3.8010000000000002</v>
      </c>
      <c r="P393" s="10">
        <f>'Raw Data'!BR393</f>
        <v>3.9340000000000002</v>
      </c>
      <c r="Q393" s="10">
        <f>'Raw Data'!BX393</f>
        <v>3.851</v>
      </c>
    </row>
    <row r="394" spans="1:17" x14ac:dyDescent="0.2">
      <c r="A394" t="str">
        <f>'Raw Data'!A394</f>
        <v>R1021P</v>
      </c>
      <c r="B394">
        <f>'Raw Data'!B394</f>
        <v>636</v>
      </c>
      <c r="C394">
        <f>'Raw Data'!C394</f>
        <v>642</v>
      </c>
      <c r="D394" t="str">
        <f>'Raw Data'!D394</f>
        <v>SDENVRA</v>
      </c>
      <c r="F394" s="10">
        <f>'Raw Data'!J394</f>
        <v>1.1120000000000001</v>
      </c>
      <c r="G394" s="10">
        <f>'Raw Data'!P394</f>
        <v>1.048</v>
      </c>
      <c r="H394" s="10">
        <f>'Raw Data'!V394</f>
        <v>1.077</v>
      </c>
      <c r="I394" s="10">
        <f>'Raw Data'!AB394</f>
        <v>2.1560000000000001</v>
      </c>
      <c r="J394" s="10">
        <f>'Raw Data'!AH394</f>
        <v>2.1549999999999998</v>
      </c>
      <c r="K394" s="10">
        <f>'Raw Data'!AN394</f>
        <v>2.121</v>
      </c>
      <c r="L394" s="10">
        <f>'Raw Data'!AT394</f>
        <v>2.5939999999999999</v>
      </c>
      <c r="M394" s="10">
        <f>'Raw Data'!AZ394</f>
        <v>2.605</v>
      </c>
      <c r="N394" s="10">
        <f>'Raw Data'!BF394</f>
        <v>2.6150000000000002</v>
      </c>
      <c r="O394" s="10">
        <f>'Raw Data'!BL394</f>
        <v>2.9969999999999999</v>
      </c>
      <c r="P394" s="10">
        <f>'Raw Data'!BR394</f>
        <v>2.9590000000000001</v>
      </c>
      <c r="Q394" s="10">
        <f>'Raw Data'!BX394</f>
        <v>2.968</v>
      </c>
    </row>
    <row r="395" spans="1:17" x14ac:dyDescent="0.2">
      <c r="A395" t="str">
        <f>'Raw Data'!A395</f>
        <v>R1021P</v>
      </c>
      <c r="B395">
        <f>'Raw Data'!B395</f>
        <v>643</v>
      </c>
      <c r="C395">
        <f>'Raw Data'!C395</f>
        <v>657</v>
      </c>
      <c r="D395" t="str">
        <f>'Raw Data'!D395</f>
        <v>IAVQKLESLEDDDVL</v>
      </c>
      <c r="F395" s="10">
        <f>'Raw Data'!J395</f>
        <v>1.7889999999999999</v>
      </c>
      <c r="G395" s="10">
        <f>'Raw Data'!P395</f>
        <v>1.653</v>
      </c>
      <c r="H395" s="10">
        <f>'Raw Data'!V395</f>
        <v>1.8460000000000001</v>
      </c>
      <c r="I395" s="10">
        <f>'Raw Data'!AB395</f>
        <v>3.01</v>
      </c>
      <c r="J395" s="10">
        <f>'Raw Data'!AH395</f>
        <v>3.2690000000000001</v>
      </c>
      <c r="K395" s="10">
        <f>'Raw Data'!AN395</f>
        <v>3.1749999999999998</v>
      </c>
      <c r="L395" s="10">
        <f>'Raw Data'!AT395</f>
        <v>4.6870000000000003</v>
      </c>
      <c r="M395" s="10">
        <f>'Raw Data'!AZ395</f>
        <v>4.5060000000000002</v>
      </c>
      <c r="N395" s="10">
        <f>'Raw Data'!BF395</f>
        <v>4.569</v>
      </c>
      <c r="O395" s="10">
        <f>'Raw Data'!BL395</f>
        <v>6.1189999999999998</v>
      </c>
      <c r="P395" s="10">
        <f>'Raw Data'!BR395</f>
        <v>5.9329999999999998</v>
      </c>
      <c r="Q395" s="10">
        <f>'Raw Data'!BX395</f>
        <v>6.09</v>
      </c>
    </row>
    <row r="396" spans="1:17" x14ac:dyDescent="0.2">
      <c r="A396" t="str">
        <f>'Raw Data'!A396</f>
        <v>R1021P</v>
      </c>
      <c r="B396">
        <f>'Raw Data'!B396</f>
        <v>643</v>
      </c>
      <c r="C396">
        <f>'Raw Data'!C396</f>
        <v>662</v>
      </c>
      <c r="D396" t="str">
        <f>'Raw Data'!D396</f>
        <v>IAVQKLESLEDDDVLHYLLQ</v>
      </c>
      <c r="F396" s="10">
        <f>'Raw Data'!J396</f>
        <v>1.3180000000000001</v>
      </c>
      <c r="G396" s="10">
        <f>'Raw Data'!P396</f>
        <v>1.2929999999999999</v>
      </c>
      <c r="H396" s="10">
        <f>'Raw Data'!V396</f>
        <v>1.3089999999999999</v>
      </c>
      <c r="I396" s="10">
        <f>'Raw Data'!AB396</f>
        <v>3.4409999999999998</v>
      </c>
      <c r="J396" s="10">
        <f>'Raw Data'!AH396</f>
        <v>3.5030000000000001</v>
      </c>
      <c r="K396" s="10">
        <f>'Raw Data'!AN396</f>
        <v>3.3730000000000002</v>
      </c>
      <c r="L396" s="10">
        <f>'Raw Data'!AT396</f>
        <v>5.0529999999999999</v>
      </c>
      <c r="M396" s="10">
        <f>'Raw Data'!AZ396</f>
        <v>4.9210000000000003</v>
      </c>
      <c r="N396" s="10">
        <f>'Raw Data'!BF396</f>
        <v>4.8739999999999997</v>
      </c>
      <c r="O396" s="10">
        <f>'Raw Data'!BL396</f>
        <v>7.1260000000000003</v>
      </c>
      <c r="P396" s="10">
        <f>'Raw Data'!BR396</f>
        <v>7.0110000000000001</v>
      </c>
      <c r="Q396" s="10">
        <f>'Raw Data'!BX396</f>
        <v>7.28</v>
      </c>
    </row>
    <row r="397" spans="1:17" x14ac:dyDescent="0.2">
      <c r="A397" t="str">
        <f>'Raw Data'!A397</f>
        <v>R1021P</v>
      </c>
      <c r="B397">
        <f>'Raw Data'!B397</f>
        <v>651</v>
      </c>
      <c r="C397">
        <f>'Raw Data'!C397</f>
        <v>663</v>
      </c>
      <c r="D397" t="str">
        <f>'Raw Data'!D397</f>
        <v>LEDDDVLHYLLQL</v>
      </c>
      <c r="F397" s="10">
        <f>'Raw Data'!J397</f>
        <v>0.13800000000000001</v>
      </c>
      <c r="G397" s="10">
        <f>'Raw Data'!P397</f>
        <v>2.1000000000000001E-2</v>
      </c>
      <c r="H397" s="10">
        <f>'Raw Data'!V397</f>
        <v>0.14899999999999999</v>
      </c>
      <c r="I397" s="10">
        <f>'Raw Data'!AB397</f>
        <v>1.3340000000000001</v>
      </c>
      <c r="J397" s="10">
        <f>'Raw Data'!AH397</f>
        <v>1.3049999999999999</v>
      </c>
      <c r="K397" s="10">
        <f>'Raw Data'!AN397</f>
        <v>1.319</v>
      </c>
      <c r="L397" s="10">
        <f>'Raw Data'!AT397</f>
        <v>1.8939999999999999</v>
      </c>
      <c r="M397" s="10">
        <f>'Raw Data'!AZ397</f>
        <v>1.883</v>
      </c>
      <c r="N397" s="10">
        <f>'Raw Data'!BF397</f>
        <v>1.8160000000000001</v>
      </c>
      <c r="O397" s="10">
        <f>'Raw Data'!BL397</f>
        <v>2.927</v>
      </c>
      <c r="P397" s="10">
        <f>'Raw Data'!BR397</f>
        <v>2.8540000000000001</v>
      </c>
      <c r="Q397" s="10">
        <f>'Raw Data'!BX397</f>
        <v>2.8929999999999998</v>
      </c>
    </row>
    <row r="398" spans="1:17" x14ac:dyDescent="0.2">
      <c r="A398" t="str">
        <f>'Raw Data'!A398</f>
        <v>R1021P</v>
      </c>
      <c r="B398">
        <f>'Raw Data'!B398</f>
        <v>652</v>
      </c>
      <c r="C398">
        <f>'Raw Data'!C398</f>
        <v>662</v>
      </c>
      <c r="D398" t="str">
        <f>'Raw Data'!D398</f>
        <v>EDDDVLHYLLQ</v>
      </c>
      <c r="F398" s="10">
        <f>'Raw Data'!J398</f>
        <v>0.27400000000000002</v>
      </c>
      <c r="G398" s="10">
        <f>'Raw Data'!P398</f>
        <v>0.13600000000000001</v>
      </c>
      <c r="H398" s="10">
        <f>'Raw Data'!V398</f>
        <v>0.28599999999999998</v>
      </c>
      <c r="I398" s="10">
        <f>'Raw Data'!AB398</f>
        <v>0.84199999999999997</v>
      </c>
      <c r="J398" s="10">
        <f>'Raw Data'!AH398</f>
        <v>1.006</v>
      </c>
      <c r="K398" s="10">
        <f>'Raw Data'!AN398</f>
        <v>1.0580000000000001</v>
      </c>
      <c r="L398" s="10">
        <f>'Raw Data'!AT398</f>
        <v>1.573</v>
      </c>
      <c r="M398" s="10">
        <f>'Raw Data'!AZ398</f>
        <v>1.7629999999999999</v>
      </c>
      <c r="N398" s="10">
        <f>'Raw Data'!BF398</f>
        <v>1.5880000000000001</v>
      </c>
      <c r="O398" s="10">
        <f>'Raw Data'!BL398</f>
        <v>2.8650000000000002</v>
      </c>
      <c r="P398" s="10">
        <f>'Raw Data'!BR398</f>
        <v>2.7480000000000002</v>
      </c>
      <c r="Q398" s="10">
        <f>'Raw Data'!BX398</f>
        <v>2.83</v>
      </c>
    </row>
    <row r="399" spans="1:17" x14ac:dyDescent="0.2">
      <c r="A399" t="str">
        <f>'Raw Data'!A399</f>
        <v>R1021P</v>
      </c>
      <c r="B399">
        <f>'Raw Data'!B399</f>
        <v>654</v>
      </c>
      <c r="C399">
        <f>'Raw Data'!C399</f>
        <v>662</v>
      </c>
      <c r="D399" t="str">
        <f>'Raw Data'!D399</f>
        <v>DDVLHYLLQ</v>
      </c>
      <c r="F399" s="10">
        <f>'Raw Data'!J399</f>
        <v>0.219</v>
      </c>
      <c r="G399" s="10">
        <f>'Raw Data'!P399</f>
        <v>0.214</v>
      </c>
      <c r="H399" s="10">
        <f>'Raw Data'!V399</f>
        <v>0.23499999999999999</v>
      </c>
      <c r="I399" s="10">
        <f>'Raw Data'!AB399</f>
        <v>0.89100000000000001</v>
      </c>
      <c r="J399" s="10">
        <f>'Raw Data'!AH399</f>
        <v>0.91500000000000004</v>
      </c>
      <c r="K399" s="10">
        <f>'Raw Data'!AN399</f>
        <v>0.84499999999999997</v>
      </c>
      <c r="L399" s="10">
        <f>'Raw Data'!AT399</f>
        <v>1.623</v>
      </c>
      <c r="M399" s="10">
        <f>'Raw Data'!AZ399</f>
        <v>1.613</v>
      </c>
      <c r="N399" s="10">
        <f>'Raw Data'!BF399</f>
        <v>1.5629999999999999</v>
      </c>
      <c r="O399" s="10">
        <f>'Raw Data'!BL399</f>
        <v>2.6110000000000002</v>
      </c>
      <c r="P399" s="10">
        <f>'Raw Data'!BR399</f>
        <v>2.6440000000000001</v>
      </c>
      <c r="Q399" s="10">
        <f>'Raw Data'!BX399</f>
        <v>2.726</v>
      </c>
    </row>
    <row r="400" spans="1:17" x14ac:dyDescent="0.2">
      <c r="A400" t="str">
        <f>'Raw Data'!A400</f>
        <v>R1021P</v>
      </c>
      <c r="B400">
        <f>'Raw Data'!B400</f>
        <v>655</v>
      </c>
      <c r="C400">
        <f>'Raw Data'!C400</f>
        <v>662</v>
      </c>
      <c r="D400" t="str">
        <f>'Raw Data'!D400</f>
        <v>DVLHYLLQ</v>
      </c>
      <c r="F400" s="10">
        <f>'Raw Data'!J400</f>
        <v>0.156</v>
      </c>
      <c r="G400" s="10">
        <f>'Raw Data'!P400</f>
        <v>0.13300000000000001</v>
      </c>
      <c r="H400" s="10">
        <f>'Raw Data'!V400</f>
        <v>0.13800000000000001</v>
      </c>
      <c r="I400" s="10">
        <f>'Raw Data'!AB400</f>
        <v>0.92700000000000005</v>
      </c>
      <c r="J400" s="10">
        <f>'Raw Data'!AH400</f>
        <v>0.92200000000000004</v>
      </c>
      <c r="K400" s="10">
        <f>'Raw Data'!AN400</f>
        <v>0.873</v>
      </c>
      <c r="L400" s="10">
        <f>'Raw Data'!AT400</f>
        <v>1.5229999999999999</v>
      </c>
      <c r="M400" s="10">
        <f>'Raw Data'!AZ400</f>
        <v>1.583</v>
      </c>
      <c r="N400" s="10">
        <f>'Raw Data'!BF400</f>
        <v>1.53</v>
      </c>
      <c r="O400" s="10">
        <f>'Raw Data'!BL400</f>
        <v>2.58</v>
      </c>
      <c r="P400" s="10">
        <f>'Raw Data'!BR400</f>
        <v>2.6440000000000001</v>
      </c>
      <c r="Q400" s="10">
        <f>'Raw Data'!BX400</f>
        <v>2.5720000000000001</v>
      </c>
    </row>
    <row r="401" spans="1:17" x14ac:dyDescent="0.2">
      <c r="A401" t="str">
        <f>'Raw Data'!A401</f>
        <v>R1021P</v>
      </c>
      <c r="B401">
        <f>'Raw Data'!B401</f>
        <v>655</v>
      </c>
      <c r="C401">
        <f>'Raw Data'!C401</f>
        <v>663</v>
      </c>
      <c r="D401" t="str">
        <f>'Raw Data'!D401</f>
        <v>DVLHYLLQL</v>
      </c>
      <c r="F401" s="10">
        <f>'Raw Data'!J401</f>
        <v>0.17699999999999999</v>
      </c>
      <c r="G401" s="10">
        <f>'Raw Data'!P401</f>
        <v>0.17199999999999999</v>
      </c>
      <c r="H401" s="10">
        <f>'Raw Data'!V401</f>
        <v>0.17799999999999999</v>
      </c>
      <c r="I401" s="10">
        <f>'Raw Data'!AB401</f>
        <v>1.046</v>
      </c>
      <c r="J401" s="10">
        <f>'Raw Data'!AH401</f>
        <v>1.0780000000000001</v>
      </c>
      <c r="K401" s="10">
        <f>'Raw Data'!AN401</f>
        <v>1.006</v>
      </c>
      <c r="L401" s="10">
        <f>'Raw Data'!AT401</f>
        <v>1.863</v>
      </c>
      <c r="M401" s="10">
        <f>'Raw Data'!AZ401</f>
        <v>1.8049999999999999</v>
      </c>
      <c r="N401" s="10">
        <f>'Raw Data'!BF401</f>
        <v>1.796</v>
      </c>
      <c r="O401" s="10">
        <f>'Raw Data'!BL401</f>
        <v>2.9689999999999999</v>
      </c>
      <c r="P401" s="10">
        <f>'Raw Data'!BR401</f>
        <v>2.9540000000000002</v>
      </c>
      <c r="Q401" s="10">
        <f>'Raw Data'!BX401</f>
        <v>2.9510000000000001</v>
      </c>
    </row>
    <row r="402" spans="1:17" x14ac:dyDescent="0.2">
      <c r="A402" t="str">
        <f>'Raw Data'!A402</f>
        <v>R1021P</v>
      </c>
      <c r="B402">
        <f>'Raw Data'!B402</f>
        <v>663</v>
      </c>
      <c r="C402">
        <f>'Raw Data'!C402</f>
        <v>677</v>
      </c>
      <c r="D402" t="str">
        <f>'Raw Data'!D402</f>
        <v>LVQAVKFEPYHDSAL</v>
      </c>
      <c r="F402" s="10">
        <f>'Raw Data'!J402</f>
        <v>0.628</v>
      </c>
      <c r="G402" s="10">
        <f>'Raw Data'!P402</f>
        <v>0.57399999999999995</v>
      </c>
      <c r="H402" s="10">
        <f>'Raw Data'!V402</f>
        <v>0.53100000000000003</v>
      </c>
      <c r="I402" s="10">
        <f>'Raw Data'!AB402</f>
        <v>0.89</v>
      </c>
      <c r="J402" s="10">
        <f>'Raw Data'!AH402</f>
        <v>0.90300000000000002</v>
      </c>
      <c r="K402" s="10">
        <f>'Raw Data'!AN402</f>
        <v>0.86099999999999999</v>
      </c>
      <c r="L402" s="10">
        <f>'Raw Data'!AT402</f>
        <v>1.091</v>
      </c>
      <c r="M402" s="10">
        <f>'Raw Data'!AZ402</f>
        <v>1.129</v>
      </c>
      <c r="N402" s="10">
        <f>'Raw Data'!BF402</f>
        <v>1.123</v>
      </c>
      <c r="O402" s="10">
        <f>'Raw Data'!BL402</f>
        <v>1.5760000000000001</v>
      </c>
      <c r="P402" s="10">
        <f>'Raw Data'!BR402</f>
        <v>1.605</v>
      </c>
      <c r="Q402" s="10">
        <f>'Raw Data'!BX402</f>
        <v>1.667</v>
      </c>
    </row>
    <row r="403" spans="1:17" x14ac:dyDescent="0.2">
      <c r="A403" t="str">
        <f>'Raw Data'!A403</f>
        <v>R1021P</v>
      </c>
      <c r="B403">
        <f>'Raw Data'!B403</f>
        <v>664</v>
      </c>
      <c r="C403">
        <f>'Raw Data'!C403</f>
        <v>677</v>
      </c>
      <c r="D403" t="str">
        <f>'Raw Data'!D403</f>
        <v>VQAVKFEPYHDSAL</v>
      </c>
      <c r="F403" s="10">
        <f>'Raw Data'!J403</f>
        <v>0.70399999999999996</v>
      </c>
      <c r="G403" s="10">
        <f>'Raw Data'!P403</f>
        <v>0.61399999999999999</v>
      </c>
      <c r="H403" s="10">
        <f>'Raw Data'!V403</f>
        <v>0.63100000000000001</v>
      </c>
      <c r="I403" s="10">
        <f>'Raw Data'!AB403</f>
        <v>0.86899999999999999</v>
      </c>
      <c r="J403" s="10">
        <f>'Raw Data'!AH403</f>
        <v>0.94</v>
      </c>
      <c r="K403" s="10">
        <f>'Raw Data'!AN403</f>
        <v>0.94299999999999995</v>
      </c>
      <c r="L403" s="10">
        <f>'Raw Data'!AT403</f>
        <v>1.1499999999999999</v>
      </c>
      <c r="M403" s="10">
        <f>'Raw Data'!AZ403</f>
        <v>1.19</v>
      </c>
      <c r="N403" s="10">
        <f>'Raw Data'!BF403</f>
        <v>1.1639999999999999</v>
      </c>
      <c r="O403" s="10">
        <f>'Raw Data'!BL403</f>
        <v>1.772</v>
      </c>
      <c r="P403" s="10">
        <f>'Raw Data'!BR403</f>
        <v>1.732</v>
      </c>
      <c r="Q403" s="10">
        <f>'Raw Data'!BX403</f>
        <v>1.6719999999999999</v>
      </c>
    </row>
    <row r="404" spans="1:17" x14ac:dyDescent="0.2">
      <c r="A404" t="str">
        <f>'Raw Data'!A404</f>
        <v>R1021P</v>
      </c>
      <c r="B404">
        <f>'Raw Data'!B404</f>
        <v>666</v>
      </c>
      <c r="C404">
        <f>'Raw Data'!C404</f>
        <v>677</v>
      </c>
      <c r="D404" t="str">
        <f>'Raw Data'!D404</f>
        <v>AVKFEPYHDSAL</v>
      </c>
      <c r="F404" s="10">
        <f>'Raw Data'!J404</f>
        <v>0.61699999999999999</v>
      </c>
      <c r="G404" s="10">
        <f>'Raw Data'!P404</f>
        <v>0.59299999999999997</v>
      </c>
      <c r="H404" s="10">
        <f>'Raw Data'!V404</f>
        <v>0.55700000000000005</v>
      </c>
      <c r="I404" s="10">
        <f>'Raw Data'!AB404</f>
        <v>0.85699999999999998</v>
      </c>
      <c r="J404" s="10">
        <f>'Raw Data'!AH404</f>
        <v>0.95599999999999996</v>
      </c>
      <c r="K404" s="10">
        <f>'Raw Data'!AN404</f>
        <v>0.89100000000000001</v>
      </c>
      <c r="L404" s="10">
        <f>'Raw Data'!AT404</f>
        <v>1.127</v>
      </c>
      <c r="M404" s="10">
        <f>'Raw Data'!AZ404</f>
        <v>1.1819999999999999</v>
      </c>
      <c r="N404" s="10">
        <f>'Raw Data'!BF404</f>
        <v>1.069</v>
      </c>
      <c r="O404" s="10">
        <f>'Raw Data'!BL404</f>
        <v>1.655</v>
      </c>
      <c r="P404" s="10">
        <f>'Raw Data'!BR404</f>
        <v>1.663</v>
      </c>
      <c r="Q404" s="10">
        <f>'Raw Data'!BX404</f>
        <v>1.704</v>
      </c>
    </row>
    <row r="405" spans="1:17" x14ac:dyDescent="0.2">
      <c r="A405" t="str">
        <f>'Raw Data'!A405</f>
        <v>R1021P</v>
      </c>
      <c r="B405">
        <f>'Raw Data'!B405</f>
        <v>681</v>
      </c>
      <c r="C405">
        <f>'Raw Data'!C405</f>
        <v>697</v>
      </c>
      <c r="D405" t="str">
        <f>'Raw Data'!D405</f>
        <v>LLKRGLRNKRIGHFLFW</v>
      </c>
      <c r="F405" s="10">
        <f>'Raw Data'!J405</f>
        <v>9.6000000000000002E-2</v>
      </c>
      <c r="G405" s="10">
        <f>'Raw Data'!P405</f>
        <v>5.3999999999999999E-2</v>
      </c>
      <c r="H405" s="10">
        <f>'Raw Data'!V405</f>
        <v>8.7999999999999995E-2</v>
      </c>
      <c r="I405" s="10">
        <f>'Raw Data'!AB405</f>
        <v>6.6000000000000003E-2</v>
      </c>
      <c r="J405" s="10">
        <f>'Raw Data'!AH405</f>
        <v>9.4E-2</v>
      </c>
      <c r="K405" s="10">
        <f>'Raw Data'!AN405</f>
        <v>7.0000000000000007E-2</v>
      </c>
      <c r="L405" s="10">
        <f>'Raw Data'!AT405</f>
        <v>9.2999999999999999E-2</v>
      </c>
      <c r="M405" s="10">
        <f>'Raw Data'!AZ405</f>
        <v>0.125</v>
      </c>
      <c r="N405" s="10">
        <f>'Raw Data'!BF405</f>
        <v>8.6999999999999994E-2</v>
      </c>
      <c r="O405" s="10">
        <f>'Raw Data'!BL405</f>
        <v>0.23799999999999999</v>
      </c>
      <c r="P405" s="10">
        <f>'Raw Data'!BR405</f>
        <v>0.23</v>
      </c>
      <c r="Q405" s="10">
        <f>'Raw Data'!BX405</f>
        <v>0.25600000000000001</v>
      </c>
    </row>
    <row r="406" spans="1:17" x14ac:dyDescent="0.2">
      <c r="A406" t="str">
        <f>'Raw Data'!A406</f>
        <v>R1021P</v>
      </c>
      <c r="B406">
        <f>'Raw Data'!B406</f>
        <v>681</v>
      </c>
      <c r="C406">
        <f>'Raw Data'!C406</f>
        <v>699</v>
      </c>
      <c r="D406" t="str">
        <f>'Raw Data'!D406</f>
        <v>LLKRGLRNKRIGHFLFWFL</v>
      </c>
      <c r="F406" s="10">
        <f>'Raw Data'!J406</f>
        <v>8.3000000000000004E-2</v>
      </c>
      <c r="G406" s="10">
        <f>'Raw Data'!P406</f>
        <v>7.2999999999999995E-2</v>
      </c>
      <c r="H406" s="10">
        <f>'Raw Data'!V406</f>
        <v>4.9000000000000002E-2</v>
      </c>
      <c r="I406" s="10">
        <f>'Raw Data'!AB406</f>
        <v>2.9000000000000001E-2</v>
      </c>
      <c r="J406" s="10">
        <f>'Raw Data'!AH406</f>
        <v>4.8000000000000001E-2</v>
      </c>
      <c r="K406" s="10">
        <f>'Raw Data'!AN406</f>
        <v>2.1000000000000001E-2</v>
      </c>
      <c r="L406" s="10">
        <f>'Raw Data'!AT406</f>
        <v>0.112</v>
      </c>
      <c r="M406" s="10">
        <f>'Raw Data'!AZ406</f>
        <v>8.7999999999999995E-2</v>
      </c>
      <c r="N406" s="10">
        <f>'Raw Data'!BF406</f>
        <v>9.5000000000000001E-2</v>
      </c>
      <c r="O406" s="10">
        <f>'Raw Data'!BL406</f>
        <v>7.3999999999999996E-2</v>
      </c>
      <c r="P406" s="10">
        <f>'Raw Data'!BR406</f>
        <v>0.157</v>
      </c>
      <c r="Q406" s="10">
        <f>'Raw Data'!BX406</f>
        <v>0.14099999999999999</v>
      </c>
    </row>
    <row r="407" spans="1:17" x14ac:dyDescent="0.2">
      <c r="A407" t="str">
        <f>'Raw Data'!A407</f>
        <v>R1021P</v>
      </c>
      <c r="B407">
        <f>'Raw Data'!B407</f>
        <v>698</v>
      </c>
      <c r="C407">
        <f>'Raw Data'!C407</f>
        <v>713</v>
      </c>
      <c r="D407" t="str">
        <f>'Raw Data'!D407</f>
        <v>FLRSEIAQSRHYQQRF</v>
      </c>
      <c r="F407" s="10">
        <f>'Raw Data'!J407</f>
        <v>0.77600000000000002</v>
      </c>
      <c r="G407" s="10">
        <f>'Raw Data'!P407</f>
        <v>0.69499999999999995</v>
      </c>
      <c r="H407" s="10">
        <f>'Raw Data'!V407</f>
        <v>0.76600000000000001</v>
      </c>
      <c r="I407" s="10">
        <f>'Raw Data'!AB407</f>
        <v>1.7769999999999999</v>
      </c>
      <c r="J407" s="10">
        <f>'Raw Data'!AH407</f>
        <v>1.8879999999999999</v>
      </c>
      <c r="K407" s="10">
        <f>'Raw Data'!AN407</f>
        <v>1.7949999999999999</v>
      </c>
      <c r="L407" s="10">
        <f>'Raw Data'!AT407</f>
        <v>3.0750000000000002</v>
      </c>
      <c r="M407" s="10">
        <f>'Raw Data'!AZ407</f>
        <v>3.121</v>
      </c>
      <c r="N407" s="10">
        <f>'Raw Data'!BF407</f>
        <v>2.887</v>
      </c>
      <c r="O407" s="10">
        <f>'Raw Data'!BL407</f>
        <v>4.6500000000000004</v>
      </c>
      <c r="P407" s="10">
        <f>'Raw Data'!BR407</f>
        <v>4.7510000000000003</v>
      </c>
      <c r="Q407" s="10">
        <f>'Raw Data'!BX407</f>
        <v>4.5510000000000002</v>
      </c>
    </row>
    <row r="408" spans="1:17" x14ac:dyDescent="0.2">
      <c r="A408" t="str">
        <f>'Raw Data'!A408</f>
        <v>R1021P</v>
      </c>
      <c r="B408">
        <f>'Raw Data'!B408</f>
        <v>700</v>
      </c>
      <c r="C408">
        <f>'Raw Data'!C408</f>
        <v>713</v>
      </c>
      <c r="D408" t="str">
        <f>'Raw Data'!D408</f>
        <v>RSEIAQSRHYQQRF</v>
      </c>
      <c r="F408" s="10">
        <f>'Raw Data'!J408</f>
        <v>0.65600000000000003</v>
      </c>
      <c r="G408" s="10">
        <f>'Raw Data'!P408</f>
        <v>0.68500000000000005</v>
      </c>
      <c r="H408" s="10">
        <f>'Raw Data'!V408</f>
        <v>0.56799999999999995</v>
      </c>
      <c r="I408" s="10">
        <f>'Raw Data'!AB408</f>
        <v>1.4850000000000001</v>
      </c>
      <c r="J408" s="10">
        <f>'Raw Data'!AH408</f>
        <v>1.4870000000000001</v>
      </c>
      <c r="K408" s="10">
        <f>'Raw Data'!AN408</f>
        <v>1.5089999999999999</v>
      </c>
      <c r="L408" s="10">
        <f>'Raw Data'!AT408</f>
        <v>2.468</v>
      </c>
      <c r="M408" s="10">
        <f>'Raw Data'!AZ408</f>
        <v>2.4079999999999999</v>
      </c>
      <c r="N408" s="10">
        <f>'Raw Data'!BF408</f>
        <v>2.5169999999999999</v>
      </c>
      <c r="O408" s="10">
        <f>'Raw Data'!BL408</f>
        <v>3.7320000000000002</v>
      </c>
      <c r="P408" s="10">
        <f>'Raw Data'!BR408</f>
        <v>3.5920000000000001</v>
      </c>
      <c r="Q408" s="10">
        <f>'Raw Data'!BX408</f>
        <v>3.4780000000000002</v>
      </c>
    </row>
    <row r="409" spans="1:17" x14ac:dyDescent="0.2">
      <c r="A409" t="str">
        <f>'Raw Data'!A409</f>
        <v>R1021P</v>
      </c>
      <c r="B409">
        <f>'Raw Data'!B409</f>
        <v>729</v>
      </c>
      <c r="C409">
        <f>'Raw Data'!C409</f>
        <v>738</v>
      </c>
      <c r="D409" t="str">
        <f>'Raw Data'!D409</f>
        <v>LHDFTQQVQV</v>
      </c>
      <c r="F409" s="10">
        <f>'Raw Data'!J409</f>
        <v>0.113</v>
      </c>
      <c r="G409" s="10">
        <f>'Raw Data'!P409</f>
        <v>0.126</v>
      </c>
      <c r="H409" s="10">
        <f>'Raw Data'!V409</f>
        <v>0.123</v>
      </c>
      <c r="I409" s="10">
        <f>'Raw Data'!AB409</f>
        <v>0.53900000000000003</v>
      </c>
      <c r="J409" s="10">
        <f>'Raw Data'!AH409</f>
        <v>0.57799999999999996</v>
      </c>
      <c r="K409" s="10">
        <f>'Raw Data'!AN409</f>
        <v>0.496</v>
      </c>
      <c r="L409" s="10">
        <f>'Raw Data'!AT409</f>
        <v>0.92</v>
      </c>
      <c r="M409" s="10">
        <f>'Raw Data'!AZ409</f>
        <v>1.028</v>
      </c>
      <c r="N409" s="10">
        <f>'Raw Data'!BF409</f>
        <v>1.1060000000000001</v>
      </c>
      <c r="O409" s="10">
        <f>'Raw Data'!BL409</f>
        <v>2.2869999999999999</v>
      </c>
      <c r="P409" s="10">
        <f>'Raw Data'!BR409</f>
        <v>2.3570000000000002</v>
      </c>
      <c r="Q409" s="10">
        <f>'Raw Data'!BX409</f>
        <v>2.2290000000000001</v>
      </c>
    </row>
    <row r="410" spans="1:17" x14ac:dyDescent="0.2">
      <c r="A410" t="str">
        <f>'Raw Data'!A410</f>
        <v>R1021P</v>
      </c>
      <c r="B410">
        <f>'Raw Data'!B410</f>
        <v>730</v>
      </c>
      <c r="C410">
        <f>'Raw Data'!C410</f>
        <v>737</v>
      </c>
      <c r="D410" t="str">
        <f>'Raw Data'!D410</f>
        <v>HDFTQQVQ</v>
      </c>
      <c r="F410" s="10">
        <f>'Raw Data'!J410</f>
        <v>0.17399999999999999</v>
      </c>
      <c r="G410" s="10">
        <f>'Raw Data'!P410</f>
        <v>0.28199999999999997</v>
      </c>
      <c r="H410" s="10">
        <f>'Raw Data'!V410</f>
        <v>0.215</v>
      </c>
      <c r="I410" s="10">
        <f>'Raw Data'!AB410</f>
        <v>0.246</v>
      </c>
      <c r="J410" s="10">
        <f>'Raw Data'!AH410</f>
        <v>0.23899999999999999</v>
      </c>
      <c r="K410" s="10">
        <f>'Raw Data'!AN410</f>
        <v>0.27900000000000003</v>
      </c>
      <c r="L410" s="10">
        <f>'Raw Data'!AT410</f>
        <v>0.65700000000000003</v>
      </c>
      <c r="M410" s="10">
        <f>'Raw Data'!AZ410</f>
        <v>0.57999999999999996</v>
      </c>
      <c r="N410" s="10">
        <f>'Raw Data'!BF410</f>
        <v>0.51800000000000002</v>
      </c>
      <c r="O410" s="10">
        <f>'Raw Data'!BL410</f>
        <v>1.8220000000000001</v>
      </c>
      <c r="P410" s="10">
        <f>'Raw Data'!BR410</f>
        <v>1.889</v>
      </c>
      <c r="Q410" s="10">
        <f>'Raw Data'!BX410</f>
        <v>1.863</v>
      </c>
    </row>
    <row r="411" spans="1:17" x14ac:dyDescent="0.2">
      <c r="A411" t="str">
        <f>'Raw Data'!A411</f>
        <v>R1021P</v>
      </c>
      <c r="B411">
        <f>'Raw Data'!B411</f>
        <v>730</v>
      </c>
      <c r="C411">
        <f>'Raw Data'!C411</f>
        <v>738</v>
      </c>
      <c r="D411" t="str">
        <f>'Raw Data'!D411</f>
        <v>HDFTQQVQV</v>
      </c>
      <c r="F411" s="10">
        <f>'Raw Data'!J411</f>
        <v>0.42</v>
      </c>
      <c r="G411" s="10">
        <f>'Raw Data'!P411</f>
        <v>0.39400000000000002</v>
      </c>
      <c r="H411" s="10">
        <f>'Raw Data'!V411</f>
        <v>0.48099999999999998</v>
      </c>
      <c r="I411" s="10">
        <f>'Raw Data'!AB411</f>
        <v>0.63900000000000001</v>
      </c>
      <c r="J411" s="10">
        <f>'Raw Data'!AH411</f>
        <v>0.61099999999999999</v>
      </c>
      <c r="K411" s="10">
        <f>'Raw Data'!AN411</f>
        <v>0.67200000000000004</v>
      </c>
      <c r="L411" s="10">
        <f>'Raw Data'!AT411</f>
        <v>0.96</v>
      </c>
      <c r="M411" s="10">
        <f>'Raw Data'!AZ411</f>
        <v>0.79900000000000004</v>
      </c>
      <c r="N411" s="10">
        <f>'Raw Data'!BF411</f>
        <v>0.85599999999999998</v>
      </c>
      <c r="O411" s="10">
        <f>'Raw Data'!BL411</f>
        <v>2.5819999999999999</v>
      </c>
      <c r="P411" s="10">
        <f>'Raw Data'!BR411</f>
        <v>2.609</v>
      </c>
      <c r="Q411" s="10">
        <f>'Raw Data'!BX411</f>
        <v>2.6179999999999999</v>
      </c>
    </row>
    <row r="412" spans="1:17" x14ac:dyDescent="0.2">
      <c r="A412" t="str">
        <f>'Raw Data'!A412</f>
        <v>R1021P</v>
      </c>
      <c r="B412">
        <f>'Raw Data'!B412</f>
        <v>732</v>
      </c>
      <c r="C412">
        <f>'Raw Data'!C412</f>
        <v>737</v>
      </c>
      <c r="D412" t="str">
        <f>'Raw Data'!D412</f>
        <v>FTQQVQ</v>
      </c>
      <c r="F412" s="10">
        <f>'Raw Data'!J412</f>
        <v>8.5000000000000006E-2</v>
      </c>
      <c r="G412" s="10">
        <f>'Raw Data'!P412</f>
        <v>9.7000000000000003E-2</v>
      </c>
      <c r="H412" s="10">
        <f>'Raw Data'!V412</f>
        <v>0.122</v>
      </c>
      <c r="I412" s="10">
        <f>'Raw Data'!AB412</f>
        <v>0.497</v>
      </c>
      <c r="J412" s="10">
        <f>'Raw Data'!AH412</f>
        <v>0.54600000000000004</v>
      </c>
      <c r="K412" s="10">
        <f>'Raw Data'!AN412</f>
        <v>0.48099999999999998</v>
      </c>
      <c r="L412" s="10">
        <f>'Raw Data'!AT412</f>
        <v>0.75800000000000001</v>
      </c>
      <c r="M412" s="10">
        <f>'Raw Data'!AZ412</f>
        <v>0.75800000000000001</v>
      </c>
      <c r="N412" s="10">
        <f>'Raw Data'!BF412</f>
        <v>0.69599999999999995</v>
      </c>
      <c r="O412" s="10">
        <f>'Raw Data'!BL412</f>
        <v>1.302</v>
      </c>
      <c r="P412" s="10">
        <f>'Raw Data'!BR412</f>
        <v>1.349</v>
      </c>
      <c r="Q412" s="10">
        <f>'Raw Data'!BX412</f>
        <v>1.288</v>
      </c>
    </row>
    <row r="413" spans="1:17" x14ac:dyDescent="0.2">
      <c r="A413" t="str">
        <f>'Raw Data'!A413</f>
        <v>R1021P</v>
      </c>
      <c r="B413">
        <f>'Raw Data'!B413</f>
        <v>732</v>
      </c>
      <c r="C413">
        <f>'Raw Data'!C413</f>
        <v>738</v>
      </c>
      <c r="D413" t="str">
        <f>'Raw Data'!D413</f>
        <v>FTQQVQV</v>
      </c>
      <c r="F413" s="10">
        <f>'Raw Data'!J413</f>
        <v>0.36599999999999999</v>
      </c>
      <c r="G413" s="10">
        <f>'Raw Data'!P413</f>
        <v>0.38900000000000001</v>
      </c>
      <c r="H413" s="10">
        <f>'Raw Data'!V413</f>
        <v>0.40699999999999997</v>
      </c>
      <c r="I413" s="10">
        <f>'Raw Data'!AB413</f>
        <v>0.72399999999999998</v>
      </c>
      <c r="J413" s="10">
        <f>'Raw Data'!AH413</f>
        <v>0.72899999999999998</v>
      </c>
      <c r="K413" s="10">
        <f>'Raw Data'!AN413</f>
        <v>0.74099999999999999</v>
      </c>
      <c r="L413" s="10">
        <f>'Raw Data'!AT413</f>
        <v>1.145</v>
      </c>
      <c r="M413" s="10">
        <f>'Raw Data'!AZ413</f>
        <v>1.2030000000000001</v>
      </c>
      <c r="N413" s="10">
        <f>'Raw Data'!BF413</f>
        <v>1.1739999999999999</v>
      </c>
      <c r="O413" s="10">
        <f>'Raw Data'!BL413</f>
        <v>1.8280000000000001</v>
      </c>
      <c r="P413" s="10">
        <f>'Raw Data'!BR413</f>
        <v>1.8380000000000001</v>
      </c>
      <c r="Q413" s="10">
        <f>'Raw Data'!BX413</f>
        <v>1.845</v>
      </c>
    </row>
    <row r="414" spans="1:17" x14ac:dyDescent="0.2">
      <c r="A414" t="str">
        <f>'Raw Data'!A414</f>
        <v>R1021P</v>
      </c>
      <c r="B414">
        <f>'Raw Data'!B414</f>
        <v>742</v>
      </c>
      <c r="C414">
        <f>'Raw Data'!C414</f>
        <v>747</v>
      </c>
      <c r="D414" t="str">
        <f>'Raw Data'!D414</f>
        <v>LQKVTL</v>
      </c>
      <c r="F414" s="10">
        <f>'Raw Data'!J414</f>
        <v>1.177</v>
      </c>
      <c r="G414" s="10">
        <f>'Raw Data'!P414</f>
        <v>1.1619999999999999</v>
      </c>
      <c r="H414" s="10">
        <f>'Raw Data'!V414</f>
        <v>1.2030000000000001</v>
      </c>
      <c r="I414" s="10">
        <f>'Raw Data'!AB414</f>
        <v>2.1949999999999998</v>
      </c>
      <c r="J414" s="10">
        <f>'Raw Data'!AH414</f>
        <v>2.149</v>
      </c>
      <c r="K414" s="10">
        <f>'Raw Data'!AN414</f>
        <v>2.1970000000000001</v>
      </c>
      <c r="L414" s="10">
        <f>'Raw Data'!AT414</f>
        <v>2.8109999999999999</v>
      </c>
      <c r="M414" s="10">
        <f>'Raw Data'!AZ414</f>
        <v>2.8420000000000001</v>
      </c>
      <c r="N414" s="10">
        <f>'Raw Data'!BF414</f>
        <v>2.778</v>
      </c>
      <c r="O414" s="10">
        <f>'Raw Data'!BL414</f>
        <v>3.4769999999999999</v>
      </c>
      <c r="P414" s="10">
        <f>'Raw Data'!BR414</f>
        <v>3.4540000000000002</v>
      </c>
      <c r="Q414" s="10">
        <f>'Raw Data'!BX414</f>
        <v>3.4569999999999999</v>
      </c>
    </row>
    <row r="415" spans="1:17" x14ac:dyDescent="0.2">
      <c r="A415" t="str">
        <f>'Raw Data'!A415</f>
        <v>R1021P</v>
      </c>
      <c r="B415">
        <f>'Raw Data'!B415</f>
        <v>742</v>
      </c>
      <c r="C415">
        <f>'Raw Data'!C415</f>
        <v>782</v>
      </c>
      <c r="D415" t="str">
        <f>'Raw Data'!D415</f>
        <v>LQKVTLDIKSLSAEKYDVSSQVISQLKQKLENLQNSQLPES</v>
      </c>
      <c r="F415" s="10">
        <f>'Raw Data'!J415</f>
        <v>19.263000000000002</v>
      </c>
      <c r="G415" s="10">
        <f>'Raw Data'!P415</f>
        <v>19.056000000000001</v>
      </c>
      <c r="H415" s="10">
        <f>'Raw Data'!V415</f>
        <v>19.038</v>
      </c>
      <c r="I415" s="10">
        <f>'Raw Data'!AB415</f>
        <v>25.684000000000001</v>
      </c>
      <c r="J415" s="10">
        <f>'Raw Data'!AH415</f>
        <v>26.553999999999998</v>
      </c>
      <c r="K415" s="10">
        <f>'Raw Data'!AN415</f>
        <v>26.094999999999999</v>
      </c>
      <c r="L415" s="10">
        <f>'Raw Data'!AT415</f>
        <v>26.638000000000002</v>
      </c>
      <c r="M415" s="10">
        <f>'Raw Data'!AZ415</f>
        <v>26.401</v>
      </c>
      <c r="N415" s="10">
        <f>'Raw Data'!BF415</f>
        <v>26.114999999999998</v>
      </c>
      <c r="O415" s="10">
        <f>'Raw Data'!BL415</f>
        <v>28.433</v>
      </c>
      <c r="P415" s="10">
        <f>'Raw Data'!BR415</f>
        <v>27.849</v>
      </c>
      <c r="Q415" s="10">
        <f>'Raw Data'!BX415</f>
        <v>27.831</v>
      </c>
    </row>
    <row r="416" spans="1:17" x14ac:dyDescent="0.2">
      <c r="A416" t="str">
        <f>'Raw Data'!A416</f>
        <v>R1021P</v>
      </c>
      <c r="B416">
        <f>'Raw Data'!B416</f>
        <v>748</v>
      </c>
      <c r="C416">
        <f>'Raw Data'!C416</f>
        <v>767</v>
      </c>
      <c r="D416" t="str">
        <f>'Raw Data'!D416</f>
        <v>DIKSLSAEKYDVSSQVISQL</v>
      </c>
      <c r="F416" s="10">
        <f>'Raw Data'!J416</f>
        <v>13.004</v>
      </c>
      <c r="G416" s="10">
        <f>'Raw Data'!P416</f>
        <v>12.992000000000001</v>
      </c>
      <c r="H416" s="10">
        <f>'Raw Data'!V416</f>
        <v>13.141999999999999</v>
      </c>
      <c r="I416" s="10">
        <f>'Raw Data'!AB416</f>
        <v>13.565</v>
      </c>
      <c r="J416" s="10">
        <f>'Raw Data'!AH416</f>
        <v>13.757</v>
      </c>
      <c r="K416" s="10">
        <f>'Raw Data'!AN416</f>
        <v>13.661</v>
      </c>
      <c r="L416" s="10">
        <f>'Raw Data'!AT416</f>
        <v>13.396000000000001</v>
      </c>
      <c r="M416" s="10">
        <f>'Raw Data'!AZ416</f>
        <v>13.484999999999999</v>
      </c>
      <c r="N416" s="10">
        <f>'Raw Data'!BF416</f>
        <v>13.228999999999999</v>
      </c>
      <c r="O416" s="10">
        <f>'Raw Data'!BL416</f>
        <v>13.798999999999999</v>
      </c>
      <c r="P416" s="10">
        <f>'Raw Data'!BR416</f>
        <v>13.673</v>
      </c>
      <c r="Q416" s="10">
        <f>'Raw Data'!BX416</f>
        <v>13.74</v>
      </c>
    </row>
    <row r="417" spans="1:17" x14ac:dyDescent="0.2">
      <c r="A417" t="str">
        <f>'Raw Data'!A417</f>
        <v>R1021P</v>
      </c>
      <c r="B417">
        <f>'Raw Data'!B417</f>
        <v>748</v>
      </c>
      <c r="C417">
        <f>'Raw Data'!C417</f>
        <v>782</v>
      </c>
      <c r="D417" t="str">
        <f>'Raw Data'!D417</f>
        <v>DIKSLSAEKYDVSSQVISQLKQKLENLQNSQLPES</v>
      </c>
      <c r="F417" s="10">
        <f>'Raw Data'!J417</f>
        <v>18.817</v>
      </c>
      <c r="G417" s="10">
        <f>'Raw Data'!P417</f>
        <v>18.375</v>
      </c>
      <c r="H417" s="10">
        <f>'Raw Data'!V417</f>
        <v>18.262</v>
      </c>
      <c r="I417" s="10">
        <f>'Raw Data'!AB417</f>
        <v>24.170999999999999</v>
      </c>
      <c r="J417" s="10">
        <f>'Raw Data'!AH417</f>
        <v>24.533999999999999</v>
      </c>
      <c r="K417" s="10">
        <f>'Raw Data'!AN417</f>
        <v>24.192</v>
      </c>
      <c r="L417" s="10">
        <f>'Raw Data'!AT417</f>
        <v>24.594999999999999</v>
      </c>
      <c r="M417" s="10">
        <f>'Raw Data'!AZ417</f>
        <v>24.454999999999998</v>
      </c>
      <c r="N417" s="10">
        <f>'Raw Data'!BF417</f>
        <v>24.530999999999999</v>
      </c>
      <c r="O417" s="10">
        <f>'Raw Data'!BL417</f>
        <v>25.527999999999999</v>
      </c>
      <c r="P417" s="10">
        <f>'Raw Data'!BR417</f>
        <v>24.937999999999999</v>
      </c>
      <c r="Q417" s="10">
        <f>'Raw Data'!BX417</f>
        <v>25.065000000000001</v>
      </c>
    </row>
    <row r="418" spans="1:17" x14ac:dyDescent="0.2">
      <c r="A418" t="str">
        <f>'Raw Data'!A418</f>
        <v>R1021P</v>
      </c>
      <c r="B418">
        <f>'Raw Data'!B418</f>
        <v>755</v>
      </c>
      <c r="C418">
        <f>'Raw Data'!C418</f>
        <v>782</v>
      </c>
      <c r="D418" t="str">
        <f>'Raw Data'!D418</f>
        <v>EKYDVSSQVISQLKQKLENLQNSQLPES</v>
      </c>
      <c r="F418" s="10">
        <f>'Raw Data'!J418</f>
        <v>13.634</v>
      </c>
      <c r="G418" s="10">
        <f>'Raw Data'!P418</f>
        <v>13.224</v>
      </c>
      <c r="H418" s="10">
        <f>'Raw Data'!V418</f>
        <v>13.804</v>
      </c>
      <c r="I418" s="10">
        <f>'Raw Data'!AB418</f>
        <v>18.809000000000001</v>
      </c>
      <c r="J418" s="10">
        <f>'Raw Data'!AH418</f>
        <v>18.398</v>
      </c>
      <c r="K418" s="10">
        <f>'Raw Data'!AN418</f>
        <v>18.882999999999999</v>
      </c>
      <c r="L418" s="10">
        <f>'Raw Data'!AT418</f>
        <v>19.420000000000002</v>
      </c>
      <c r="M418" s="10">
        <f>'Raw Data'!AZ418</f>
        <v>19.276</v>
      </c>
      <c r="N418" s="10">
        <f>'Raw Data'!BF418</f>
        <v>18.876999999999999</v>
      </c>
      <c r="O418" s="10">
        <f>'Raw Data'!BL418</f>
        <v>20.234999999999999</v>
      </c>
      <c r="P418" s="10">
        <f>'Raw Data'!BR418</f>
        <v>19.882999999999999</v>
      </c>
      <c r="Q418" s="10">
        <f>'Raw Data'!BX418</f>
        <v>19.893999999999998</v>
      </c>
    </row>
    <row r="419" spans="1:17" x14ac:dyDescent="0.2">
      <c r="A419" t="str">
        <f>'Raw Data'!A419</f>
        <v>R1021P</v>
      </c>
      <c r="B419">
        <f>'Raw Data'!B419</f>
        <v>768</v>
      </c>
      <c r="C419">
        <f>'Raw Data'!C419</f>
        <v>782</v>
      </c>
      <c r="D419" t="str">
        <f>'Raw Data'!D419</f>
        <v>KQKLENLQNSQLPES</v>
      </c>
      <c r="F419" s="10">
        <f>'Raw Data'!J419</f>
        <v>6.0810000000000004</v>
      </c>
      <c r="G419" s="10">
        <f>'Raw Data'!P419</f>
        <v>5.8380000000000001</v>
      </c>
      <c r="H419" s="10">
        <f>'Raw Data'!V419</f>
        <v>5.8220000000000001</v>
      </c>
      <c r="I419" s="10">
        <f>'Raw Data'!AB419</f>
        <v>8.3829999999999991</v>
      </c>
      <c r="J419" s="10">
        <f>'Raw Data'!AH419</f>
        <v>8.5510000000000002</v>
      </c>
      <c r="K419" s="10">
        <f>'Raw Data'!AN419</f>
        <v>8.359</v>
      </c>
      <c r="L419" s="10">
        <f>'Raw Data'!AT419</f>
        <v>9.0589999999999993</v>
      </c>
      <c r="M419" s="10">
        <f>'Raw Data'!AZ419</f>
        <v>8.8640000000000008</v>
      </c>
      <c r="N419" s="10">
        <f>'Raw Data'!BF419</f>
        <v>8.8569999999999993</v>
      </c>
      <c r="O419" s="10">
        <f>'Raw Data'!BL419</f>
        <v>9.1460000000000008</v>
      </c>
      <c r="P419" s="10">
        <f>'Raw Data'!BR419</f>
        <v>9.1259999999999994</v>
      </c>
      <c r="Q419" s="10">
        <f>'Raw Data'!BX419</f>
        <v>8.9890000000000008</v>
      </c>
    </row>
    <row r="420" spans="1:17" x14ac:dyDescent="0.2">
      <c r="A420" t="str">
        <f>'Raw Data'!A420</f>
        <v>R1021P</v>
      </c>
      <c r="B420">
        <f>'Raw Data'!B420</f>
        <v>783</v>
      </c>
      <c r="C420">
        <f>'Raw Data'!C420</f>
        <v>796</v>
      </c>
      <c r="D420" t="str">
        <f>'Raw Data'!D420</f>
        <v>FRVPYDPGLKAGAL</v>
      </c>
      <c r="F420" s="10">
        <f>'Raw Data'!J420</f>
        <v>2.75</v>
      </c>
      <c r="G420" s="10">
        <f>'Raw Data'!P420</f>
        <v>2.8090000000000002</v>
      </c>
      <c r="H420" s="10">
        <f>'Raw Data'!V420</f>
        <v>2.5939999999999999</v>
      </c>
      <c r="I420" s="10">
        <f>'Raw Data'!AB420</f>
        <v>2.8980000000000001</v>
      </c>
      <c r="J420" s="10">
        <f>'Raw Data'!AH420</f>
        <v>2.7989999999999999</v>
      </c>
      <c r="K420" s="10">
        <f>'Raw Data'!AN420</f>
        <v>2.7349999999999999</v>
      </c>
      <c r="L420" s="10">
        <f>'Raw Data'!AT420</f>
        <v>3.0830000000000002</v>
      </c>
      <c r="M420" s="10">
        <f>'Raw Data'!AZ420</f>
        <v>3.1040000000000001</v>
      </c>
      <c r="N420" s="10">
        <f>'Raw Data'!BF420</f>
        <v>3.1949999999999998</v>
      </c>
      <c r="O420" s="10">
        <f>'Raw Data'!BL420</f>
        <v>3.9</v>
      </c>
      <c r="P420" s="10">
        <f>'Raw Data'!BR420</f>
        <v>3.831</v>
      </c>
      <c r="Q420" s="10">
        <f>'Raw Data'!BX420</f>
        <v>3.8069999999999999</v>
      </c>
    </row>
    <row r="421" spans="1:17" x14ac:dyDescent="0.2">
      <c r="A421" t="str">
        <f>'Raw Data'!A421</f>
        <v>R1021P</v>
      </c>
      <c r="B421">
        <f>'Raw Data'!B421</f>
        <v>797</v>
      </c>
      <c r="C421">
        <f>'Raw Data'!C421</f>
        <v>815</v>
      </c>
      <c r="D421" t="str">
        <f>'Raw Data'!D421</f>
        <v>AIEKCKVMASKKKPLWLEF</v>
      </c>
      <c r="F421" s="10">
        <f>'Raw Data'!J421</f>
        <v>3.0609999999999999</v>
      </c>
      <c r="G421" s="10">
        <f>'Raw Data'!P421</f>
        <v>2.98</v>
      </c>
      <c r="H421" s="10">
        <f>'Raw Data'!V421</f>
        <v>3.13</v>
      </c>
      <c r="I421" s="10">
        <f>'Raw Data'!AB421</f>
        <v>4.2240000000000002</v>
      </c>
      <c r="J421" s="10">
        <f>'Raw Data'!AH421</f>
        <v>4.2149999999999999</v>
      </c>
      <c r="K421" s="10">
        <f>'Raw Data'!AN421</f>
        <v>4.0190000000000001</v>
      </c>
      <c r="L421" s="10">
        <f>'Raw Data'!AT421</f>
        <v>4.5780000000000003</v>
      </c>
      <c r="M421" s="10">
        <f>'Raw Data'!AZ421</f>
        <v>4.806</v>
      </c>
      <c r="N421" s="10">
        <f>'Raw Data'!BF421</f>
        <v>4.6230000000000002</v>
      </c>
      <c r="O421" s="10">
        <f>'Raw Data'!BL421</f>
        <v>5.5220000000000002</v>
      </c>
      <c r="P421" s="10">
        <f>'Raw Data'!BR421</f>
        <v>5.2919999999999998</v>
      </c>
      <c r="Q421" s="10">
        <f>'Raw Data'!BX421</f>
        <v>5.242</v>
      </c>
    </row>
    <row r="422" spans="1:17" x14ac:dyDescent="0.2">
      <c r="A422" t="str">
        <f>'Raw Data'!A422</f>
        <v>R1021P</v>
      </c>
      <c r="B422">
        <f>'Raw Data'!B422</f>
        <v>816</v>
      </c>
      <c r="C422">
        <f>'Raw Data'!C422</f>
        <v>829</v>
      </c>
      <c r="D422" t="str">
        <f>'Raw Data'!D422</f>
        <v>KCADPTALSNETIG</v>
      </c>
      <c r="F422" s="10">
        <f>'Raw Data'!J422</f>
        <v>4.7649999999999997</v>
      </c>
      <c r="G422" s="10">
        <f>'Raw Data'!P422</f>
        <v>4.5149999999999997</v>
      </c>
      <c r="H422" s="10">
        <f>'Raw Data'!V422</f>
        <v>4.5910000000000002</v>
      </c>
      <c r="I422" s="10">
        <f>'Raw Data'!AB422</f>
        <v>6.8449999999999998</v>
      </c>
      <c r="J422" s="10">
        <f>'Raw Data'!AH422</f>
        <v>6.891</v>
      </c>
      <c r="K422" s="10">
        <f>'Raw Data'!AN422</f>
        <v>6.8879999999999999</v>
      </c>
      <c r="L422" s="10">
        <f>'Raw Data'!AT422</f>
        <v>7.2709999999999999</v>
      </c>
      <c r="M422" s="10">
        <f>'Raw Data'!AZ422</f>
        <v>7.1539999999999999</v>
      </c>
      <c r="N422" s="10">
        <f>'Raw Data'!BF422</f>
        <v>7.1680000000000001</v>
      </c>
      <c r="O422" s="10">
        <f>'Raw Data'!BL422</f>
        <v>7.5350000000000001</v>
      </c>
      <c r="P422" s="10">
        <f>'Raw Data'!BR422</f>
        <v>7.5259999999999998</v>
      </c>
      <c r="Q422" s="10">
        <f>'Raw Data'!BX422</f>
        <v>7.3810000000000002</v>
      </c>
    </row>
    <row r="423" spans="1:17" x14ac:dyDescent="0.2">
      <c r="A423" t="str">
        <f>'Raw Data'!A423</f>
        <v>R1021P</v>
      </c>
      <c r="B423">
        <f>'Raw Data'!B423</f>
        <v>816</v>
      </c>
      <c r="C423">
        <f>'Raw Data'!C423</f>
        <v>842</v>
      </c>
      <c r="D423" t="str">
        <f>'Raw Data'!D423</f>
        <v>KCADPTALSNETIGIIFKHGDDLRQDM</v>
      </c>
      <c r="F423" s="10">
        <f>'Raw Data'!J423</f>
        <v>5.2460000000000004</v>
      </c>
      <c r="G423" s="10">
        <f>'Raw Data'!P423</f>
        <v>5.3490000000000002</v>
      </c>
      <c r="H423" s="10">
        <f>'Raw Data'!V423</f>
        <v>5.7539999999999996</v>
      </c>
      <c r="I423" s="10">
        <f>'Raw Data'!AB423</f>
        <v>9.173</v>
      </c>
      <c r="J423" s="10">
        <f>'Raw Data'!AH423</f>
        <v>9.4689999999999994</v>
      </c>
      <c r="K423" s="10">
        <f>'Raw Data'!AN423</f>
        <v>8.7219999999999995</v>
      </c>
      <c r="L423" s="10">
        <f>'Raw Data'!AT423</f>
        <v>10.56</v>
      </c>
      <c r="M423" s="10">
        <f>'Raw Data'!AZ423</f>
        <v>10.484999999999999</v>
      </c>
      <c r="N423" s="10">
        <f>'Raw Data'!BF423</f>
        <v>10.205</v>
      </c>
      <c r="O423" s="10">
        <f>'Raw Data'!BL423</f>
        <v>11.923999999999999</v>
      </c>
      <c r="P423" s="10">
        <f>'Raw Data'!BR423</f>
        <v>11.693</v>
      </c>
      <c r="Q423" s="10">
        <f>'Raw Data'!BX423</f>
        <v>11.691000000000001</v>
      </c>
    </row>
    <row r="424" spans="1:17" x14ac:dyDescent="0.2">
      <c r="A424" t="str">
        <f>'Raw Data'!A424</f>
        <v>R1021P</v>
      </c>
      <c r="B424">
        <f>'Raw Data'!B424</f>
        <v>832</v>
      </c>
      <c r="C424">
        <f>'Raw Data'!C424</f>
        <v>845</v>
      </c>
      <c r="D424" t="str">
        <f>'Raw Data'!D424</f>
        <v>FKHGDDLRQDMLIL</v>
      </c>
      <c r="F424" s="10">
        <f>'Raw Data'!J424</f>
        <v>1.3360000000000001</v>
      </c>
      <c r="G424" s="10">
        <f>'Raw Data'!P424</f>
        <v>1.268</v>
      </c>
      <c r="H424" s="10">
        <f>'Raw Data'!V424</f>
        <v>1.484</v>
      </c>
      <c r="I424" s="10">
        <f>'Raw Data'!AB424</f>
        <v>2.7829999999999999</v>
      </c>
      <c r="J424" s="10">
        <f>'Raw Data'!AH424</f>
        <v>2.9580000000000002</v>
      </c>
      <c r="K424" s="10">
        <f>'Raw Data'!AN424</f>
        <v>2.8119999999999998</v>
      </c>
      <c r="L424" s="10">
        <f>'Raw Data'!AT424</f>
        <v>3.3679999999999999</v>
      </c>
      <c r="M424" s="10">
        <f>'Raw Data'!AZ424</f>
        <v>3.6429999999999998</v>
      </c>
      <c r="N424" s="10">
        <f>'Raw Data'!BF424</f>
        <v>3.4</v>
      </c>
      <c r="O424" s="10">
        <f>'Raw Data'!BL424</f>
        <v>3.7610000000000001</v>
      </c>
      <c r="P424" s="10">
        <f>'Raw Data'!BR424</f>
        <v>3.8290000000000002</v>
      </c>
      <c r="Q424" s="10">
        <f>'Raw Data'!BX424</f>
        <v>3.7709999999999999</v>
      </c>
    </row>
    <row r="425" spans="1:17" x14ac:dyDescent="0.2">
      <c r="A425" t="str">
        <f>'Raw Data'!A425</f>
        <v>R1021P</v>
      </c>
      <c r="B425">
        <f>'Raw Data'!B425</f>
        <v>844</v>
      </c>
      <c r="C425">
        <f>'Raw Data'!C425</f>
        <v>852</v>
      </c>
      <c r="D425" t="str">
        <f>'Raw Data'!D425</f>
        <v>ILQILRIME</v>
      </c>
      <c r="F425" s="10">
        <f>'Raw Data'!J425</f>
        <v>8.3000000000000004E-2</v>
      </c>
      <c r="G425" s="10">
        <f>'Raw Data'!P425</f>
        <v>0.10299999999999999</v>
      </c>
      <c r="H425" s="10">
        <f>'Raw Data'!V425</f>
        <v>0.13700000000000001</v>
      </c>
      <c r="I425" s="10">
        <f>'Raw Data'!AB425</f>
        <v>0.39600000000000002</v>
      </c>
      <c r="J425" s="10">
        <f>'Raw Data'!AH425</f>
        <v>0.47</v>
      </c>
      <c r="K425" s="10">
        <f>'Raw Data'!AN425</f>
        <v>0.32800000000000001</v>
      </c>
      <c r="L425" s="10">
        <f>'Raw Data'!AT425</f>
        <v>1.0780000000000001</v>
      </c>
      <c r="M425" s="10">
        <f>'Raw Data'!AZ425</f>
        <v>1.1020000000000001</v>
      </c>
      <c r="N425" s="10">
        <f>'Raw Data'!BF425</f>
        <v>1.0609999999999999</v>
      </c>
      <c r="O425" s="10">
        <f>'Raw Data'!BL425</f>
        <v>2.246</v>
      </c>
      <c r="P425" s="10">
        <f>'Raw Data'!BR425</f>
        <v>2.1960000000000002</v>
      </c>
      <c r="Q425" s="10">
        <f>'Raw Data'!BX425</f>
        <v>2.306</v>
      </c>
    </row>
    <row r="426" spans="1:17" x14ac:dyDescent="0.2">
      <c r="A426" t="str">
        <f>'Raw Data'!A426</f>
        <v>R1021P</v>
      </c>
      <c r="B426">
        <f>'Raw Data'!B426</f>
        <v>849</v>
      </c>
      <c r="C426">
        <f>'Raw Data'!C426</f>
        <v>862</v>
      </c>
      <c r="D426" t="str">
        <f>'Raw Data'!D426</f>
        <v>RIMESIWETESLDL</v>
      </c>
      <c r="F426" s="10">
        <f>'Raw Data'!J426</f>
        <v>1.621</v>
      </c>
      <c r="G426" s="10">
        <f>'Raw Data'!P426</f>
        <v>1.661</v>
      </c>
      <c r="H426" s="10">
        <f>'Raw Data'!V426</f>
        <v>1.855</v>
      </c>
      <c r="I426" s="10">
        <f>'Raw Data'!AB426</f>
        <v>3.7349999999999999</v>
      </c>
      <c r="J426" s="10">
        <f>'Raw Data'!AH426</f>
        <v>3.6179999999999999</v>
      </c>
      <c r="K426" s="10">
        <f>'Raw Data'!AN426</f>
        <v>3.7469999999999999</v>
      </c>
      <c r="L426" s="10">
        <f>'Raw Data'!AT426</f>
        <v>4.4550000000000001</v>
      </c>
      <c r="M426" s="10">
        <f>'Raw Data'!AZ426</f>
        <v>4.5049999999999999</v>
      </c>
      <c r="N426" s="10">
        <f>'Raw Data'!BF426</f>
        <v>4.4749999999999996</v>
      </c>
      <c r="O426" s="10">
        <f>'Raw Data'!BL426</f>
        <v>5.9980000000000002</v>
      </c>
      <c r="P426" s="10">
        <f>'Raw Data'!BR426</f>
        <v>6.149</v>
      </c>
      <c r="Q426" s="10">
        <f>'Raw Data'!BX426</f>
        <v>6.1890000000000001</v>
      </c>
    </row>
    <row r="427" spans="1:17" x14ac:dyDescent="0.2">
      <c r="A427" t="str">
        <f>'Raw Data'!A427</f>
        <v>R1021P</v>
      </c>
      <c r="B427">
        <f>'Raw Data'!B427</f>
        <v>853</v>
      </c>
      <c r="C427">
        <f>'Raw Data'!C427</f>
        <v>861</v>
      </c>
      <c r="D427" t="str">
        <f>'Raw Data'!D427</f>
        <v>SIWETESLD</v>
      </c>
      <c r="F427" s="10">
        <f>'Raw Data'!J427</f>
        <v>1.6990000000000001</v>
      </c>
      <c r="G427" s="10">
        <f>'Raw Data'!P427</f>
        <v>1.7709999999999999</v>
      </c>
      <c r="H427" s="10">
        <f>'Raw Data'!V427</f>
        <v>1.8280000000000001</v>
      </c>
      <c r="I427" s="10">
        <f>'Raw Data'!AB427</f>
        <v>2.8759999999999999</v>
      </c>
      <c r="J427" s="10">
        <f>'Raw Data'!AH427</f>
        <v>2.8879999999999999</v>
      </c>
      <c r="K427" s="10">
        <f>'Raw Data'!AN427</f>
        <v>2.899</v>
      </c>
      <c r="L427" s="10">
        <f>'Raw Data'!AT427</f>
        <v>3.427</v>
      </c>
      <c r="M427" s="10">
        <f>'Raw Data'!AZ427</f>
        <v>3.4329999999999998</v>
      </c>
      <c r="N427" s="10">
        <f>'Raw Data'!BF427</f>
        <v>3.3159999999999998</v>
      </c>
      <c r="O427" s="10">
        <f>'Raw Data'!BL427</f>
        <v>4.1559999999999997</v>
      </c>
      <c r="P427" s="10">
        <f>'Raw Data'!BR427</f>
        <v>4.1440000000000001</v>
      </c>
      <c r="Q427" s="10">
        <f>'Raw Data'!BX427</f>
        <v>4.0830000000000002</v>
      </c>
    </row>
    <row r="428" spans="1:17" x14ac:dyDescent="0.2">
      <c r="A428" t="str">
        <f>'Raw Data'!A428</f>
        <v>R1021P</v>
      </c>
      <c r="B428">
        <f>'Raw Data'!B428</f>
        <v>853</v>
      </c>
      <c r="C428">
        <f>'Raw Data'!C428</f>
        <v>862</v>
      </c>
      <c r="D428" t="str">
        <f>'Raw Data'!D428</f>
        <v>SIWETESLDL</v>
      </c>
      <c r="F428" s="10">
        <f>'Raw Data'!J428</f>
        <v>1.6930000000000001</v>
      </c>
      <c r="G428" s="10">
        <f>'Raw Data'!P428</f>
        <v>1.706</v>
      </c>
      <c r="H428" s="10">
        <f>'Raw Data'!V428</f>
        <v>1.7170000000000001</v>
      </c>
      <c r="I428" s="10">
        <f>'Raw Data'!AB428</f>
        <v>3.375</v>
      </c>
      <c r="J428" s="10">
        <f>'Raw Data'!AH428</f>
        <v>3.4780000000000002</v>
      </c>
      <c r="K428" s="10">
        <f>'Raw Data'!AN428</f>
        <v>3.395</v>
      </c>
      <c r="L428" s="10">
        <f>'Raw Data'!AT428</f>
        <v>3.9180000000000001</v>
      </c>
      <c r="M428" s="10">
        <f>'Raw Data'!AZ428</f>
        <v>3.87</v>
      </c>
      <c r="N428" s="10">
        <f>'Raw Data'!BF428</f>
        <v>4.0339999999999998</v>
      </c>
      <c r="O428" s="10">
        <f>'Raw Data'!BL428</f>
        <v>4.7450000000000001</v>
      </c>
      <c r="P428" s="10">
        <f>'Raw Data'!BR428</f>
        <v>4.8360000000000003</v>
      </c>
      <c r="Q428" s="10">
        <f>'Raw Data'!BX428</f>
        <v>4.7270000000000003</v>
      </c>
    </row>
    <row r="429" spans="1:17" x14ac:dyDescent="0.2">
      <c r="A429" t="str">
        <f>'Raw Data'!A429</f>
        <v>R1021P</v>
      </c>
      <c r="B429">
        <f>'Raw Data'!B429</f>
        <v>862</v>
      </c>
      <c r="C429">
        <f>'Raw Data'!C429</f>
        <v>878</v>
      </c>
      <c r="D429" t="str">
        <f>'Raw Data'!D429</f>
        <v>LCLLPYGCISTGDKIGM</v>
      </c>
      <c r="F429" s="10">
        <f>'Raw Data'!J429</f>
        <v>3.0289999999999999</v>
      </c>
      <c r="G429" s="10">
        <f>'Raw Data'!P429</f>
        <v>3.1579999999999999</v>
      </c>
      <c r="H429" s="10">
        <f>'Raw Data'!V429</f>
        <v>3.3180000000000001</v>
      </c>
      <c r="I429" s="10">
        <f>'Raw Data'!AB429</f>
        <v>4.2050000000000001</v>
      </c>
      <c r="J429" s="10">
        <f>'Raw Data'!AH429</f>
        <v>4.3049999999999997</v>
      </c>
      <c r="K429" s="10">
        <f>'Raw Data'!AN429</f>
        <v>4.306</v>
      </c>
      <c r="L429" s="10">
        <f>'Raw Data'!AT429</f>
        <v>4.923</v>
      </c>
      <c r="M429" s="10">
        <f>'Raw Data'!AZ429</f>
        <v>4.827</v>
      </c>
      <c r="N429" s="10">
        <f>'Raw Data'!BF429</f>
        <v>4.5940000000000003</v>
      </c>
      <c r="O429" s="10">
        <f>'Raw Data'!BL429</f>
        <v>6.1829999999999998</v>
      </c>
      <c r="P429" s="10">
        <f>'Raw Data'!BR429</f>
        <v>5.9960000000000004</v>
      </c>
      <c r="Q429" s="10">
        <f>'Raw Data'!BX429</f>
        <v>5.9710000000000001</v>
      </c>
    </row>
    <row r="430" spans="1:17" x14ac:dyDescent="0.2">
      <c r="A430" t="str">
        <f>'Raw Data'!A430</f>
        <v>R1021P</v>
      </c>
      <c r="B430">
        <f>'Raw Data'!B430</f>
        <v>863</v>
      </c>
      <c r="C430">
        <f>'Raw Data'!C430</f>
        <v>878</v>
      </c>
      <c r="D430" t="str">
        <f>'Raw Data'!D430</f>
        <v>CLLPYGCISTGDKIGM</v>
      </c>
      <c r="F430" s="10">
        <f>'Raw Data'!J430</f>
        <v>3.1</v>
      </c>
      <c r="G430" s="10">
        <f>'Raw Data'!P430</f>
        <v>2.8210000000000002</v>
      </c>
      <c r="H430" s="10">
        <f>'Raw Data'!V430</f>
        <v>3.0569999999999999</v>
      </c>
      <c r="I430" s="10">
        <f>'Raw Data'!AB430</f>
        <v>4.2409999999999997</v>
      </c>
      <c r="J430" s="10">
        <f>'Raw Data'!AH430</f>
        <v>4.2439999999999998</v>
      </c>
      <c r="K430" s="10">
        <f>'Raw Data'!AN430</f>
        <v>4.0759999999999996</v>
      </c>
      <c r="L430" s="10">
        <f>'Raw Data'!AT430</f>
        <v>4.7690000000000001</v>
      </c>
      <c r="M430" s="10">
        <f>'Raw Data'!AZ430</f>
        <v>4.7880000000000003</v>
      </c>
      <c r="N430" s="10">
        <f>'Raw Data'!BF430</f>
        <v>4.5730000000000004</v>
      </c>
      <c r="O430" s="10">
        <f>'Raw Data'!BL430</f>
        <v>6.0570000000000004</v>
      </c>
      <c r="P430" s="10">
        <f>'Raw Data'!BR430</f>
        <v>5.8630000000000004</v>
      </c>
      <c r="Q430" s="10">
        <f>'Raw Data'!BX430</f>
        <v>5.9640000000000004</v>
      </c>
    </row>
    <row r="431" spans="1:17" x14ac:dyDescent="0.2">
      <c r="A431" t="str">
        <f>'Raw Data'!A431</f>
        <v>R1021P</v>
      </c>
      <c r="B431">
        <f>'Raw Data'!B431</f>
        <v>865</v>
      </c>
      <c r="C431">
        <f>'Raw Data'!C431</f>
        <v>878</v>
      </c>
      <c r="D431" t="str">
        <f>'Raw Data'!D431</f>
        <v>LPYGCISTGDKIGM</v>
      </c>
      <c r="F431" s="10">
        <f>'Raw Data'!J431</f>
        <v>3.7170000000000001</v>
      </c>
      <c r="G431" s="10">
        <f>'Raw Data'!P431</f>
        <v>3.9020000000000001</v>
      </c>
      <c r="H431" s="10">
        <f>'Raw Data'!V431</f>
        <v>3.6139999999999999</v>
      </c>
      <c r="I431" s="10">
        <f>'Raw Data'!AB431</f>
        <v>4.6280000000000001</v>
      </c>
      <c r="J431" s="10">
        <f>'Raw Data'!AH431</f>
        <v>4.548</v>
      </c>
      <c r="K431" s="10">
        <f>'Raw Data'!AN431</f>
        <v>4.53</v>
      </c>
      <c r="L431" s="10">
        <f>'Raw Data'!AT431</f>
        <v>5.5960000000000001</v>
      </c>
      <c r="M431" s="10">
        <f>'Raw Data'!AZ431</f>
        <v>5.5990000000000002</v>
      </c>
      <c r="N431" s="10">
        <f>'Raw Data'!BF431</f>
        <v>5.7290000000000001</v>
      </c>
      <c r="O431" s="10">
        <f>'Raw Data'!BL431</f>
        <v>6.1459999999999999</v>
      </c>
      <c r="P431" s="10">
        <f>'Raw Data'!BR431</f>
        <v>6.415</v>
      </c>
      <c r="Q431" s="10">
        <f>'Raw Data'!BX431</f>
        <v>6.2670000000000003</v>
      </c>
    </row>
    <row r="432" spans="1:17" x14ac:dyDescent="0.2">
      <c r="A432" t="str">
        <f>'Raw Data'!A432</f>
        <v>R1021P</v>
      </c>
      <c r="B432">
        <f>'Raw Data'!B432</f>
        <v>879</v>
      </c>
      <c r="C432">
        <f>'Raw Data'!C432</f>
        <v>887</v>
      </c>
      <c r="D432" t="str">
        <f>'Raw Data'!D432</f>
        <v>IEIVKDATT</v>
      </c>
      <c r="F432" s="10">
        <f>'Raw Data'!J432</f>
        <v>2.984</v>
      </c>
      <c r="G432" s="10">
        <f>'Raw Data'!P432</f>
        <v>2.8639999999999999</v>
      </c>
      <c r="H432" s="10">
        <f>'Raw Data'!V432</f>
        <v>2.85</v>
      </c>
      <c r="I432" s="10">
        <f>'Raw Data'!AB432</f>
        <v>4.0810000000000004</v>
      </c>
      <c r="J432" s="10">
        <f>'Raw Data'!AH432</f>
        <v>4.2009999999999996</v>
      </c>
      <c r="K432" s="10">
        <f>'Raw Data'!AN432</f>
        <v>4.0570000000000004</v>
      </c>
      <c r="L432" s="10">
        <f>'Raw Data'!AT432</f>
        <v>4.3819999999999997</v>
      </c>
      <c r="M432" s="10">
        <f>'Raw Data'!AZ432</f>
        <v>4.4829999999999997</v>
      </c>
      <c r="N432" s="10">
        <f>'Raw Data'!BF432</f>
        <v>4.4720000000000004</v>
      </c>
      <c r="O432" s="10">
        <f>'Raw Data'!BL432</f>
        <v>4.7110000000000003</v>
      </c>
      <c r="P432" s="10">
        <f>'Raw Data'!BR432</f>
        <v>4.7990000000000004</v>
      </c>
      <c r="Q432" s="10">
        <f>'Raw Data'!BX432</f>
        <v>4.7389999999999999</v>
      </c>
    </row>
    <row r="433" spans="1:17" x14ac:dyDescent="0.2">
      <c r="A433" t="str">
        <f>'Raw Data'!A433</f>
        <v>R1021P</v>
      </c>
      <c r="B433">
        <f>'Raw Data'!B433</f>
        <v>888</v>
      </c>
      <c r="C433">
        <f>'Raw Data'!C433</f>
        <v>901</v>
      </c>
      <c r="D433" t="str">
        <f>'Raw Data'!D433</f>
        <v>IAKIQQSTVGNTGA</v>
      </c>
      <c r="F433" s="10">
        <f>'Raw Data'!J433</f>
        <v>7.556</v>
      </c>
      <c r="G433" s="10">
        <f>'Raw Data'!P433</f>
        <v>7.3470000000000004</v>
      </c>
      <c r="H433" s="10">
        <f>'Raw Data'!V433</f>
        <v>7.4630000000000001</v>
      </c>
      <c r="I433" s="10">
        <f>'Raw Data'!AB433</f>
        <v>7.8159999999999998</v>
      </c>
      <c r="J433" s="10">
        <f>'Raw Data'!AH433</f>
        <v>8.0009999999999994</v>
      </c>
      <c r="K433" s="10">
        <f>'Raw Data'!AN433</f>
        <v>7.7370000000000001</v>
      </c>
      <c r="L433" s="10">
        <f>'Raw Data'!AT433</f>
        <v>8.1620000000000008</v>
      </c>
      <c r="M433" s="10">
        <f>'Raw Data'!AZ433</f>
        <v>7.8029999999999999</v>
      </c>
      <c r="N433" s="10">
        <f>'Raw Data'!BF433</f>
        <v>8.01</v>
      </c>
      <c r="O433" s="10">
        <f>'Raw Data'!BL433</f>
        <v>8.6609999999999996</v>
      </c>
      <c r="P433" s="10">
        <f>'Raw Data'!BR433</f>
        <v>8.5649999999999995</v>
      </c>
      <c r="Q433" s="10">
        <f>'Raw Data'!BX433</f>
        <v>8.8149999999999995</v>
      </c>
    </row>
    <row r="434" spans="1:17" x14ac:dyDescent="0.2">
      <c r="A434" t="str">
        <f>'Raw Data'!A434</f>
        <v>R1021P</v>
      </c>
      <c r="B434">
        <f>'Raw Data'!B434</f>
        <v>902</v>
      </c>
      <c r="C434">
        <f>'Raw Data'!C434</f>
        <v>910</v>
      </c>
      <c r="D434" t="str">
        <f>'Raw Data'!D434</f>
        <v>FKDEVLNHW</v>
      </c>
      <c r="F434" s="10">
        <f>'Raw Data'!J434</f>
        <v>1.236</v>
      </c>
      <c r="G434" s="10">
        <f>'Raw Data'!P434</f>
        <v>1.2490000000000001</v>
      </c>
      <c r="H434" s="10">
        <f>'Raw Data'!V434</f>
        <v>1.2509999999999999</v>
      </c>
      <c r="I434" s="10">
        <f>'Raw Data'!AB434</f>
        <v>1.538</v>
      </c>
      <c r="J434" s="10">
        <f>'Raw Data'!AH434</f>
        <v>1.643</v>
      </c>
      <c r="K434" s="10">
        <f>'Raw Data'!AN434</f>
        <v>1.546</v>
      </c>
      <c r="L434" s="10">
        <f>'Raw Data'!AT434</f>
        <v>1.8069999999999999</v>
      </c>
      <c r="M434" s="10">
        <f>'Raw Data'!AZ434</f>
        <v>1.9219999999999999</v>
      </c>
      <c r="N434" s="10">
        <f>'Raw Data'!BF434</f>
        <v>1.883</v>
      </c>
      <c r="O434" s="10">
        <f>'Raw Data'!BL434</f>
        <v>2.1030000000000002</v>
      </c>
      <c r="P434" s="10">
        <f>'Raw Data'!BR434</f>
        <v>2.1560000000000001</v>
      </c>
      <c r="Q434" s="10">
        <f>'Raw Data'!BX434</f>
        <v>2.206</v>
      </c>
    </row>
    <row r="435" spans="1:17" x14ac:dyDescent="0.2">
      <c r="A435" t="str">
        <f>'Raw Data'!A435</f>
        <v>R1021P</v>
      </c>
      <c r="B435">
        <f>'Raw Data'!B435</f>
        <v>908</v>
      </c>
      <c r="C435">
        <f>'Raw Data'!C435</f>
        <v>924</v>
      </c>
      <c r="D435" t="str">
        <f>'Raw Data'!D435</f>
        <v>NHWLKEKSPTEEKFQAA</v>
      </c>
      <c r="F435" s="10">
        <f>'Raw Data'!J435</f>
        <v>4.41</v>
      </c>
      <c r="G435" s="10">
        <f>'Raw Data'!P435</f>
        <v>4.4169999999999998</v>
      </c>
      <c r="H435" s="10">
        <f>'Raw Data'!V435</f>
        <v>4.4589999999999996</v>
      </c>
      <c r="I435" s="10">
        <f>'Raw Data'!AB435</f>
        <v>5.5179999999999998</v>
      </c>
      <c r="J435" s="10">
        <f>'Raw Data'!AH435</f>
        <v>5.556</v>
      </c>
      <c r="K435" s="10">
        <f>'Raw Data'!AN435</f>
        <v>5.4080000000000004</v>
      </c>
      <c r="L435" s="10">
        <f>'Raw Data'!AT435</f>
        <v>6.1580000000000004</v>
      </c>
      <c r="M435" s="10">
        <f>'Raw Data'!AZ435</f>
        <v>6.2889999999999997</v>
      </c>
      <c r="N435" s="10">
        <f>'Raw Data'!BF435</f>
        <v>6.0510000000000002</v>
      </c>
      <c r="O435" s="10">
        <f>'Raw Data'!BL435</f>
        <v>7.1980000000000004</v>
      </c>
      <c r="P435" s="10">
        <f>'Raw Data'!BR435</f>
        <v>7.2190000000000003</v>
      </c>
      <c r="Q435" s="10">
        <f>'Raw Data'!BX435</f>
        <v>7.1710000000000003</v>
      </c>
    </row>
    <row r="436" spans="1:17" x14ac:dyDescent="0.2">
      <c r="A436" t="str">
        <f>'Raw Data'!A436</f>
        <v>R1021P</v>
      </c>
      <c r="B436">
        <f>'Raw Data'!B436</f>
        <v>927</v>
      </c>
      <c r="C436">
        <f>'Raw Data'!C436</f>
        <v>934</v>
      </c>
      <c r="D436" t="str">
        <f>'Raw Data'!D436</f>
        <v>RFVYSCAG</v>
      </c>
      <c r="F436" s="10">
        <f>'Raw Data'!J436</f>
        <v>1.1830000000000001</v>
      </c>
      <c r="G436" s="10">
        <f>'Raw Data'!P436</f>
        <v>1.0980000000000001</v>
      </c>
      <c r="H436" s="10">
        <f>'Raw Data'!V436</f>
        <v>1.0620000000000001</v>
      </c>
      <c r="I436" s="10">
        <f>'Raw Data'!AB436</f>
        <v>2.1640000000000001</v>
      </c>
      <c r="J436" s="10">
        <f>'Raw Data'!AH436</f>
        <v>2.198</v>
      </c>
      <c r="K436" s="10">
        <f>'Raw Data'!AN436</f>
        <v>2.1920000000000002</v>
      </c>
      <c r="L436" s="10">
        <f>'Raw Data'!AT436</f>
        <v>2.3479999999999999</v>
      </c>
      <c r="M436" s="10">
        <f>'Raw Data'!AZ436</f>
        <v>2.4369999999999998</v>
      </c>
      <c r="N436" s="10">
        <f>'Raw Data'!BF436</f>
        <v>2.323</v>
      </c>
      <c r="O436" s="10">
        <f>'Raw Data'!BL436</f>
        <v>2.8820000000000001</v>
      </c>
      <c r="P436" s="10">
        <f>'Raw Data'!BR436</f>
        <v>2.9790000000000001</v>
      </c>
      <c r="Q436" s="10">
        <f>'Raw Data'!BX436</f>
        <v>2.911</v>
      </c>
    </row>
    <row r="437" spans="1:17" x14ac:dyDescent="0.2">
      <c r="A437" t="str">
        <f>'Raw Data'!A437</f>
        <v>R1021P</v>
      </c>
      <c r="B437">
        <f>'Raw Data'!B437</f>
        <v>935</v>
      </c>
      <c r="C437">
        <f>'Raw Data'!C437</f>
        <v>939</v>
      </c>
      <c r="D437" t="str">
        <f>'Raw Data'!D437</f>
        <v>YCVAT</v>
      </c>
      <c r="F437" s="10">
        <f>'Raw Data'!J437</f>
        <v>0.128</v>
      </c>
      <c r="G437" s="10">
        <f>'Raw Data'!P437</f>
        <v>0.109</v>
      </c>
      <c r="H437" s="10">
        <f>'Raw Data'!V437</f>
        <v>0.161</v>
      </c>
      <c r="I437" s="10">
        <f>'Raw Data'!AB437</f>
        <v>0.48899999999999999</v>
      </c>
      <c r="J437" s="10">
        <f>'Raw Data'!AH437</f>
        <v>0.54</v>
      </c>
      <c r="K437" s="10">
        <f>'Raw Data'!AN437</f>
        <v>0.49299999999999999</v>
      </c>
      <c r="L437" s="10">
        <f>'Raw Data'!AT437</f>
        <v>0.75700000000000001</v>
      </c>
      <c r="M437" s="10">
        <f>'Raw Data'!AZ437</f>
        <v>0.77</v>
      </c>
      <c r="N437" s="10">
        <f>'Raw Data'!BF437</f>
        <v>0.74</v>
      </c>
      <c r="O437" s="10">
        <f>'Raw Data'!BL437</f>
        <v>1.0900000000000001</v>
      </c>
      <c r="P437" s="10">
        <f>'Raw Data'!BR437</f>
        <v>1.0780000000000001</v>
      </c>
      <c r="Q437" s="10">
        <f>'Raw Data'!BX437</f>
        <v>1.1240000000000001</v>
      </c>
    </row>
    <row r="438" spans="1:17" x14ac:dyDescent="0.2">
      <c r="A438" t="str">
        <f>'Raw Data'!A438</f>
        <v>R1021P</v>
      </c>
      <c r="B438">
        <f>'Raw Data'!B438</f>
        <v>940</v>
      </c>
      <c r="C438">
        <f>'Raw Data'!C438</f>
        <v>953</v>
      </c>
      <c r="D438" t="str">
        <f>'Raw Data'!D438</f>
        <v>FVLGIGDRHNDNIM</v>
      </c>
      <c r="F438" s="10">
        <f>'Raw Data'!J438</f>
        <v>1.544</v>
      </c>
      <c r="G438" s="10">
        <f>'Raw Data'!P438</f>
        <v>1.532</v>
      </c>
      <c r="H438" s="10">
        <f>'Raw Data'!V438</f>
        <v>1.506</v>
      </c>
      <c r="I438" s="10">
        <f>'Raw Data'!AB438</f>
        <v>2.2709999999999999</v>
      </c>
      <c r="J438" s="10">
        <f>'Raw Data'!AH438</f>
        <v>2.415</v>
      </c>
      <c r="K438" s="10">
        <f>'Raw Data'!AN438</f>
        <v>2.2599999999999998</v>
      </c>
      <c r="L438" s="10">
        <f>'Raw Data'!AT438</f>
        <v>2.7829999999999999</v>
      </c>
      <c r="M438" s="10">
        <f>'Raw Data'!AZ438</f>
        <v>2.7389999999999999</v>
      </c>
      <c r="N438" s="10">
        <f>'Raw Data'!BF438</f>
        <v>2.782</v>
      </c>
      <c r="O438" s="10">
        <f>'Raw Data'!BL438</f>
        <v>3.302</v>
      </c>
      <c r="P438" s="10">
        <f>'Raw Data'!BR438</f>
        <v>3.2709999999999999</v>
      </c>
      <c r="Q438" s="10">
        <f>'Raw Data'!BX438</f>
        <v>3.2850000000000001</v>
      </c>
    </row>
    <row r="439" spans="1:17" x14ac:dyDescent="0.2">
      <c r="A439" t="str">
        <f>'Raw Data'!A439</f>
        <v>R1021P</v>
      </c>
      <c r="B439">
        <f>'Raw Data'!B439</f>
        <v>954</v>
      </c>
      <c r="C439">
        <f>'Raw Data'!C439</f>
        <v>960</v>
      </c>
      <c r="D439" t="str">
        <f>'Raw Data'!D439</f>
        <v>ITETGNL</v>
      </c>
      <c r="F439" s="10">
        <f>'Raw Data'!J439</f>
        <v>1.633</v>
      </c>
      <c r="G439" s="10">
        <f>'Raw Data'!P439</f>
        <v>1.661</v>
      </c>
      <c r="H439" s="10">
        <f>'Raw Data'!V439</f>
        <v>1.66</v>
      </c>
      <c r="I439" s="10">
        <f>'Raw Data'!AB439</f>
        <v>2.0099999999999998</v>
      </c>
      <c r="J439" s="10">
        <f>'Raw Data'!AH439</f>
        <v>2.1230000000000002</v>
      </c>
      <c r="K439" s="10">
        <f>'Raw Data'!AN439</f>
        <v>2.11</v>
      </c>
      <c r="L439" s="10">
        <f>'Raw Data'!AT439</f>
        <v>2.2679999999999998</v>
      </c>
      <c r="M439" s="10">
        <f>'Raw Data'!AZ439</f>
        <v>2.254</v>
      </c>
      <c r="N439" s="10">
        <f>'Raw Data'!BF439</f>
        <v>2.343</v>
      </c>
      <c r="O439" s="10">
        <f>'Raw Data'!BL439</f>
        <v>2.5670000000000002</v>
      </c>
      <c r="P439" s="10">
        <f>'Raw Data'!BR439</f>
        <v>2.5579999999999998</v>
      </c>
      <c r="Q439" s="10">
        <f>'Raw Data'!BX439</f>
        <v>2.5249999999999999</v>
      </c>
    </row>
    <row r="440" spans="1:17" x14ac:dyDescent="0.2">
      <c r="A440" t="str">
        <f>'Raw Data'!A440</f>
        <v>R1021P</v>
      </c>
      <c r="B440">
        <f>'Raw Data'!B440</f>
        <v>954</v>
      </c>
      <c r="C440">
        <f>'Raw Data'!C440</f>
        <v>961</v>
      </c>
      <c r="D440" t="str">
        <f>'Raw Data'!D440</f>
        <v>ITETGNLF</v>
      </c>
      <c r="F440" s="10">
        <f>'Raw Data'!J440</f>
        <v>2.2160000000000002</v>
      </c>
      <c r="G440" s="10">
        <f>'Raw Data'!P440</f>
        <v>2.0619999999999998</v>
      </c>
      <c r="H440" s="10">
        <f>'Raw Data'!V440</f>
        <v>2.153</v>
      </c>
      <c r="I440" s="10">
        <f>'Raw Data'!AB440</f>
        <v>2.5649999999999999</v>
      </c>
      <c r="J440" s="10">
        <f>'Raw Data'!AH440</f>
        <v>2.46</v>
      </c>
      <c r="K440" s="10">
        <f>'Raw Data'!AN440</f>
        <v>2.4790000000000001</v>
      </c>
      <c r="L440" s="10">
        <f>'Raw Data'!AT440</f>
        <v>2.6869999999999998</v>
      </c>
      <c r="M440" s="10">
        <f>'Raw Data'!AZ440</f>
        <v>2.6869999999999998</v>
      </c>
      <c r="N440" s="10">
        <f>'Raw Data'!BF440</f>
        <v>2.6949999999999998</v>
      </c>
      <c r="O440" s="10">
        <f>'Raw Data'!BL440</f>
        <v>2.9209999999999998</v>
      </c>
      <c r="P440" s="10">
        <f>'Raw Data'!BR440</f>
        <v>3.008</v>
      </c>
      <c r="Q440" s="10">
        <f>'Raw Data'!BX440</f>
        <v>2.891</v>
      </c>
    </row>
    <row r="441" spans="1:17" x14ac:dyDescent="0.2">
      <c r="A441" t="str">
        <f>'Raw Data'!A441</f>
        <v>R1021P</v>
      </c>
      <c r="B441">
        <f>'Raw Data'!B441</f>
        <v>954</v>
      </c>
      <c r="C441">
        <f>'Raw Data'!C441</f>
        <v>976</v>
      </c>
      <c r="D441" t="str">
        <f>'Raw Data'!D441</f>
        <v>ITETGNLFHIDFGHILGNYKSFL</v>
      </c>
      <c r="F441" s="10">
        <f>'Raw Data'!J441</f>
        <v>4.9409999999999998</v>
      </c>
      <c r="G441" s="10">
        <f>'Raw Data'!P441</f>
        <v>4.9000000000000004</v>
      </c>
      <c r="H441" s="10">
        <f>'Raw Data'!V441</f>
        <v>5.2640000000000002</v>
      </c>
      <c r="I441" s="10">
        <f>'Raw Data'!AB441</f>
        <v>6.9779999999999998</v>
      </c>
      <c r="J441" s="10">
        <f>'Raw Data'!AH441</f>
        <v>7.0739999999999998</v>
      </c>
      <c r="K441" s="10">
        <f>'Raw Data'!AN441</f>
        <v>6.6840000000000002</v>
      </c>
      <c r="L441" s="10">
        <f>'Raw Data'!AT441</f>
        <v>7.5090000000000003</v>
      </c>
      <c r="M441" s="10">
        <f>'Raw Data'!AZ441</f>
        <v>7.5250000000000004</v>
      </c>
      <c r="N441" s="10">
        <f>'Raw Data'!BF441</f>
        <v>7.3390000000000004</v>
      </c>
      <c r="O441" s="10">
        <f>'Raw Data'!BL441</f>
        <v>7.4580000000000002</v>
      </c>
      <c r="P441" s="10">
        <f>'Raw Data'!BR441</f>
        <v>7.8150000000000004</v>
      </c>
      <c r="Q441" s="10">
        <f>'Raw Data'!BX441</f>
        <v>7.7430000000000003</v>
      </c>
    </row>
    <row r="442" spans="1:17" x14ac:dyDescent="0.2">
      <c r="A442" t="str">
        <f>'Raw Data'!A442</f>
        <v>R1021P</v>
      </c>
      <c r="B442">
        <f>'Raw Data'!B442</f>
        <v>961</v>
      </c>
      <c r="C442">
        <f>'Raw Data'!C442</f>
        <v>972</v>
      </c>
      <c r="D442" t="str">
        <f>'Raw Data'!D442</f>
        <v>FHIDFGHILGNY</v>
      </c>
      <c r="F442" s="10">
        <f>'Raw Data'!J442</f>
        <v>3.0030000000000001</v>
      </c>
      <c r="G442" s="10">
        <f>'Raw Data'!P442</f>
        <v>2.9140000000000001</v>
      </c>
      <c r="H442" s="10">
        <f>'Raw Data'!V442</f>
        <v>2.8959999999999999</v>
      </c>
      <c r="I442" s="10">
        <f>'Raw Data'!AB442</f>
        <v>3.7080000000000002</v>
      </c>
      <c r="J442" s="10">
        <f>'Raw Data'!AH442</f>
        <v>3.7669999999999999</v>
      </c>
      <c r="K442" s="10">
        <f>'Raw Data'!AN442</f>
        <v>3.6859999999999999</v>
      </c>
      <c r="L442" s="10">
        <f>'Raw Data'!AT442</f>
        <v>4.0970000000000004</v>
      </c>
      <c r="M442" s="10">
        <f>'Raw Data'!AZ442</f>
        <v>3.9849999999999999</v>
      </c>
      <c r="N442" s="10">
        <f>'Raw Data'!BF442</f>
        <v>4.0140000000000002</v>
      </c>
      <c r="O442" s="10">
        <f>'Raw Data'!BL442</f>
        <v>4.3979999999999997</v>
      </c>
      <c r="P442" s="10">
        <f>'Raw Data'!BR442</f>
        <v>4.3109999999999999</v>
      </c>
      <c r="Q442" s="10">
        <f>'Raw Data'!BX442</f>
        <v>4.5010000000000003</v>
      </c>
    </row>
    <row r="443" spans="1:17" x14ac:dyDescent="0.2">
      <c r="A443" t="str">
        <f>'Raw Data'!A443</f>
        <v>R1021P</v>
      </c>
      <c r="B443">
        <f>'Raw Data'!B443</f>
        <v>961</v>
      </c>
      <c r="C443">
        <f>'Raw Data'!C443</f>
        <v>976</v>
      </c>
      <c r="D443" t="str">
        <f>'Raw Data'!D443</f>
        <v>FHIDFGHILGNYKSFL</v>
      </c>
      <c r="F443" s="10">
        <f>'Raw Data'!J443</f>
        <v>5.7320000000000002</v>
      </c>
      <c r="G443" s="10">
        <f>'Raw Data'!P443</f>
        <v>5.5490000000000004</v>
      </c>
      <c r="H443" s="10">
        <f>'Raw Data'!V443</f>
        <v>5.3689999999999998</v>
      </c>
      <c r="I443" s="10">
        <f>'Raw Data'!AB443</f>
        <v>6.6459999999999999</v>
      </c>
      <c r="J443" s="10">
        <f>'Raw Data'!AH443</f>
        <v>6.6630000000000003</v>
      </c>
      <c r="K443" s="10">
        <f>'Raw Data'!AN443</f>
        <v>6.5140000000000002</v>
      </c>
      <c r="L443" s="10">
        <f>'Raw Data'!AT443</f>
        <v>6.9779999999999998</v>
      </c>
      <c r="M443" s="10">
        <f>'Raw Data'!AZ443</f>
        <v>6.6239999999999997</v>
      </c>
      <c r="N443" s="10">
        <f>'Raw Data'!BF443</f>
        <v>6.7370000000000001</v>
      </c>
      <c r="O443" s="10">
        <f>'Raw Data'!BL443</f>
        <v>7.3890000000000002</v>
      </c>
      <c r="P443" s="10">
        <f>'Raw Data'!BR443</f>
        <v>7.2460000000000004</v>
      </c>
      <c r="Q443" s="10">
        <f>'Raw Data'!BX443</f>
        <v>7.3419999999999996</v>
      </c>
    </row>
    <row r="444" spans="1:17" x14ac:dyDescent="0.2">
      <c r="A444" t="str">
        <f>'Raw Data'!A444</f>
        <v>R1021P</v>
      </c>
      <c r="B444">
        <f>'Raw Data'!B444</f>
        <v>962</v>
      </c>
      <c r="C444">
        <f>'Raw Data'!C444</f>
        <v>975</v>
      </c>
      <c r="D444" t="str">
        <f>'Raw Data'!D444</f>
        <v>HIDFGHILGNYKSF</v>
      </c>
      <c r="F444" s="10">
        <f>'Raw Data'!J444</f>
        <v>3.9460000000000002</v>
      </c>
      <c r="G444" s="10">
        <f>'Raw Data'!P444</f>
        <v>4.0439999999999996</v>
      </c>
      <c r="H444" s="10">
        <f>'Raw Data'!V444</f>
        <v>4.07</v>
      </c>
      <c r="I444" s="10">
        <f>'Raw Data'!AB444</f>
        <v>5.101</v>
      </c>
      <c r="J444" s="10">
        <f>'Raw Data'!AH444</f>
        <v>5.2709999999999999</v>
      </c>
      <c r="K444" s="10">
        <f>'Raw Data'!AN444</f>
        <v>5.0869999999999997</v>
      </c>
      <c r="L444" s="10">
        <f>'Raw Data'!AT444</f>
        <v>5.5979999999999999</v>
      </c>
      <c r="M444" s="10">
        <f>'Raw Data'!AZ444</f>
        <v>5.5979999999999999</v>
      </c>
      <c r="N444" s="10">
        <f>'Raw Data'!BF444</f>
        <v>5.4370000000000003</v>
      </c>
      <c r="O444" s="10">
        <f>'Raw Data'!BL444</f>
        <v>5.9189999999999996</v>
      </c>
      <c r="P444" s="10">
        <f>'Raw Data'!BR444</f>
        <v>5.85</v>
      </c>
      <c r="Q444" s="10">
        <f>'Raw Data'!BX444</f>
        <v>5.78</v>
      </c>
    </row>
    <row r="445" spans="1:17" x14ac:dyDescent="0.2">
      <c r="A445" t="str">
        <f>'Raw Data'!A445</f>
        <v>R1021P</v>
      </c>
      <c r="B445">
        <f>'Raw Data'!B445</f>
        <v>973</v>
      </c>
      <c r="C445">
        <f>'Raw Data'!C445</f>
        <v>992</v>
      </c>
      <c r="D445" t="str">
        <f>'Raw Data'!D445</f>
        <v>KSFLGINKERVPFVLTPDFL</v>
      </c>
      <c r="F445" s="10">
        <f>'Raw Data'!J445</f>
        <v>4.6040000000000001</v>
      </c>
      <c r="G445" s="10">
        <f>'Raw Data'!P445</f>
        <v>4.38</v>
      </c>
      <c r="H445" s="10">
        <f>'Raw Data'!V445</f>
        <v>4.4560000000000004</v>
      </c>
      <c r="I445" s="10">
        <f>'Raw Data'!AB445</f>
        <v>6.3109999999999999</v>
      </c>
      <c r="J445" s="10">
        <f>'Raw Data'!AH445</f>
        <v>6.6040000000000001</v>
      </c>
      <c r="K445" s="10">
        <f>'Raw Data'!AN445</f>
        <v>6.2610000000000001</v>
      </c>
      <c r="L445" s="10">
        <f>'Raw Data'!AT445</f>
        <v>7.6310000000000002</v>
      </c>
      <c r="M445" s="10">
        <f>'Raw Data'!AZ445</f>
        <v>7.4820000000000002</v>
      </c>
      <c r="N445" s="10">
        <f>'Raw Data'!BF445</f>
        <v>7.42</v>
      </c>
      <c r="O445" s="10">
        <f>'Raw Data'!BL445</f>
        <v>8.7799999999999994</v>
      </c>
      <c r="P445" s="10">
        <f>'Raw Data'!BR445</f>
        <v>8.6460000000000008</v>
      </c>
      <c r="Q445" s="10">
        <f>'Raw Data'!BX445</f>
        <v>8.77</v>
      </c>
    </row>
    <row r="446" spans="1:17" x14ac:dyDescent="0.2">
      <c r="A446" t="str">
        <f>'Raw Data'!A446</f>
        <v>R1021P</v>
      </c>
      <c r="B446">
        <f>'Raw Data'!B446</f>
        <v>976</v>
      </c>
      <c r="C446">
        <f>'Raw Data'!C446</f>
        <v>992</v>
      </c>
      <c r="D446" t="str">
        <f>'Raw Data'!D446</f>
        <v>LGINKERVPFVLTPDFL</v>
      </c>
      <c r="F446" s="10">
        <f>'Raw Data'!J446</f>
        <v>3.5859999999999999</v>
      </c>
      <c r="G446" s="10">
        <f>'Raw Data'!P446</f>
        <v>3.5990000000000002</v>
      </c>
      <c r="H446" s="10">
        <f>'Raw Data'!V446</f>
        <v>3.5960000000000001</v>
      </c>
      <c r="I446" s="10">
        <f>'Raw Data'!AB446</f>
        <v>5.2110000000000003</v>
      </c>
      <c r="J446" s="10">
        <f>'Raw Data'!AH446</f>
        <v>5.4720000000000004</v>
      </c>
      <c r="K446" s="10">
        <f>'Raw Data'!AN446</f>
        <v>5.2229999999999999</v>
      </c>
      <c r="L446" s="10">
        <f>'Raw Data'!AT446</f>
        <v>6.282</v>
      </c>
      <c r="M446" s="10">
        <f>'Raw Data'!AZ446</f>
        <v>6.3209999999999997</v>
      </c>
      <c r="N446" s="10">
        <f>'Raw Data'!BF446</f>
        <v>6.1050000000000004</v>
      </c>
      <c r="O446" s="10">
        <f>'Raw Data'!BL446</f>
        <v>7.3339999999999996</v>
      </c>
      <c r="P446" s="10">
        <f>'Raw Data'!BR446</f>
        <v>7.2309999999999999</v>
      </c>
      <c r="Q446" s="10">
        <f>'Raw Data'!BX446</f>
        <v>7.4690000000000003</v>
      </c>
    </row>
    <row r="447" spans="1:17" x14ac:dyDescent="0.2">
      <c r="A447" t="str">
        <f>'Raw Data'!A447</f>
        <v>R1021P</v>
      </c>
      <c r="B447">
        <f>'Raw Data'!B447</f>
        <v>977</v>
      </c>
      <c r="C447">
        <f>'Raw Data'!C447</f>
        <v>992</v>
      </c>
      <c r="D447" t="str">
        <f>'Raw Data'!D447</f>
        <v>GINKERVPFVLTPDFL</v>
      </c>
      <c r="F447" s="10">
        <f>'Raw Data'!J447</f>
        <v>2.91</v>
      </c>
      <c r="G447" s="10">
        <f>'Raw Data'!P447</f>
        <v>2.7229999999999999</v>
      </c>
      <c r="H447" s="10">
        <f>'Raw Data'!V447</f>
        <v>2.831</v>
      </c>
      <c r="I447" s="10">
        <f>'Raw Data'!AB447</f>
        <v>4.5590000000000002</v>
      </c>
      <c r="J447" s="10">
        <f>'Raw Data'!AH447</f>
        <v>4.7210000000000001</v>
      </c>
      <c r="K447" s="10">
        <f>'Raw Data'!AN447</f>
        <v>4.4450000000000003</v>
      </c>
      <c r="L447" s="10">
        <f>'Raw Data'!AT447</f>
        <v>5.6390000000000002</v>
      </c>
      <c r="M447" s="10">
        <f>'Raw Data'!AZ447</f>
        <v>5.5919999999999996</v>
      </c>
      <c r="N447" s="10">
        <f>'Raw Data'!BF447</f>
        <v>5.51</v>
      </c>
      <c r="O447" s="10">
        <f>'Raw Data'!BL447</f>
        <v>6.7850000000000001</v>
      </c>
      <c r="P447" s="10">
        <f>'Raw Data'!BR447</f>
        <v>6.468</v>
      </c>
      <c r="Q447" s="10">
        <f>'Raw Data'!BX447</f>
        <v>6.6180000000000003</v>
      </c>
    </row>
    <row r="448" spans="1:17" x14ac:dyDescent="0.2">
      <c r="A448" t="str">
        <f>'Raw Data'!A448</f>
        <v>R1021P</v>
      </c>
      <c r="B448">
        <f>'Raw Data'!B448</f>
        <v>980</v>
      </c>
      <c r="C448">
        <f>'Raw Data'!C448</f>
        <v>992</v>
      </c>
      <c r="D448" t="str">
        <f>'Raw Data'!D448</f>
        <v>KERVPFVLTPDFL</v>
      </c>
      <c r="F448" s="10">
        <f>'Raw Data'!J448</f>
        <v>1.679</v>
      </c>
      <c r="G448" s="10">
        <f>'Raw Data'!P448</f>
        <v>1.591</v>
      </c>
      <c r="H448" s="10">
        <f>'Raw Data'!V448</f>
        <v>1.7809999999999999</v>
      </c>
      <c r="I448" s="10">
        <f>'Raw Data'!AB448</f>
        <v>3.238</v>
      </c>
      <c r="J448" s="10">
        <f>'Raw Data'!AH448</f>
        <v>3.27</v>
      </c>
      <c r="K448" s="10">
        <f>'Raw Data'!AN448</f>
        <v>3.1539999999999999</v>
      </c>
      <c r="L448" s="10">
        <f>'Raw Data'!AT448</f>
        <v>4.1619999999999999</v>
      </c>
      <c r="M448" s="10">
        <f>'Raw Data'!AZ448</f>
        <v>4.1550000000000002</v>
      </c>
      <c r="N448" s="10">
        <f>'Raw Data'!BF448</f>
        <v>4.0330000000000004</v>
      </c>
      <c r="O448" s="10">
        <f>'Raw Data'!BL448</f>
        <v>5.0970000000000004</v>
      </c>
      <c r="P448" s="10">
        <f>'Raw Data'!BR448</f>
        <v>5.0339999999999998</v>
      </c>
      <c r="Q448" s="10">
        <f>'Raw Data'!BX448</f>
        <v>5.2249999999999996</v>
      </c>
    </row>
    <row r="449" spans="1:17" x14ac:dyDescent="0.2">
      <c r="A449" t="str">
        <f>'Raw Data'!A449</f>
        <v>R1021P</v>
      </c>
      <c r="B449">
        <f>'Raw Data'!B449</f>
        <v>993</v>
      </c>
      <c r="C449">
        <f>'Raw Data'!C449</f>
        <v>1014</v>
      </c>
      <c r="D449" t="str">
        <f>'Raw Data'!D449</f>
        <v>FVMGTSGKKTSPHFQKFQDICV</v>
      </c>
      <c r="F449" s="10">
        <f>'Raw Data'!J449</f>
        <v>2.41</v>
      </c>
      <c r="G449" s="10">
        <f>'Raw Data'!P449</f>
        <v>2.5590000000000002</v>
      </c>
      <c r="H449" s="10">
        <f>'Raw Data'!V449</f>
        <v>2.6840000000000002</v>
      </c>
      <c r="I449" s="10">
        <f>'Raw Data'!AB449</f>
        <v>4.0330000000000004</v>
      </c>
      <c r="J449" s="10">
        <f>'Raw Data'!AH449</f>
        <v>4.2880000000000003</v>
      </c>
      <c r="K449" s="10">
        <f>'Raw Data'!AN449</f>
        <v>3.8919999999999999</v>
      </c>
      <c r="L449" s="10">
        <f>'Raw Data'!AT449</f>
        <v>4.7370000000000001</v>
      </c>
      <c r="M449" s="10">
        <f>'Raw Data'!AZ449</f>
        <v>4.6820000000000004</v>
      </c>
      <c r="N449" s="10">
        <f>'Raw Data'!BF449</f>
        <v>4.3579999999999997</v>
      </c>
      <c r="O449" s="10">
        <f>'Raw Data'!BL449</f>
        <v>5.5519999999999996</v>
      </c>
      <c r="P449" s="10">
        <f>'Raw Data'!BR449</f>
        <v>5.3049999999999997</v>
      </c>
      <c r="Q449" s="10">
        <f>'Raw Data'!BX449</f>
        <v>5.4649999999999999</v>
      </c>
    </row>
    <row r="450" spans="1:17" x14ac:dyDescent="0.2">
      <c r="A450" t="str">
        <f>'Raw Data'!A450</f>
        <v>R1021P</v>
      </c>
      <c r="B450">
        <f>'Raw Data'!B450</f>
        <v>1035</v>
      </c>
      <c r="C450">
        <f>'Raw Data'!C450</f>
        <v>1050</v>
      </c>
      <c r="D450" t="str">
        <f>'Raw Data'!D450</f>
        <v>LMTGMPQLTSKEDIEY</v>
      </c>
      <c r="F450" s="10">
        <f>'Raw Data'!J450</f>
        <v>5.37</v>
      </c>
      <c r="G450" s="10">
        <f>'Raw Data'!P450</f>
        <v>5.343</v>
      </c>
      <c r="H450" s="10">
        <f>'Raw Data'!V450</f>
        <v>5.2729999999999997</v>
      </c>
      <c r="I450" s="10">
        <f>'Raw Data'!AB450</f>
        <v>7.2350000000000003</v>
      </c>
      <c r="J450" s="10">
        <f>'Raw Data'!AH450</f>
        <v>7.2839999999999998</v>
      </c>
      <c r="K450" s="10">
        <f>'Raw Data'!AN450</f>
        <v>7.1269999999999998</v>
      </c>
      <c r="L450" s="10">
        <f>'Raw Data'!AT450</f>
        <v>8.34</v>
      </c>
      <c r="M450" s="10">
        <f>'Raw Data'!AZ450</f>
        <v>8.3000000000000007</v>
      </c>
      <c r="N450" s="10">
        <f>'Raw Data'!BF450</f>
        <v>8.2119999999999997</v>
      </c>
      <c r="O450" s="10">
        <f>'Raw Data'!BL450</f>
        <v>8.8689999999999998</v>
      </c>
      <c r="P450" s="10">
        <f>'Raw Data'!BR450</f>
        <v>8.6620000000000008</v>
      </c>
      <c r="Q450" s="10">
        <f>'Raw Data'!BX450</f>
        <v>8.68</v>
      </c>
    </row>
    <row r="451" spans="1:17" x14ac:dyDescent="0.2">
      <c r="A451" t="str">
        <f>'Raw Data'!A451</f>
        <v>R1021P</v>
      </c>
      <c r="B451">
        <f>'Raw Data'!B451</f>
        <v>1050</v>
      </c>
      <c r="C451">
        <f>'Raw Data'!C451</f>
        <v>1071</v>
      </c>
      <c r="D451" t="str">
        <f>'Raw Data'!D451</f>
        <v>YIRDALTVGKNEEDAKKYFLDQ</v>
      </c>
      <c r="F451" s="10">
        <f>'Raw Data'!J451</f>
        <v>6.2110000000000003</v>
      </c>
      <c r="G451" s="10">
        <f>'Raw Data'!P451</f>
        <v>5.9960000000000004</v>
      </c>
      <c r="H451" s="10">
        <f>'Raw Data'!V451</f>
        <v>6.0439999999999996</v>
      </c>
      <c r="I451" s="10">
        <f>'Raw Data'!AB451</f>
        <v>9.5079999999999991</v>
      </c>
      <c r="J451" s="10">
        <f>'Raw Data'!AH451</f>
        <v>9.4280000000000008</v>
      </c>
      <c r="K451" s="10">
        <f>'Raw Data'!AN451</f>
        <v>9.1140000000000008</v>
      </c>
      <c r="L451" s="10">
        <f>'Raw Data'!AT451</f>
        <v>11.461</v>
      </c>
      <c r="M451" s="10">
        <f>'Raw Data'!AZ451</f>
        <v>11.750999999999999</v>
      </c>
      <c r="N451" s="10">
        <f>'Raw Data'!BF451</f>
        <v>11.619</v>
      </c>
      <c r="O451" s="10">
        <f>'Raw Data'!BL451</f>
        <v>12.904</v>
      </c>
      <c r="P451" s="10">
        <f>'Raw Data'!BR451</f>
        <v>13.215999999999999</v>
      </c>
      <c r="Q451" s="10">
        <f>'Raw Data'!BX451</f>
        <v>12.98</v>
      </c>
    </row>
    <row r="452" spans="1:17" x14ac:dyDescent="0.2">
      <c r="A452" t="str">
        <f>'Raw Data'!A452</f>
        <v>R1021P</v>
      </c>
      <c r="B452">
        <f>'Raw Data'!B452</f>
        <v>1051</v>
      </c>
      <c r="C452">
        <f>'Raw Data'!C452</f>
        <v>1071</v>
      </c>
      <c r="D452" t="str">
        <f>'Raw Data'!D452</f>
        <v>IRDALTVGKNEEDAKKYFLDQ</v>
      </c>
      <c r="F452" s="10">
        <f>'Raw Data'!J452</f>
        <v>6.6529999999999996</v>
      </c>
      <c r="G452" s="10">
        <f>'Raw Data'!P452</f>
        <v>6.6360000000000001</v>
      </c>
      <c r="H452" s="10">
        <f>'Raw Data'!V452</f>
        <v>6.8280000000000003</v>
      </c>
      <c r="I452" s="10">
        <f>'Raw Data'!AB452</f>
        <v>9.3770000000000007</v>
      </c>
      <c r="J452" s="10">
        <f>'Raw Data'!AH452</f>
        <v>9.7650000000000006</v>
      </c>
      <c r="K452" s="10">
        <f>'Raw Data'!AN452</f>
        <v>9.6280000000000001</v>
      </c>
      <c r="L452" s="10">
        <f>'Raw Data'!AT452</f>
        <v>11.233000000000001</v>
      </c>
      <c r="M452" s="10">
        <f>'Raw Data'!AZ452</f>
        <v>11.509</v>
      </c>
      <c r="N452" s="10">
        <f>'Raw Data'!BF452</f>
        <v>11.215999999999999</v>
      </c>
      <c r="O452" s="10">
        <f>'Raw Data'!BL452</f>
        <v>11.984</v>
      </c>
      <c r="P452" s="10">
        <f>'Raw Data'!BR452</f>
        <v>11.747</v>
      </c>
      <c r="Q452" s="10">
        <f>'Raw Data'!BX452</f>
        <v>11.824</v>
      </c>
    </row>
    <row r="453" spans="1:17" x14ac:dyDescent="0.2">
      <c r="A453" t="str">
        <f>'Raw Data'!A453</f>
        <v>R1021P</v>
      </c>
      <c r="B453">
        <f>'Raw Data'!B453</f>
        <v>1051</v>
      </c>
      <c r="C453">
        <f>'Raw Data'!C453</f>
        <v>1073</v>
      </c>
      <c r="D453" t="str">
        <f>'Raw Data'!D453</f>
        <v>IRDALTVGKNEEDAKKYFLDQIE</v>
      </c>
      <c r="F453" s="10">
        <f>'Raw Data'!J453</f>
        <v>6.8920000000000003</v>
      </c>
      <c r="G453" s="10">
        <f>'Raw Data'!P453</f>
        <v>6.8010000000000002</v>
      </c>
      <c r="H453" s="10">
        <f>'Raw Data'!V453</f>
        <v>6.6050000000000004</v>
      </c>
      <c r="I453" s="10">
        <f>'Raw Data'!AB453</f>
        <v>10.143000000000001</v>
      </c>
      <c r="J453" s="10">
        <f>'Raw Data'!AH453</f>
        <v>10.416</v>
      </c>
      <c r="K453" s="10">
        <f>'Raw Data'!AN453</f>
        <v>9.8160000000000007</v>
      </c>
      <c r="L453" s="10">
        <f>'Raw Data'!AT453</f>
        <v>12.776999999999999</v>
      </c>
      <c r="M453" s="10">
        <f>'Raw Data'!AZ453</f>
        <v>12.855</v>
      </c>
      <c r="N453" s="10">
        <f>'Raw Data'!BF453</f>
        <v>13.06</v>
      </c>
      <c r="O453" s="10">
        <f>'Raw Data'!BL453</f>
        <v>14.045</v>
      </c>
      <c r="P453" s="10">
        <f>'Raw Data'!BR453</f>
        <v>13.632999999999999</v>
      </c>
      <c r="Q453" s="10">
        <f>'Raw Data'!BX453</f>
        <v>13.686</v>
      </c>
    </row>
    <row r="454" spans="1:17" x14ac:dyDescent="0.2">
      <c r="A454" t="str">
        <f>'Raw Data'!A454</f>
        <v>R1021P</v>
      </c>
      <c r="B454">
        <f>'Raw Data'!B454</f>
        <v>1072</v>
      </c>
      <c r="C454">
        <f>'Raw Data'!C454</f>
        <v>1084</v>
      </c>
      <c r="D454" t="str">
        <f>'Raw Data'!D454</f>
        <v>IEVCRDKGWTVQF</v>
      </c>
      <c r="F454" s="10">
        <f>'Raw Data'!J454</f>
        <v>3.1680000000000001</v>
      </c>
      <c r="G454" s="10">
        <f>'Raw Data'!P454</f>
        <v>3.0670000000000002</v>
      </c>
      <c r="H454" s="10">
        <f>'Raw Data'!V454</f>
        <v>3.081</v>
      </c>
      <c r="I454" s="10">
        <f>'Raw Data'!AB454</f>
        <v>5.6289999999999996</v>
      </c>
      <c r="J454" s="10">
        <f>'Raw Data'!AH454</f>
        <v>5.7489999999999997</v>
      </c>
      <c r="K454" s="10">
        <f>'Raw Data'!AN454</f>
        <v>5.5350000000000001</v>
      </c>
      <c r="L454" s="10">
        <f>'Raw Data'!AT454</f>
        <v>6.468</v>
      </c>
      <c r="M454" s="10">
        <f>'Raw Data'!AZ454</f>
        <v>6.2880000000000003</v>
      </c>
      <c r="N454" s="10">
        <f>'Raw Data'!BF454</f>
        <v>6.2729999999999997</v>
      </c>
      <c r="O454" s="10">
        <f>'Raw Data'!BL454</f>
        <v>6.7210000000000001</v>
      </c>
      <c r="P454" s="10">
        <f>'Raw Data'!BR454</f>
        <v>6.53</v>
      </c>
      <c r="Q454" s="10">
        <f>'Raw Data'!BX454</f>
        <v>6.4790000000000001</v>
      </c>
    </row>
    <row r="455" spans="1:17" x14ac:dyDescent="0.2">
      <c r="A455" t="str">
        <f>'Raw Data'!A455</f>
        <v>R1021P</v>
      </c>
      <c r="B455">
        <f>'Raw Data'!B455</f>
        <v>1085</v>
      </c>
      <c r="C455">
        <f>'Raw Data'!C455</f>
        <v>1092</v>
      </c>
      <c r="D455" t="str">
        <f>'Raw Data'!D455</f>
        <v>NWFLHLVL</v>
      </c>
      <c r="F455" s="10">
        <f>'Raw Data'!J455</f>
        <v>0.84799999999999998</v>
      </c>
      <c r="G455" s="10">
        <f>'Raw Data'!P455</f>
        <v>0.72499999999999998</v>
      </c>
      <c r="H455" s="10">
        <f>'Raw Data'!V455</f>
        <v>0.77200000000000002</v>
      </c>
      <c r="I455" s="10">
        <f>'Raw Data'!AB455</f>
        <v>2.738</v>
      </c>
      <c r="J455" s="10">
        <f>'Raw Data'!AH455</f>
        <v>2.7930000000000001</v>
      </c>
      <c r="K455" s="10">
        <f>'Raw Data'!AN455</f>
        <v>2.7469999999999999</v>
      </c>
      <c r="L455" s="10">
        <f>'Raw Data'!AT455</f>
        <v>3.4790000000000001</v>
      </c>
      <c r="M455" s="10">
        <f>'Raw Data'!AZ455</f>
        <v>3.5910000000000002</v>
      </c>
      <c r="N455" s="10">
        <f>'Raw Data'!BF455</f>
        <v>3.5430000000000001</v>
      </c>
      <c r="O455" s="10">
        <f>'Raw Data'!BL455</f>
        <v>3.9620000000000002</v>
      </c>
      <c r="P455" s="10">
        <f>'Raw Data'!BR455</f>
        <v>4.093</v>
      </c>
      <c r="Q455" s="10">
        <f>'Raw Data'!BX455</f>
        <v>3.9910000000000001</v>
      </c>
    </row>
    <row r="456" spans="1:17" x14ac:dyDescent="0.2">
      <c r="A456" t="str">
        <f>'Raw Data'!A456</f>
        <v>R1021P</v>
      </c>
      <c r="B456">
        <f>'Raw Data'!B456</f>
        <v>1088</v>
      </c>
      <c r="C456">
        <f>'Raw Data'!C456</f>
        <v>1092</v>
      </c>
      <c r="D456" t="str">
        <f>'Raw Data'!D456</f>
        <v>LHLVL</v>
      </c>
      <c r="F456" s="10">
        <f>'Raw Data'!J456</f>
        <v>0.38500000000000001</v>
      </c>
      <c r="G456" s="10">
        <f>'Raw Data'!P456</f>
        <v>0.38700000000000001</v>
      </c>
      <c r="H456" s="10">
        <f>'Raw Data'!V456</f>
        <v>0.37</v>
      </c>
      <c r="I456" s="10">
        <f>'Raw Data'!AB456</f>
        <v>1.528</v>
      </c>
      <c r="J456" s="10">
        <f>'Raw Data'!AH456</f>
        <v>1.5589999999999999</v>
      </c>
      <c r="K456" s="10">
        <f>'Raw Data'!AN456</f>
        <v>1.5680000000000001</v>
      </c>
      <c r="L456" s="10">
        <f>'Raw Data'!AT456</f>
        <v>1.956</v>
      </c>
      <c r="M456" s="10">
        <f>'Raw Data'!AZ456</f>
        <v>1.92</v>
      </c>
      <c r="N456" s="10">
        <f>'Raw Data'!BF456</f>
        <v>1.92</v>
      </c>
      <c r="O456" s="10">
        <f>'Raw Data'!BL456</f>
        <v>2.282</v>
      </c>
      <c r="P456" s="10">
        <f>'Raw Data'!BR456</f>
        <v>2.2810000000000001</v>
      </c>
      <c r="Q456" s="10">
        <f>'Raw Data'!BX456</f>
        <v>2.2810000000000001</v>
      </c>
    </row>
    <row r="457" spans="1:17" x14ac:dyDescent="0.2">
      <c r="A457" t="str">
        <f>'Raw Data'!A457</f>
        <v>R1021P</v>
      </c>
      <c r="B457">
        <f>'Raw Data'!B457</f>
        <v>1091</v>
      </c>
      <c r="C457">
        <f>'Raw Data'!C457</f>
        <v>1102</v>
      </c>
      <c r="D457" t="str">
        <f>'Raw Data'!D457</f>
        <v>VLGIKQGEKHSA</v>
      </c>
      <c r="F457" s="10">
        <f>'Raw Data'!J457</f>
        <v>4.0039999999999996</v>
      </c>
      <c r="G457" s="10">
        <f>'Raw Data'!P457</f>
        <v>4.0670000000000002</v>
      </c>
      <c r="H457" s="10">
        <f>'Raw Data'!V457</f>
        <v>3.984</v>
      </c>
      <c r="I457" s="10">
        <f>'Raw Data'!AB457</f>
        <v>4.6920000000000002</v>
      </c>
      <c r="J457" s="10">
        <f>'Raw Data'!AH457</f>
        <v>4.6989999999999998</v>
      </c>
      <c r="K457" s="10">
        <f>'Raw Data'!AN457</f>
        <v>4.4969999999999999</v>
      </c>
      <c r="L457" s="10">
        <f>'Raw Data'!AT457</f>
        <v>4.5430000000000001</v>
      </c>
      <c r="M457" s="10">
        <f>'Raw Data'!AZ457</f>
        <v>4.6029999999999998</v>
      </c>
      <c r="N457" s="10">
        <f>'Raw Data'!BF457</f>
        <v>4.4539999999999997</v>
      </c>
      <c r="O457" s="10">
        <f>'Raw Data'!BL457</f>
        <v>4.7830000000000004</v>
      </c>
      <c r="P457" s="10">
        <f>'Raw Data'!BR457</f>
        <v>4.8070000000000004</v>
      </c>
      <c r="Q457" s="10">
        <f>'Raw Data'!BX457</f>
        <v>4.7709999999999999</v>
      </c>
    </row>
    <row r="458" spans="1:17" x14ac:dyDescent="0.2">
      <c r="A458" t="str">
        <f>'Raw Data'!A458</f>
        <v>R1021P</v>
      </c>
      <c r="B458">
        <f>'Raw Data'!B458</f>
        <v>1093</v>
      </c>
      <c r="C458">
        <f>'Raw Data'!C458</f>
        <v>1102</v>
      </c>
      <c r="D458" t="str">
        <f>'Raw Data'!D458</f>
        <v>GIKQGEKHSA</v>
      </c>
      <c r="F458" s="10">
        <f>'Raw Data'!J458</f>
        <v>3.4830000000000001</v>
      </c>
      <c r="G458" s="10">
        <f>'Raw Data'!P458</f>
        <v>3.5449999999999999</v>
      </c>
      <c r="H458" s="10">
        <f>'Raw Data'!V458</f>
        <v>3.53</v>
      </c>
      <c r="I458" s="10">
        <f>'Raw Data'!AB458</f>
        <v>3.8519999999999999</v>
      </c>
      <c r="J458" s="10">
        <f>'Raw Data'!AH458</f>
        <v>3.7690000000000001</v>
      </c>
      <c r="K458" s="10">
        <f>'Raw Data'!AN458</f>
        <v>3.7360000000000002</v>
      </c>
      <c r="L458" s="10">
        <f>'Raw Data'!AT458</f>
        <v>3.847</v>
      </c>
      <c r="M458" s="10">
        <f>'Raw Data'!AZ458</f>
        <v>3.843</v>
      </c>
      <c r="N458" s="10">
        <f>'Raw Data'!BF458</f>
        <v>3.7959999999999998</v>
      </c>
      <c r="O458" s="10">
        <f>'Raw Data'!BL458</f>
        <v>3.8769999999999998</v>
      </c>
      <c r="P458" s="10">
        <f>'Raw Data'!BR458</f>
        <v>3.8980000000000001</v>
      </c>
      <c r="Q458" s="10">
        <f>'Raw Data'!BX458</f>
        <v>3.86</v>
      </c>
    </row>
    <row r="459" spans="1:17" x14ac:dyDescent="0.2">
      <c r="G459" s="10"/>
      <c r="H459" s="10"/>
      <c r="J459" s="10"/>
      <c r="K459" s="10"/>
      <c r="M459" s="10"/>
      <c r="N459" s="10"/>
      <c r="P459" s="10"/>
      <c r="Q459" s="10"/>
    </row>
    <row r="460" spans="1:17" x14ac:dyDescent="0.2">
      <c r="A460" t="str">
        <f>'Raw Data'!A460</f>
        <v>Mutant Peptides</v>
      </c>
      <c r="G460" s="10"/>
      <c r="H460" s="10"/>
      <c r="J460" s="10"/>
      <c r="K460" s="10"/>
      <c r="M460" s="10"/>
      <c r="N460" s="10"/>
      <c r="P460" s="10"/>
      <c r="Q460" s="10"/>
    </row>
    <row r="461" spans="1:17" x14ac:dyDescent="0.2">
      <c r="G461" s="10"/>
      <c r="H461" s="10"/>
      <c r="J461" s="10"/>
      <c r="K461" s="10"/>
      <c r="M461" s="10"/>
      <c r="N461" s="10"/>
      <c r="P461" s="10"/>
      <c r="Q461" s="10"/>
    </row>
    <row r="462" spans="1:17" x14ac:dyDescent="0.2">
      <c r="A462" t="str">
        <f>'Raw Data'!A462</f>
        <v>State</v>
      </c>
      <c r="B462" t="str">
        <f>'Raw Data'!B462</f>
        <v>Start</v>
      </c>
      <c r="C462" t="str">
        <f>'Raw Data'!C462</f>
        <v>End</v>
      </c>
      <c r="D462" t="str">
        <f>'Raw Data'!D462</f>
        <v>Sequence</v>
      </c>
      <c r="F462" s="10" t="str">
        <f>'Raw Data'!J462</f>
        <v>#D</v>
      </c>
      <c r="G462" s="10" t="str">
        <f>'Raw Data'!P462</f>
        <v>#D</v>
      </c>
      <c r="H462" s="10" t="str">
        <f>'Raw Data'!V462</f>
        <v>#D</v>
      </c>
      <c r="I462" s="10" t="str">
        <f>'Raw Data'!AB462</f>
        <v>#D</v>
      </c>
      <c r="J462" s="10" t="str">
        <f>'Raw Data'!AH462</f>
        <v>#D</v>
      </c>
      <c r="K462" s="10" t="str">
        <f>'Raw Data'!AN462</f>
        <v>#D</v>
      </c>
      <c r="L462" s="10" t="str">
        <f>'Raw Data'!AT462</f>
        <v>#D</v>
      </c>
      <c r="M462" s="10" t="str">
        <f>'Raw Data'!AZ462</f>
        <v>#D</v>
      </c>
      <c r="N462" s="10" t="str">
        <f>'Raw Data'!BF462</f>
        <v>#D</v>
      </c>
      <c r="O462" s="10" t="str">
        <f>'Raw Data'!BL462</f>
        <v>#D</v>
      </c>
      <c r="P462" s="10" t="str">
        <f>'Raw Data'!BR462</f>
        <v>#D</v>
      </c>
      <c r="Q462" s="10" t="str">
        <f>'Raw Data'!BX462</f>
        <v>#D</v>
      </c>
    </row>
    <row r="463" spans="1:17" x14ac:dyDescent="0.2">
      <c r="A463" t="str">
        <f>'Raw Data'!A463</f>
        <v>Apo</v>
      </c>
      <c r="B463">
        <f>'Raw Data'!B463</f>
        <v>1017</v>
      </c>
      <c r="C463">
        <f>'Raw Data'!C463</f>
        <v>1027</v>
      </c>
      <c r="D463" t="str">
        <f>'Raw Data'!D463</f>
        <v>YLALRHHTNLL</v>
      </c>
      <c r="F463" s="10">
        <f>'Raw Data'!J463</f>
        <v>0.11799999999999999</v>
      </c>
      <c r="G463" s="10">
        <f>'Raw Data'!P463</f>
        <v>6.8000000000000005E-2</v>
      </c>
      <c r="H463" s="10">
        <f>'Raw Data'!V463</f>
        <v>0.107</v>
      </c>
      <c r="I463" s="10">
        <f>'Raw Data'!AB463</f>
        <v>0.215</v>
      </c>
      <c r="J463" s="10">
        <f>'Raw Data'!AH463</f>
        <v>0.218</v>
      </c>
      <c r="K463" s="10">
        <f>'Raw Data'!AN463</f>
        <v>0.19500000000000001</v>
      </c>
      <c r="L463" s="10">
        <f>'Raw Data'!AT463</f>
        <v>0.51300000000000001</v>
      </c>
      <c r="M463" s="10">
        <f>'Raw Data'!AZ463</f>
        <v>0.56599999999999995</v>
      </c>
      <c r="N463" s="10">
        <f>'Raw Data'!BF463</f>
        <v>0.50600000000000001</v>
      </c>
      <c r="O463" s="10">
        <f>'Raw Data'!BL463</f>
        <v>1.0049999999999999</v>
      </c>
      <c r="P463" s="10">
        <f>'Raw Data'!BR463</f>
        <v>0.96899999999999997</v>
      </c>
      <c r="Q463" s="10">
        <f>'Raw Data'!BX463</f>
        <v>0.94399999999999995</v>
      </c>
    </row>
    <row r="464" spans="1:17" x14ac:dyDescent="0.2">
      <c r="G464" s="10"/>
      <c r="H464" s="10"/>
      <c r="J464" s="10"/>
      <c r="K464" s="10"/>
      <c r="M464" s="10"/>
      <c r="N464" s="10"/>
      <c r="P464" s="10"/>
      <c r="Q464" s="10"/>
    </row>
    <row r="465" spans="1:17" x14ac:dyDescent="0.2">
      <c r="A465">
        <f>'Raw Data'!A465</f>
        <v>0</v>
      </c>
      <c r="B465" t="str">
        <f>'Raw Data'!B465</f>
        <v>Start</v>
      </c>
      <c r="C465" t="str">
        <f>'Raw Data'!C465</f>
        <v>End</v>
      </c>
      <c r="D465" t="str">
        <f>'Raw Data'!D465</f>
        <v>Sequence</v>
      </c>
      <c r="F465" s="10" t="str">
        <f>'Raw Data'!J465</f>
        <v>#D</v>
      </c>
      <c r="G465" s="10" t="str">
        <f>'Raw Data'!P465</f>
        <v>#D</v>
      </c>
      <c r="H465" s="10" t="str">
        <f>'Raw Data'!V465</f>
        <v>#D</v>
      </c>
      <c r="I465" s="10" t="str">
        <f>'Raw Data'!AB465</f>
        <v>#D</v>
      </c>
      <c r="J465" s="10" t="str">
        <f>'Raw Data'!AH465</f>
        <v>#D</v>
      </c>
      <c r="K465" s="10" t="str">
        <f>'Raw Data'!AN465</f>
        <v>#D</v>
      </c>
      <c r="L465" s="10" t="str">
        <f>'Raw Data'!AT465</f>
        <v>#D</v>
      </c>
      <c r="M465" s="10" t="str">
        <f>'Raw Data'!AZ465</f>
        <v>#D</v>
      </c>
      <c r="N465" s="10" t="str">
        <f>'Raw Data'!BF465</f>
        <v>#D</v>
      </c>
      <c r="O465" s="10" t="str">
        <f>'Raw Data'!BL465</f>
        <v>#D</v>
      </c>
      <c r="P465" s="10" t="str">
        <f>'Raw Data'!BR465</f>
        <v>#D</v>
      </c>
      <c r="Q465" s="10" t="str">
        <f>'Raw Data'!BX465</f>
        <v>#D</v>
      </c>
    </row>
    <row r="466" spans="1:17" x14ac:dyDescent="0.2">
      <c r="A466" t="str">
        <f>'Raw Data'!A466</f>
        <v>R1021C</v>
      </c>
      <c r="B466">
        <f>'Raw Data'!B466</f>
        <v>1017</v>
      </c>
      <c r="C466">
        <f>'Raw Data'!C466</f>
        <v>1027</v>
      </c>
      <c r="D466" t="str">
        <f>'Raw Data'!D466</f>
        <v>YLALCHHTNLL</v>
      </c>
      <c r="F466" s="10">
        <f>'Raw Data'!J466</f>
        <v>0.129</v>
      </c>
      <c r="G466" s="10">
        <f>'Raw Data'!P466</f>
        <v>0.125</v>
      </c>
      <c r="H466" s="10">
        <f>'Raw Data'!V466</f>
        <v>0.14099999999999999</v>
      </c>
      <c r="I466" s="10">
        <f>'Raw Data'!AB466</f>
        <v>0.35399999999999998</v>
      </c>
      <c r="J466" s="10">
        <f>'Raw Data'!AH466</f>
        <v>0.33100000000000002</v>
      </c>
      <c r="K466" s="10">
        <f>'Raw Data'!AN466</f>
        <v>0.38400000000000001</v>
      </c>
      <c r="L466" s="10">
        <f>'Raw Data'!AT466</f>
        <v>0.80600000000000005</v>
      </c>
      <c r="M466" s="10">
        <f>'Raw Data'!AZ466</f>
        <v>0.88900000000000001</v>
      </c>
      <c r="N466" s="10">
        <f>'Raw Data'!BF466</f>
        <v>0.872</v>
      </c>
      <c r="O466" s="10">
        <f>'Raw Data'!BL466</f>
        <v>1.333</v>
      </c>
      <c r="P466" s="10">
        <f>'Raw Data'!BR466</f>
        <v>1.2969999999999999</v>
      </c>
      <c r="Q466" s="10">
        <f>'Raw Data'!BX466</f>
        <v>1.306</v>
      </c>
    </row>
    <row r="467" spans="1:17" x14ac:dyDescent="0.2">
      <c r="G467" s="10"/>
      <c r="H467" s="10"/>
      <c r="J467" s="10"/>
      <c r="K467" s="10"/>
      <c r="M467" s="10"/>
      <c r="N467" s="10"/>
      <c r="P467" s="10"/>
      <c r="Q467" s="10"/>
    </row>
    <row r="468" spans="1:17" x14ac:dyDescent="0.2">
      <c r="G468" s="10"/>
      <c r="H468" s="10"/>
      <c r="J468" s="10"/>
      <c r="K468" s="10"/>
      <c r="M468" s="10"/>
      <c r="N468" s="10"/>
      <c r="P468" s="10"/>
      <c r="Q468" s="10"/>
    </row>
    <row r="469" spans="1:17" x14ac:dyDescent="0.2">
      <c r="G469" s="10"/>
      <c r="H469" s="10"/>
      <c r="J469" s="10"/>
      <c r="K469" s="10"/>
      <c r="M469" s="10"/>
      <c r="N469" s="10"/>
      <c r="P469" s="10"/>
      <c r="Q469" s="10"/>
    </row>
    <row r="470" spans="1:17" x14ac:dyDescent="0.2">
      <c r="G470" s="10"/>
      <c r="H470" s="10"/>
      <c r="J470" s="10"/>
      <c r="K470" s="10"/>
      <c r="M470" s="10"/>
      <c r="N470" s="10"/>
      <c r="P470" s="10"/>
      <c r="Q470" s="10"/>
    </row>
    <row r="471" spans="1:17" x14ac:dyDescent="0.2">
      <c r="F471"/>
      <c r="I471"/>
      <c r="L471"/>
      <c r="O471"/>
      <c r="P471"/>
      <c r="Q471"/>
    </row>
    <row r="472" spans="1:17" x14ac:dyDescent="0.2">
      <c r="F472"/>
      <c r="I472"/>
      <c r="L472"/>
      <c r="O472"/>
      <c r="P472"/>
      <c r="Q472"/>
    </row>
    <row r="473" spans="1:17" x14ac:dyDescent="0.2">
      <c r="F473"/>
      <c r="I473"/>
      <c r="L473"/>
      <c r="O473"/>
      <c r="P473"/>
      <c r="Q473"/>
    </row>
    <row r="474" spans="1:17" x14ac:dyDescent="0.2">
      <c r="F474"/>
      <c r="I474"/>
      <c r="L474"/>
      <c r="O474"/>
      <c r="P474"/>
      <c r="Q474"/>
    </row>
    <row r="475" spans="1:17" x14ac:dyDescent="0.2">
      <c r="F475"/>
      <c r="I475"/>
      <c r="L475"/>
      <c r="O475"/>
      <c r="P475"/>
      <c r="Q475"/>
    </row>
    <row r="476" spans="1:17" x14ac:dyDescent="0.2">
      <c r="F476"/>
      <c r="I476"/>
      <c r="L476"/>
      <c r="O476"/>
      <c r="P476"/>
      <c r="Q476"/>
    </row>
    <row r="477" spans="1:17" x14ac:dyDescent="0.2">
      <c r="F477"/>
      <c r="I477"/>
      <c r="L477"/>
      <c r="O477"/>
      <c r="P477"/>
      <c r="Q477"/>
    </row>
    <row r="478" spans="1:17" x14ac:dyDescent="0.2">
      <c r="F478"/>
      <c r="I478"/>
      <c r="L478"/>
      <c r="O478"/>
      <c r="P478"/>
      <c r="Q478"/>
    </row>
    <row r="479" spans="1:17" x14ac:dyDescent="0.2">
      <c r="F479"/>
      <c r="I479"/>
      <c r="L479"/>
      <c r="O479"/>
      <c r="P479"/>
      <c r="Q479"/>
    </row>
    <row r="480" spans="1:17" x14ac:dyDescent="0.2">
      <c r="F480"/>
      <c r="I480"/>
      <c r="L480"/>
      <c r="O480"/>
      <c r="P480"/>
      <c r="Q480"/>
    </row>
    <row r="481" spans="6:17" x14ac:dyDescent="0.2">
      <c r="F481"/>
      <c r="I481"/>
      <c r="L481"/>
      <c r="O481"/>
      <c r="P481"/>
      <c r="Q481"/>
    </row>
    <row r="482" spans="6:17" x14ac:dyDescent="0.2">
      <c r="F482"/>
      <c r="I482"/>
      <c r="L482"/>
      <c r="O482"/>
      <c r="P482"/>
      <c r="Q482"/>
    </row>
    <row r="483" spans="6:17" x14ac:dyDescent="0.2">
      <c r="F483"/>
      <c r="I483"/>
      <c r="L483"/>
      <c r="O483"/>
      <c r="P483"/>
      <c r="Q483"/>
    </row>
    <row r="484" spans="6:17" x14ac:dyDescent="0.2">
      <c r="F484"/>
      <c r="I484"/>
      <c r="L484"/>
      <c r="O484"/>
      <c r="P484"/>
      <c r="Q484"/>
    </row>
    <row r="485" spans="6:17" x14ac:dyDescent="0.2">
      <c r="F485"/>
      <c r="I485"/>
      <c r="L485"/>
      <c r="O485"/>
      <c r="P485"/>
      <c r="Q485"/>
    </row>
    <row r="486" spans="6:17" x14ac:dyDescent="0.2">
      <c r="F486"/>
      <c r="I486"/>
      <c r="L486"/>
      <c r="O486"/>
      <c r="P486"/>
      <c r="Q486"/>
    </row>
    <row r="487" spans="6:17" x14ac:dyDescent="0.2">
      <c r="F487"/>
      <c r="I487"/>
      <c r="L487"/>
      <c r="O487"/>
      <c r="P487"/>
      <c r="Q487"/>
    </row>
    <row r="488" spans="6:17" x14ac:dyDescent="0.2">
      <c r="F488"/>
      <c r="I488"/>
      <c r="L488"/>
      <c r="O488"/>
      <c r="P488"/>
      <c r="Q488"/>
    </row>
    <row r="489" spans="6:17" x14ac:dyDescent="0.2">
      <c r="F489"/>
      <c r="I489"/>
      <c r="L489"/>
      <c r="O489"/>
      <c r="P489"/>
      <c r="Q489"/>
    </row>
    <row r="490" spans="6:17" x14ac:dyDescent="0.2">
      <c r="F490"/>
      <c r="I490"/>
      <c r="L490"/>
      <c r="O490"/>
      <c r="P490"/>
      <c r="Q490"/>
    </row>
    <row r="491" spans="6:17" x14ac:dyDescent="0.2">
      <c r="F491"/>
      <c r="I491"/>
      <c r="L491"/>
      <c r="O491"/>
      <c r="P491"/>
      <c r="Q491"/>
    </row>
    <row r="492" spans="6:17" x14ac:dyDescent="0.2">
      <c r="F492"/>
      <c r="I492"/>
      <c r="L492"/>
      <c r="O492"/>
      <c r="P492"/>
      <c r="Q492"/>
    </row>
    <row r="493" spans="6:17" x14ac:dyDescent="0.2">
      <c r="F493"/>
      <c r="I493"/>
      <c r="L493"/>
      <c r="O493"/>
      <c r="P493"/>
      <c r="Q493"/>
    </row>
    <row r="494" spans="6:17" x14ac:dyDescent="0.2">
      <c r="F494"/>
      <c r="I494"/>
      <c r="L494"/>
      <c r="O494"/>
      <c r="P494"/>
      <c r="Q494"/>
    </row>
    <row r="495" spans="6:17" x14ac:dyDescent="0.2">
      <c r="F495"/>
      <c r="I495"/>
      <c r="L495"/>
      <c r="O495"/>
      <c r="P495"/>
      <c r="Q495"/>
    </row>
    <row r="496" spans="6:17" x14ac:dyDescent="0.2">
      <c r="F496"/>
      <c r="I496"/>
      <c r="L496"/>
      <c r="O496"/>
      <c r="P496"/>
      <c r="Q496"/>
    </row>
    <row r="497" spans="6:17" x14ac:dyDescent="0.2">
      <c r="F497"/>
      <c r="I497"/>
      <c r="L497"/>
      <c r="O497"/>
      <c r="P497"/>
      <c r="Q497"/>
    </row>
    <row r="498" spans="6:17" x14ac:dyDescent="0.2">
      <c r="F498"/>
      <c r="I498"/>
      <c r="L498"/>
      <c r="O498"/>
      <c r="P498"/>
      <c r="Q498"/>
    </row>
    <row r="499" spans="6:17" x14ac:dyDescent="0.2">
      <c r="F499"/>
      <c r="I499"/>
      <c r="L499"/>
      <c r="O499"/>
      <c r="P499"/>
      <c r="Q499"/>
    </row>
    <row r="500" spans="6:17" x14ac:dyDescent="0.2">
      <c r="F500"/>
      <c r="I500"/>
      <c r="L500"/>
      <c r="O500"/>
      <c r="P500"/>
      <c r="Q500"/>
    </row>
    <row r="501" spans="6:17" x14ac:dyDescent="0.2">
      <c r="F501"/>
      <c r="I501"/>
      <c r="L501"/>
      <c r="O501"/>
      <c r="P501"/>
      <c r="Q501"/>
    </row>
    <row r="502" spans="6:17" x14ac:dyDescent="0.2">
      <c r="F502"/>
      <c r="I502"/>
      <c r="L502"/>
      <c r="O502"/>
      <c r="P502"/>
      <c r="Q502"/>
    </row>
    <row r="503" spans="6:17" x14ac:dyDescent="0.2">
      <c r="F503"/>
      <c r="I503"/>
      <c r="L503"/>
      <c r="O503"/>
      <c r="P503"/>
      <c r="Q503"/>
    </row>
    <row r="504" spans="6:17" x14ac:dyDescent="0.2">
      <c r="F504"/>
      <c r="I504"/>
      <c r="L504"/>
      <c r="O504"/>
      <c r="P504"/>
      <c r="Q504"/>
    </row>
    <row r="505" spans="6:17" x14ac:dyDescent="0.2">
      <c r="F505"/>
      <c r="I505"/>
      <c r="L505"/>
      <c r="O505"/>
      <c r="P505"/>
      <c r="Q505"/>
    </row>
    <row r="506" spans="6:17" x14ac:dyDescent="0.2">
      <c r="F506"/>
      <c r="I506"/>
      <c r="L506"/>
      <c r="O506"/>
      <c r="P506"/>
      <c r="Q506"/>
    </row>
    <row r="507" spans="6:17" x14ac:dyDescent="0.2">
      <c r="F507"/>
      <c r="I507"/>
      <c r="L507"/>
      <c r="O507"/>
      <c r="P507"/>
      <c r="Q507"/>
    </row>
    <row r="508" spans="6:17" x14ac:dyDescent="0.2">
      <c r="F508"/>
      <c r="I508"/>
      <c r="L508"/>
      <c r="O508"/>
      <c r="P508"/>
      <c r="Q508"/>
    </row>
    <row r="509" spans="6:17" x14ac:dyDescent="0.2">
      <c r="F509"/>
      <c r="I509"/>
      <c r="L509"/>
      <c r="O509"/>
      <c r="P509"/>
      <c r="Q509"/>
    </row>
    <row r="510" spans="6:17" x14ac:dyDescent="0.2">
      <c r="F510"/>
      <c r="I510"/>
      <c r="L510"/>
      <c r="O510"/>
      <c r="P510"/>
      <c r="Q510"/>
    </row>
    <row r="511" spans="6:17" x14ac:dyDescent="0.2">
      <c r="F511"/>
      <c r="I511"/>
      <c r="L511"/>
      <c r="O511"/>
      <c r="P511"/>
      <c r="Q511"/>
    </row>
    <row r="512" spans="6:17" x14ac:dyDescent="0.2">
      <c r="F512"/>
      <c r="I512"/>
      <c r="L512"/>
      <c r="O512"/>
      <c r="P512"/>
      <c r="Q512"/>
    </row>
    <row r="513" spans="6:17" x14ac:dyDescent="0.2">
      <c r="F513"/>
      <c r="I513"/>
      <c r="L513"/>
      <c r="O513"/>
      <c r="P513"/>
      <c r="Q513"/>
    </row>
    <row r="514" spans="6:17" x14ac:dyDescent="0.2">
      <c r="F514"/>
      <c r="I514"/>
      <c r="L514"/>
      <c r="O514"/>
      <c r="P514"/>
      <c r="Q514"/>
    </row>
    <row r="515" spans="6:17" x14ac:dyDescent="0.2">
      <c r="F515"/>
      <c r="I515"/>
      <c r="L515"/>
      <c r="O515"/>
      <c r="P515"/>
      <c r="Q515"/>
    </row>
    <row r="516" spans="6:17" x14ac:dyDescent="0.2">
      <c r="F516"/>
      <c r="I516"/>
      <c r="L516"/>
      <c r="O516"/>
      <c r="P516"/>
      <c r="Q516"/>
    </row>
    <row r="517" spans="6:17" x14ac:dyDescent="0.2">
      <c r="F517"/>
      <c r="I517"/>
      <c r="L517"/>
      <c r="O517"/>
      <c r="P517"/>
      <c r="Q517"/>
    </row>
    <row r="518" spans="6:17" x14ac:dyDescent="0.2">
      <c r="F518"/>
      <c r="I518"/>
      <c r="L518"/>
      <c r="O518"/>
      <c r="P518"/>
      <c r="Q518"/>
    </row>
    <row r="519" spans="6:17" x14ac:dyDescent="0.2">
      <c r="F519"/>
      <c r="I519"/>
      <c r="L519"/>
      <c r="O519"/>
      <c r="P519"/>
      <c r="Q519"/>
    </row>
    <row r="520" spans="6:17" x14ac:dyDescent="0.2">
      <c r="F520"/>
      <c r="I520"/>
      <c r="L520"/>
      <c r="O520"/>
      <c r="P520"/>
      <c r="Q520"/>
    </row>
    <row r="521" spans="6:17" x14ac:dyDescent="0.2">
      <c r="F521"/>
      <c r="I521"/>
      <c r="L521"/>
      <c r="O521"/>
      <c r="P521"/>
      <c r="Q521"/>
    </row>
    <row r="522" spans="6:17" x14ac:dyDescent="0.2">
      <c r="F522"/>
      <c r="I522"/>
      <c r="L522"/>
      <c r="O522"/>
      <c r="P522"/>
      <c r="Q522"/>
    </row>
    <row r="523" spans="6:17" x14ac:dyDescent="0.2">
      <c r="F523"/>
      <c r="I523"/>
      <c r="L523"/>
      <c r="O523"/>
      <c r="P523"/>
      <c r="Q523"/>
    </row>
    <row r="524" spans="6:17" x14ac:dyDescent="0.2">
      <c r="F524"/>
      <c r="I524"/>
      <c r="L524"/>
      <c r="O524"/>
      <c r="P524"/>
      <c r="Q524"/>
    </row>
    <row r="525" spans="6:17" x14ac:dyDescent="0.2">
      <c r="F525"/>
      <c r="I525"/>
      <c r="L525"/>
      <c r="O525"/>
      <c r="P525"/>
      <c r="Q525"/>
    </row>
    <row r="526" spans="6:17" x14ac:dyDescent="0.2">
      <c r="F526"/>
      <c r="I526"/>
      <c r="L526"/>
      <c r="O526"/>
      <c r="P526"/>
      <c r="Q526"/>
    </row>
    <row r="527" spans="6:17" x14ac:dyDescent="0.2">
      <c r="F527"/>
      <c r="I527"/>
      <c r="L527"/>
      <c r="O527"/>
      <c r="P527"/>
      <c r="Q527"/>
    </row>
    <row r="528" spans="6:17" x14ac:dyDescent="0.2">
      <c r="F528"/>
      <c r="I528"/>
      <c r="L528"/>
      <c r="O528"/>
      <c r="P528"/>
      <c r="Q528"/>
    </row>
    <row r="529" spans="6:17" x14ac:dyDescent="0.2">
      <c r="F529"/>
      <c r="I529"/>
      <c r="L529"/>
      <c r="O529"/>
      <c r="P529"/>
      <c r="Q529"/>
    </row>
    <row r="530" spans="6:17" x14ac:dyDescent="0.2">
      <c r="F530"/>
      <c r="I530"/>
      <c r="L530"/>
      <c r="O530"/>
      <c r="P530"/>
      <c r="Q530"/>
    </row>
    <row r="531" spans="6:17" x14ac:dyDescent="0.2">
      <c r="F531"/>
      <c r="I531"/>
      <c r="L531"/>
      <c r="O531"/>
      <c r="P531"/>
      <c r="Q531"/>
    </row>
    <row r="532" spans="6:17" x14ac:dyDescent="0.2">
      <c r="F532"/>
      <c r="I532"/>
      <c r="L532"/>
      <c r="O532"/>
      <c r="P532"/>
      <c r="Q532"/>
    </row>
    <row r="533" spans="6:17" x14ac:dyDescent="0.2">
      <c r="F533"/>
      <c r="I533"/>
      <c r="L533"/>
      <c r="O533"/>
      <c r="P533"/>
      <c r="Q533"/>
    </row>
    <row r="534" spans="6:17" x14ac:dyDescent="0.2">
      <c r="F534"/>
      <c r="I534"/>
      <c r="L534"/>
      <c r="O534"/>
      <c r="P534"/>
      <c r="Q534"/>
    </row>
    <row r="535" spans="6:17" x14ac:dyDescent="0.2">
      <c r="F535"/>
      <c r="I535"/>
      <c r="L535"/>
      <c r="O535"/>
      <c r="P535"/>
      <c r="Q535"/>
    </row>
    <row r="536" spans="6:17" x14ac:dyDescent="0.2">
      <c r="F536"/>
      <c r="I536"/>
      <c r="L536"/>
      <c r="O536"/>
      <c r="P536"/>
      <c r="Q536"/>
    </row>
    <row r="537" spans="6:17" x14ac:dyDescent="0.2">
      <c r="F537"/>
      <c r="I537"/>
      <c r="L537"/>
      <c r="O537"/>
      <c r="P537"/>
      <c r="Q537"/>
    </row>
    <row r="538" spans="6:17" x14ac:dyDescent="0.2">
      <c r="F538"/>
      <c r="I538"/>
      <c r="L538"/>
      <c r="O538"/>
      <c r="P538"/>
      <c r="Q538"/>
    </row>
    <row r="539" spans="6:17" x14ac:dyDescent="0.2">
      <c r="F539"/>
      <c r="I539"/>
      <c r="L539"/>
      <c r="O539"/>
      <c r="P539"/>
      <c r="Q539"/>
    </row>
    <row r="540" spans="6:17" x14ac:dyDescent="0.2">
      <c r="F540"/>
      <c r="I540"/>
      <c r="L540"/>
      <c r="O540"/>
      <c r="P540"/>
      <c r="Q540"/>
    </row>
    <row r="541" spans="6:17" x14ac:dyDescent="0.2">
      <c r="F541"/>
      <c r="I541"/>
      <c r="L541"/>
      <c r="O541"/>
      <c r="P541"/>
      <c r="Q541"/>
    </row>
    <row r="542" spans="6:17" x14ac:dyDescent="0.2">
      <c r="F542"/>
      <c r="I542"/>
      <c r="L542"/>
      <c r="O542"/>
      <c r="P542"/>
      <c r="Q542"/>
    </row>
    <row r="543" spans="6:17" x14ac:dyDescent="0.2">
      <c r="F543"/>
      <c r="I543"/>
      <c r="L543"/>
      <c r="O543"/>
      <c r="P543"/>
      <c r="Q543"/>
    </row>
    <row r="544" spans="6:17" x14ac:dyDescent="0.2">
      <c r="F544"/>
      <c r="I544"/>
      <c r="L544"/>
      <c r="O544"/>
      <c r="P544"/>
      <c r="Q544"/>
    </row>
    <row r="545" spans="6:17" x14ac:dyDescent="0.2">
      <c r="F545"/>
      <c r="I545"/>
      <c r="L545"/>
      <c r="O545"/>
      <c r="P545"/>
      <c r="Q545"/>
    </row>
    <row r="546" spans="6:17" x14ac:dyDescent="0.2">
      <c r="F546"/>
      <c r="I546"/>
      <c r="L546"/>
      <c r="O546"/>
      <c r="P546"/>
      <c r="Q546"/>
    </row>
    <row r="547" spans="6:17" x14ac:dyDescent="0.2">
      <c r="F547"/>
      <c r="I547"/>
      <c r="L547"/>
      <c r="O547"/>
      <c r="P547"/>
      <c r="Q547"/>
    </row>
    <row r="548" spans="6:17" x14ac:dyDescent="0.2">
      <c r="F548"/>
      <c r="I548"/>
      <c r="L548"/>
      <c r="O548"/>
      <c r="P548"/>
      <c r="Q548"/>
    </row>
    <row r="549" spans="6:17" x14ac:dyDescent="0.2">
      <c r="F549"/>
      <c r="I549"/>
      <c r="L549"/>
      <c r="O549"/>
      <c r="P549"/>
      <c r="Q549"/>
    </row>
    <row r="550" spans="6:17" x14ac:dyDescent="0.2">
      <c r="F550"/>
      <c r="I550"/>
      <c r="L550"/>
      <c r="O550"/>
      <c r="P550"/>
      <c r="Q550"/>
    </row>
    <row r="551" spans="6:17" x14ac:dyDescent="0.2">
      <c r="F551"/>
      <c r="I551"/>
      <c r="L551"/>
      <c r="O551"/>
      <c r="P551"/>
      <c r="Q551"/>
    </row>
    <row r="552" spans="6:17" x14ac:dyDescent="0.2">
      <c r="F552"/>
      <c r="I552"/>
      <c r="L552"/>
      <c r="O552"/>
      <c r="P552"/>
      <c r="Q552"/>
    </row>
    <row r="553" spans="6:17" x14ac:dyDescent="0.2">
      <c r="F553"/>
      <c r="I553"/>
      <c r="L553"/>
      <c r="O553"/>
      <c r="P553"/>
      <c r="Q553"/>
    </row>
    <row r="554" spans="6:17" x14ac:dyDescent="0.2">
      <c r="F554"/>
      <c r="I554"/>
      <c r="L554"/>
      <c r="O554"/>
      <c r="P554"/>
      <c r="Q554"/>
    </row>
    <row r="555" spans="6:17" x14ac:dyDescent="0.2">
      <c r="F555"/>
      <c r="I555"/>
      <c r="L555"/>
      <c r="O555"/>
      <c r="P555"/>
      <c r="Q555"/>
    </row>
    <row r="556" spans="6:17" x14ac:dyDescent="0.2">
      <c r="F556"/>
      <c r="I556"/>
      <c r="L556"/>
      <c r="O556"/>
      <c r="P556"/>
      <c r="Q556"/>
    </row>
    <row r="557" spans="6:17" x14ac:dyDescent="0.2">
      <c r="F557"/>
      <c r="I557"/>
      <c r="L557"/>
      <c r="O557"/>
      <c r="P557"/>
      <c r="Q557"/>
    </row>
    <row r="558" spans="6:17" x14ac:dyDescent="0.2">
      <c r="F558"/>
      <c r="I558"/>
      <c r="L558"/>
      <c r="O558"/>
      <c r="P558"/>
      <c r="Q558"/>
    </row>
    <row r="559" spans="6:17" x14ac:dyDescent="0.2">
      <c r="F559"/>
      <c r="I559"/>
      <c r="L559"/>
      <c r="O559"/>
      <c r="P559"/>
      <c r="Q559"/>
    </row>
    <row r="560" spans="6:17" x14ac:dyDescent="0.2">
      <c r="F560"/>
      <c r="I560"/>
      <c r="L560"/>
      <c r="O560"/>
      <c r="P560"/>
      <c r="Q560"/>
    </row>
    <row r="561" spans="6:17" x14ac:dyDescent="0.2">
      <c r="F561"/>
      <c r="I561"/>
      <c r="L561"/>
      <c r="O561"/>
      <c r="P561"/>
      <c r="Q561"/>
    </row>
    <row r="562" spans="6:17" x14ac:dyDescent="0.2">
      <c r="F562"/>
      <c r="I562"/>
      <c r="L562"/>
      <c r="O562"/>
      <c r="P562"/>
      <c r="Q562"/>
    </row>
    <row r="563" spans="6:17" x14ac:dyDescent="0.2">
      <c r="F563"/>
      <c r="I563"/>
      <c r="L563"/>
      <c r="O563"/>
      <c r="P563"/>
      <c r="Q563"/>
    </row>
    <row r="564" spans="6:17" x14ac:dyDescent="0.2">
      <c r="F564"/>
      <c r="I564"/>
      <c r="L564"/>
      <c r="O564"/>
      <c r="P564"/>
      <c r="Q564"/>
    </row>
    <row r="565" spans="6:17" x14ac:dyDescent="0.2">
      <c r="F565"/>
      <c r="I565"/>
      <c r="L565"/>
      <c r="O565"/>
      <c r="P565"/>
      <c r="Q565"/>
    </row>
    <row r="566" spans="6:17" x14ac:dyDescent="0.2">
      <c r="F566"/>
      <c r="I566"/>
      <c r="L566"/>
      <c r="O566"/>
      <c r="P566"/>
      <c r="Q566"/>
    </row>
    <row r="567" spans="6:17" x14ac:dyDescent="0.2">
      <c r="F567"/>
      <c r="I567"/>
      <c r="L567"/>
      <c r="O567"/>
      <c r="P567"/>
      <c r="Q567"/>
    </row>
    <row r="568" spans="6:17" x14ac:dyDescent="0.2">
      <c r="F568"/>
      <c r="I568"/>
      <c r="L568"/>
      <c r="O568"/>
      <c r="P568"/>
      <c r="Q568"/>
    </row>
    <row r="569" spans="6:17" x14ac:dyDescent="0.2">
      <c r="F569"/>
      <c r="I569"/>
      <c r="L569"/>
      <c r="O569"/>
      <c r="P569"/>
      <c r="Q569"/>
    </row>
    <row r="570" spans="6:17" x14ac:dyDescent="0.2">
      <c r="F570"/>
      <c r="I570"/>
      <c r="L570"/>
      <c r="O570"/>
      <c r="P570"/>
      <c r="Q570"/>
    </row>
    <row r="571" spans="6:17" x14ac:dyDescent="0.2">
      <c r="F571"/>
      <c r="I571"/>
      <c r="L571"/>
      <c r="O571"/>
      <c r="P571"/>
      <c r="Q571"/>
    </row>
    <row r="572" spans="6:17" x14ac:dyDescent="0.2">
      <c r="F572"/>
      <c r="I572"/>
      <c r="L572"/>
      <c r="O572"/>
      <c r="P572"/>
      <c r="Q572"/>
    </row>
    <row r="573" spans="6:17" x14ac:dyDescent="0.2">
      <c r="F573"/>
      <c r="I573"/>
      <c r="L573"/>
      <c r="O573"/>
      <c r="P573"/>
      <c r="Q573"/>
    </row>
    <row r="574" spans="6:17" x14ac:dyDescent="0.2">
      <c r="F574"/>
      <c r="I574"/>
      <c r="L574"/>
      <c r="O574"/>
      <c r="P574"/>
      <c r="Q574"/>
    </row>
    <row r="575" spans="6:17" x14ac:dyDescent="0.2">
      <c r="F575"/>
      <c r="I575"/>
      <c r="L575"/>
      <c r="O575"/>
      <c r="P575"/>
      <c r="Q575"/>
    </row>
    <row r="576" spans="6:17" x14ac:dyDescent="0.2">
      <c r="F576"/>
      <c r="I576"/>
      <c r="L576"/>
      <c r="O576"/>
      <c r="P576"/>
      <c r="Q576"/>
    </row>
    <row r="577" spans="6:17" x14ac:dyDescent="0.2">
      <c r="F577"/>
      <c r="I577"/>
      <c r="L577"/>
      <c r="O577"/>
      <c r="P577"/>
      <c r="Q577"/>
    </row>
    <row r="578" spans="6:17" x14ac:dyDescent="0.2">
      <c r="F578"/>
      <c r="I578"/>
      <c r="L578"/>
      <c r="O578"/>
      <c r="P578"/>
      <c r="Q578"/>
    </row>
    <row r="579" spans="6:17" x14ac:dyDescent="0.2">
      <c r="F579"/>
      <c r="I579"/>
      <c r="L579"/>
      <c r="O579"/>
      <c r="P579"/>
      <c r="Q579"/>
    </row>
    <row r="580" spans="6:17" x14ac:dyDescent="0.2">
      <c r="F580"/>
      <c r="I580"/>
      <c r="L580"/>
      <c r="O580"/>
      <c r="P580"/>
      <c r="Q580"/>
    </row>
    <row r="581" spans="6:17" x14ac:dyDescent="0.2">
      <c r="F581"/>
      <c r="I581"/>
      <c r="L581"/>
      <c r="O581"/>
      <c r="P581"/>
      <c r="Q581"/>
    </row>
    <row r="582" spans="6:17" x14ac:dyDescent="0.2">
      <c r="F582"/>
      <c r="I582"/>
      <c r="L582"/>
      <c r="O582"/>
      <c r="P582"/>
      <c r="Q582"/>
    </row>
    <row r="583" spans="6:17" x14ac:dyDescent="0.2">
      <c r="F583"/>
      <c r="I583"/>
      <c r="L583"/>
      <c r="O583"/>
      <c r="P583"/>
      <c r="Q583"/>
    </row>
    <row r="584" spans="6:17" x14ac:dyDescent="0.2">
      <c r="F584"/>
      <c r="I584"/>
      <c r="L584"/>
      <c r="O584"/>
      <c r="P584"/>
      <c r="Q584"/>
    </row>
    <row r="585" spans="6:17" x14ac:dyDescent="0.2">
      <c r="F585"/>
      <c r="I585"/>
      <c r="L585"/>
      <c r="O585"/>
      <c r="P585"/>
      <c r="Q585"/>
    </row>
    <row r="586" spans="6:17" x14ac:dyDescent="0.2">
      <c r="F586"/>
      <c r="I586"/>
      <c r="L586"/>
      <c r="O586"/>
      <c r="P586"/>
      <c r="Q586"/>
    </row>
    <row r="587" spans="6:17" x14ac:dyDescent="0.2">
      <c r="F587"/>
      <c r="I587"/>
      <c r="L587"/>
      <c r="O587"/>
      <c r="P587"/>
      <c r="Q587"/>
    </row>
    <row r="588" spans="6:17" x14ac:dyDescent="0.2">
      <c r="F588"/>
      <c r="I588"/>
      <c r="L588"/>
      <c r="O588"/>
      <c r="P588"/>
      <c r="Q588"/>
    </row>
    <row r="589" spans="6:17" x14ac:dyDescent="0.2">
      <c r="F589"/>
      <c r="I589"/>
      <c r="L589"/>
      <c r="O589"/>
      <c r="P589"/>
      <c r="Q589"/>
    </row>
    <row r="590" spans="6:17" x14ac:dyDescent="0.2">
      <c r="F590"/>
      <c r="I590"/>
      <c r="L590"/>
      <c r="O590"/>
      <c r="P590"/>
      <c r="Q590"/>
    </row>
    <row r="591" spans="6:17" x14ac:dyDescent="0.2">
      <c r="F591"/>
      <c r="I591"/>
      <c r="L591"/>
      <c r="O591"/>
      <c r="P591"/>
      <c r="Q591"/>
    </row>
    <row r="592" spans="6:17" x14ac:dyDescent="0.2">
      <c r="F592"/>
      <c r="I592"/>
      <c r="L592"/>
      <c r="O592"/>
      <c r="P592"/>
      <c r="Q592"/>
    </row>
    <row r="593" spans="6:17" x14ac:dyDescent="0.2">
      <c r="F593"/>
      <c r="I593"/>
      <c r="L593"/>
      <c r="O593"/>
      <c r="P593"/>
      <c r="Q593"/>
    </row>
    <row r="594" spans="6:17" x14ac:dyDescent="0.2">
      <c r="F594"/>
      <c r="I594"/>
      <c r="L594"/>
      <c r="O594"/>
      <c r="P594"/>
      <c r="Q594"/>
    </row>
    <row r="595" spans="6:17" x14ac:dyDescent="0.2">
      <c r="F595"/>
      <c r="I595"/>
      <c r="L595"/>
      <c r="O595"/>
      <c r="P595"/>
      <c r="Q595"/>
    </row>
    <row r="596" spans="6:17" x14ac:dyDescent="0.2">
      <c r="F596"/>
      <c r="I596"/>
      <c r="L596"/>
      <c r="O596"/>
      <c r="P596"/>
      <c r="Q596"/>
    </row>
    <row r="597" spans="6:17" x14ac:dyDescent="0.2">
      <c r="F597"/>
      <c r="I597"/>
      <c r="L597"/>
      <c r="O597"/>
      <c r="P597"/>
      <c r="Q597"/>
    </row>
    <row r="598" spans="6:17" x14ac:dyDescent="0.2">
      <c r="F598"/>
      <c r="I598"/>
      <c r="L598"/>
      <c r="O598"/>
      <c r="P598"/>
      <c r="Q598"/>
    </row>
    <row r="599" spans="6:17" x14ac:dyDescent="0.2">
      <c r="F599"/>
      <c r="I599"/>
      <c r="L599"/>
      <c r="O599"/>
      <c r="P599"/>
      <c r="Q599"/>
    </row>
    <row r="600" spans="6:17" x14ac:dyDescent="0.2">
      <c r="F600"/>
      <c r="I600"/>
      <c r="L600"/>
      <c r="O600"/>
      <c r="P600"/>
      <c r="Q600"/>
    </row>
    <row r="601" spans="6:17" x14ac:dyDescent="0.2">
      <c r="F601"/>
      <c r="I601"/>
      <c r="L601"/>
      <c r="O601"/>
      <c r="P601"/>
      <c r="Q601"/>
    </row>
    <row r="602" spans="6:17" x14ac:dyDescent="0.2">
      <c r="F602"/>
      <c r="I602"/>
      <c r="L602"/>
      <c r="O602"/>
      <c r="P602"/>
      <c r="Q602"/>
    </row>
    <row r="603" spans="6:17" x14ac:dyDescent="0.2">
      <c r="F603"/>
      <c r="I603"/>
      <c r="L603"/>
      <c r="O603"/>
      <c r="P603"/>
      <c r="Q603"/>
    </row>
    <row r="604" spans="6:17" x14ac:dyDescent="0.2">
      <c r="F604"/>
      <c r="I604"/>
      <c r="L604"/>
      <c r="O604"/>
      <c r="P604"/>
      <c r="Q604"/>
    </row>
    <row r="605" spans="6:17" x14ac:dyDescent="0.2">
      <c r="F605"/>
      <c r="I605"/>
      <c r="L605"/>
      <c r="O605"/>
      <c r="P605"/>
      <c r="Q605"/>
    </row>
    <row r="606" spans="6:17" x14ac:dyDescent="0.2">
      <c r="F606"/>
      <c r="I606"/>
      <c r="L606"/>
      <c r="O606"/>
      <c r="P606"/>
      <c r="Q606"/>
    </row>
    <row r="607" spans="6:17" x14ac:dyDescent="0.2">
      <c r="F607"/>
      <c r="I607"/>
      <c r="L607"/>
      <c r="O607"/>
      <c r="P607"/>
      <c r="Q607"/>
    </row>
    <row r="608" spans="6:17" x14ac:dyDescent="0.2">
      <c r="F608"/>
      <c r="I608"/>
      <c r="L608"/>
      <c r="O608"/>
      <c r="P608"/>
      <c r="Q608"/>
    </row>
    <row r="609" spans="6:17" x14ac:dyDescent="0.2">
      <c r="F609"/>
      <c r="I609"/>
      <c r="L609"/>
      <c r="O609"/>
      <c r="P609"/>
      <c r="Q609"/>
    </row>
    <row r="610" spans="6:17" x14ac:dyDescent="0.2">
      <c r="F610"/>
      <c r="I610"/>
      <c r="L610"/>
      <c r="O610"/>
      <c r="P610"/>
      <c r="Q610"/>
    </row>
    <row r="611" spans="6:17" x14ac:dyDescent="0.2">
      <c r="F611"/>
      <c r="I611"/>
      <c r="L611"/>
      <c r="O611"/>
      <c r="P611"/>
      <c r="Q611"/>
    </row>
    <row r="612" spans="6:17" x14ac:dyDescent="0.2">
      <c r="F612"/>
      <c r="I612"/>
      <c r="L612"/>
      <c r="O612"/>
      <c r="P612"/>
      <c r="Q612"/>
    </row>
    <row r="613" spans="6:17" x14ac:dyDescent="0.2">
      <c r="F613"/>
      <c r="I613"/>
      <c r="L613"/>
      <c r="O613"/>
      <c r="P613"/>
      <c r="Q613"/>
    </row>
    <row r="614" spans="6:17" x14ac:dyDescent="0.2">
      <c r="F614"/>
      <c r="I614"/>
      <c r="L614"/>
      <c r="O614"/>
      <c r="P614"/>
      <c r="Q614"/>
    </row>
    <row r="615" spans="6:17" x14ac:dyDescent="0.2">
      <c r="F615"/>
      <c r="I615"/>
      <c r="L615"/>
      <c r="O615"/>
      <c r="P615"/>
      <c r="Q615"/>
    </row>
    <row r="616" spans="6:17" x14ac:dyDescent="0.2">
      <c r="F616"/>
      <c r="I616"/>
      <c r="L616"/>
      <c r="O616"/>
      <c r="P616"/>
      <c r="Q616"/>
    </row>
    <row r="617" spans="6:17" x14ac:dyDescent="0.2">
      <c r="F617"/>
      <c r="I617"/>
      <c r="L617"/>
      <c r="O617"/>
      <c r="P617"/>
      <c r="Q617"/>
    </row>
    <row r="618" spans="6:17" x14ac:dyDescent="0.2">
      <c r="F618"/>
      <c r="I618"/>
      <c r="L618"/>
      <c r="O618"/>
      <c r="P618"/>
      <c r="Q618"/>
    </row>
    <row r="619" spans="6:17" x14ac:dyDescent="0.2">
      <c r="F619"/>
      <c r="I619"/>
      <c r="L619"/>
      <c r="O619"/>
      <c r="P619"/>
      <c r="Q619"/>
    </row>
    <row r="620" spans="6:17" x14ac:dyDescent="0.2">
      <c r="F620"/>
      <c r="I620"/>
      <c r="L620"/>
      <c r="O620"/>
      <c r="P620"/>
      <c r="Q620"/>
    </row>
    <row r="621" spans="6:17" x14ac:dyDescent="0.2">
      <c r="F621"/>
      <c r="I621"/>
      <c r="L621"/>
      <c r="O621"/>
      <c r="P621"/>
      <c r="Q621"/>
    </row>
    <row r="622" spans="6:17" x14ac:dyDescent="0.2">
      <c r="F622"/>
      <c r="I622"/>
      <c r="L622"/>
      <c r="O622"/>
      <c r="P622"/>
      <c r="Q622"/>
    </row>
    <row r="623" spans="6:17" x14ac:dyDescent="0.2">
      <c r="F623"/>
      <c r="I623"/>
      <c r="L623"/>
      <c r="O623"/>
      <c r="P623"/>
      <c r="Q623"/>
    </row>
    <row r="624" spans="6:17" x14ac:dyDescent="0.2">
      <c r="F624"/>
      <c r="I624"/>
      <c r="L624"/>
      <c r="O624"/>
      <c r="P624"/>
      <c r="Q624"/>
    </row>
    <row r="625" spans="6:17" x14ac:dyDescent="0.2">
      <c r="F625"/>
      <c r="I625"/>
      <c r="L625"/>
      <c r="O625"/>
      <c r="P625"/>
      <c r="Q625"/>
    </row>
    <row r="626" spans="6:17" x14ac:dyDescent="0.2">
      <c r="F626"/>
      <c r="I626"/>
      <c r="L626"/>
      <c r="O626"/>
      <c r="P626"/>
      <c r="Q626"/>
    </row>
    <row r="627" spans="6:17" x14ac:dyDescent="0.2">
      <c r="F627"/>
      <c r="I627"/>
      <c r="L627"/>
      <c r="O627"/>
      <c r="P627"/>
      <c r="Q627"/>
    </row>
    <row r="628" spans="6:17" x14ac:dyDescent="0.2">
      <c r="F628"/>
      <c r="I628"/>
      <c r="L628"/>
      <c r="O628"/>
      <c r="P628"/>
      <c r="Q628"/>
    </row>
    <row r="629" spans="6:17" x14ac:dyDescent="0.2">
      <c r="F629"/>
      <c r="I629"/>
      <c r="L629"/>
      <c r="O629"/>
      <c r="P629"/>
      <c r="Q629"/>
    </row>
    <row r="630" spans="6:17" x14ac:dyDescent="0.2">
      <c r="F630"/>
      <c r="I630"/>
      <c r="L630"/>
      <c r="O630"/>
      <c r="P630"/>
      <c r="Q630"/>
    </row>
    <row r="631" spans="6:17" x14ac:dyDescent="0.2">
      <c r="F631"/>
      <c r="I631"/>
      <c r="L631"/>
      <c r="O631"/>
      <c r="P631"/>
      <c r="Q631"/>
    </row>
    <row r="632" spans="6:17" x14ac:dyDescent="0.2">
      <c r="F632"/>
      <c r="I632"/>
      <c r="L632"/>
      <c r="O632"/>
      <c r="P632"/>
      <c r="Q632"/>
    </row>
    <row r="633" spans="6:17" x14ac:dyDescent="0.2">
      <c r="F633"/>
      <c r="I633"/>
      <c r="L633"/>
      <c r="O633"/>
      <c r="P633"/>
      <c r="Q633"/>
    </row>
    <row r="634" spans="6:17" x14ac:dyDescent="0.2">
      <c r="F634"/>
      <c r="I634"/>
      <c r="L634"/>
      <c r="O634"/>
      <c r="P634"/>
      <c r="Q634"/>
    </row>
    <row r="635" spans="6:17" x14ac:dyDescent="0.2">
      <c r="F635"/>
      <c r="I635"/>
      <c r="L635"/>
      <c r="O635"/>
      <c r="P635"/>
      <c r="Q635"/>
    </row>
    <row r="636" spans="6:17" x14ac:dyDescent="0.2">
      <c r="F636"/>
      <c r="I636"/>
      <c r="L636"/>
      <c r="O636"/>
      <c r="P636"/>
      <c r="Q636"/>
    </row>
    <row r="637" spans="6:17" x14ac:dyDescent="0.2">
      <c r="F637"/>
      <c r="I637"/>
      <c r="L637"/>
      <c r="O637"/>
      <c r="P637"/>
      <c r="Q637"/>
    </row>
    <row r="638" spans="6:17" x14ac:dyDescent="0.2">
      <c r="F638"/>
      <c r="I638"/>
      <c r="L638"/>
      <c r="O638"/>
      <c r="P638"/>
      <c r="Q638"/>
    </row>
    <row r="639" spans="6:17" x14ac:dyDescent="0.2">
      <c r="F639"/>
      <c r="I639"/>
      <c r="L639"/>
      <c r="O639"/>
      <c r="P639"/>
      <c r="Q639"/>
    </row>
    <row r="640" spans="6:17" x14ac:dyDescent="0.2">
      <c r="F640"/>
      <c r="I640"/>
      <c r="L640"/>
      <c r="O640"/>
      <c r="P640"/>
      <c r="Q640"/>
    </row>
    <row r="641" spans="6:17" x14ac:dyDescent="0.2">
      <c r="F641"/>
      <c r="I641"/>
      <c r="L641"/>
      <c r="O641"/>
      <c r="P641"/>
      <c r="Q641"/>
    </row>
    <row r="642" spans="6:17" x14ac:dyDescent="0.2">
      <c r="F642"/>
      <c r="I642"/>
      <c r="L642"/>
      <c r="O642"/>
      <c r="P642"/>
      <c r="Q642"/>
    </row>
    <row r="643" spans="6:17" x14ac:dyDescent="0.2">
      <c r="F643"/>
      <c r="I643"/>
      <c r="L643"/>
      <c r="O643"/>
      <c r="P643"/>
      <c r="Q643"/>
    </row>
    <row r="644" spans="6:17" x14ac:dyDescent="0.2">
      <c r="F644"/>
      <c r="I644"/>
      <c r="L644"/>
      <c r="O644"/>
      <c r="P644"/>
      <c r="Q644"/>
    </row>
    <row r="645" spans="6:17" x14ac:dyDescent="0.2">
      <c r="F645"/>
      <c r="I645"/>
      <c r="L645"/>
      <c r="O645"/>
      <c r="P645"/>
      <c r="Q645"/>
    </row>
    <row r="646" spans="6:17" x14ac:dyDescent="0.2">
      <c r="F646"/>
      <c r="I646"/>
      <c r="L646"/>
      <c r="O646"/>
      <c r="P646"/>
      <c r="Q646"/>
    </row>
    <row r="647" spans="6:17" x14ac:dyDescent="0.2">
      <c r="F647"/>
      <c r="I647"/>
      <c r="L647"/>
      <c r="O647"/>
      <c r="P647"/>
      <c r="Q647"/>
    </row>
    <row r="648" spans="6:17" x14ac:dyDescent="0.2">
      <c r="F648"/>
      <c r="I648"/>
      <c r="L648"/>
      <c r="O648"/>
      <c r="P648"/>
      <c r="Q648"/>
    </row>
    <row r="649" spans="6:17" x14ac:dyDescent="0.2">
      <c r="F649"/>
      <c r="I649"/>
      <c r="L649"/>
      <c r="O649"/>
      <c r="P649"/>
      <c r="Q649"/>
    </row>
    <row r="650" spans="6:17" x14ac:dyDescent="0.2">
      <c r="F650"/>
      <c r="I650"/>
      <c r="L650"/>
      <c r="O650"/>
      <c r="P650"/>
      <c r="Q650"/>
    </row>
    <row r="651" spans="6:17" x14ac:dyDescent="0.2">
      <c r="F651"/>
      <c r="I651"/>
      <c r="L651"/>
      <c r="O651"/>
      <c r="P651"/>
      <c r="Q651"/>
    </row>
    <row r="652" spans="6:17" x14ac:dyDescent="0.2">
      <c r="F652"/>
      <c r="I652"/>
      <c r="L652"/>
      <c r="O652"/>
      <c r="P652"/>
      <c r="Q652"/>
    </row>
    <row r="653" spans="6:17" x14ac:dyDescent="0.2">
      <c r="F653"/>
      <c r="I653"/>
      <c r="L653"/>
      <c r="O653"/>
      <c r="P653"/>
      <c r="Q653"/>
    </row>
    <row r="654" spans="6:17" x14ac:dyDescent="0.2">
      <c r="F654"/>
      <c r="I654"/>
      <c r="L654"/>
      <c r="O654"/>
      <c r="P654"/>
      <c r="Q654"/>
    </row>
    <row r="655" spans="6:17" x14ac:dyDescent="0.2">
      <c r="F655"/>
      <c r="I655"/>
      <c r="L655"/>
      <c r="O655"/>
      <c r="P655"/>
      <c r="Q655"/>
    </row>
    <row r="656" spans="6:17" x14ac:dyDescent="0.2">
      <c r="F656"/>
      <c r="I656"/>
      <c r="L656"/>
      <c r="O656"/>
      <c r="P656"/>
      <c r="Q656"/>
    </row>
    <row r="657" spans="6:17" x14ac:dyDescent="0.2">
      <c r="F657"/>
      <c r="I657"/>
      <c r="L657"/>
      <c r="O657"/>
      <c r="P657"/>
      <c r="Q657"/>
    </row>
    <row r="658" spans="6:17" x14ac:dyDescent="0.2">
      <c r="F658"/>
      <c r="I658"/>
      <c r="L658"/>
      <c r="O658"/>
      <c r="P658"/>
      <c r="Q658"/>
    </row>
    <row r="659" spans="6:17" x14ac:dyDescent="0.2">
      <c r="F659"/>
      <c r="I659"/>
      <c r="L659"/>
      <c r="O659"/>
      <c r="P659"/>
      <c r="Q659"/>
    </row>
    <row r="660" spans="6:17" x14ac:dyDescent="0.2">
      <c r="F660"/>
      <c r="I660"/>
      <c r="L660"/>
      <c r="O660"/>
      <c r="P660"/>
      <c r="Q660"/>
    </row>
    <row r="661" spans="6:17" x14ac:dyDescent="0.2">
      <c r="F661"/>
      <c r="I661"/>
      <c r="L661"/>
      <c r="O661"/>
      <c r="P661"/>
      <c r="Q661"/>
    </row>
    <row r="662" spans="6:17" x14ac:dyDescent="0.2">
      <c r="F662"/>
      <c r="I662"/>
      <c r="L662"/>
      <c r="O662"/>
      <c r="P662"/>
      <c r="Q662"/>
    </row>
    <row r="663" spans="6:17" x14ac:dyDescent="0.2">
      <c r="F663"/>
      <c r="I663"/>
      <c r="L663"/>
      <c r="O663"/>
      <c r="P663"/>
      <c r="Q663"/>
    </row>
    <row r="664" spans="6:17" x14ac:dyDescent="0.2">
      <c r="F664"/>
      <c r="I664"/>
      <c r="L664"/>
      <c r="O664"/>
      <c r="P664"/>
      <c r="Q664"/>
    </row>
    <row r="665" spans="6:17" x14ac:dyDescent="0.2">
      <c r="F665"/>
      <c r="I665"/>
      <c r="L665"/>
      <c r="O665"/>
      <c r="P665"/>
      <c r="Q665"/>
    </row>
    <row r="666" spans="6:17" x14ac:dyDescent="0.2">
      <c r="F666"/>
      <c r="I666"/>
      <c r="L666"/>
      <c r="O666"/>
      <c r="P666"/>
      <c r="Q666"/>
    </row>
    <row r="667" spans="6:17" x14ac:dyDescent="0.2">
      <c r="F667"/>
      <c r="I667"/>
      <c r="L667"/>
      <c r="O667"/>
      <c r="P667"/>
      <c r="Q667"/>
    </row>
    <row r="668" spans="6:17" x14ac:dyDescent="0.2">
      <c r="F668"/>
      <c r="I668"/>
      <c r="L668"/>
      <c r="O668"/>
      <c r="P668"/>
      <c r="Q668"/>
    </row>
    <row r="669" spans="6:17" x14ac:dyDescent="0.2">
      <c r="F669"/>
      <c r="I669"/>
      <c r="L669"/>
      <c r="O669"/>
      <c r="P669"/>
      <c r="Q669"/>
    </row>
    <row r="670" spans="6:17" x14ac:dyDescent="0.2">
      <c r="F670"/>
      <c r="I670"/>
      <c r="L670"/>
      <c r="O670"/>
      <c r="P670"/>
      <c r="Q670"/>
    </row>
    <row r="671" spans="6:17" x14ac:dyDescent="0.2">
      <c r="F671"/>
      <c r="I671"/>
      <c r="L671"/>
      <c r="O671"/>
      <c r="P671"/>
      <c r="Q671"/>
    </row>
    <row r="672" spans="6:17" x14ac:dyDescent="0.2">
      <c r="F672"/>
      <c r="I672"/>
      <c r="L672"/>
      <c r="O672"/>
      <c r="P672"/>
      <c r="Q672"/>
    </row>
    <row r="673" spans="6:17" x14ac:dyDescent="0.2">
      <c r="F673"/>
      <c r="I673"/>
      <c r="L673"/>
      <c r="O673"/>
      <c r="P673"/>
      <c r="Q673"/>
    </row>
    <row r="674" spans="6:17" x14ac:dyDescent="0.2">
      <c r="F674"/>
      <c r="I674"/>
      <c r="L674"/>
      <c r="O674"/>
      <c r="P674"/>
      <c r="Q674"/>
    </row>
    <row r="675" spans="6:17" x14ac:dyDescent="0.2">
      <c r="F675"/>
      <c r="I675"/>
      <c r="L675"/>
      <c r="O675"/>
      <c r="P675"/>
      <c r="Q675"/>
    </row>
    <row r="676" spans="6:17" x14ac:dyDescent="0.2">
      <c r="F676"/>
      <c r="I676"/>
      <c r="L676"/>
      <c r="O676"/>
      <c r="P676"/>
      <c r="Q676"/>
    </row>
    <row r="677" spans="6:17" x14ac:dyDescent="0.2">
      <c r="F677"/>
      <c r="I677"/>
      <c r="L677"/>
      <c r="O677"/>
      <c r="P677"/>
      <c r="Q677"/>
    </row>
    <row r="678" spans="6:17" x14ac:dyDescent="0.2">
      <c r="F678"/>
      <c r="I678"/>
      <c r="L678"/>
      <c r="O678"/>
      <c r="P678"/>
      <c r="Q678"/>
    </row>
    <row r="679" spans="6:17" x14ac:dyDescent="0.2">
      <c r="F679"/>
      <c r="I679"/>
      <c r="L679"/>
      <c r="O679"/>
      <c r="P679"/>
      <c r="Q679"/>
    </row>
    <row r="680" spans="6:17" x14ac:dyDescent="0.2">
      <c r="F680"/>
      <c r="I680"/>
      <c r="L680"/>
      <c r="O680"/>
      <c r="P680"/>
      <c r="Q680"/>
    </row>
    <row r="681" spans="6:17" x14ac:dyDescent="0.2">
      <c r="F681"/>
      <c r="I681"/>
      <c r="L681"/>
      <c r="O681"/>
      <c r="P681"/>
      <c r="Q681"/>
    </row>
    <row r="682" spans="6:17" x14ac:dyDescent="0.2">
      <c r="F682"/>
      <c r="I682"/>
      <c r="L682"/>
      <c r="O682"/>
      <c r="P682"/>
      <c r="Q682"/>
    </row>
    <row r="683" spans="6:17" x14ac:dyDescent="0.2">
      <c r="F683"/>
      <c r="I683"/>
      <c r="L683"/>
      <c r="O683"/>
      <c r="P683"/>
      <c r="Q683"/>
    </row>
    <row r="684" spans="6:17" x14ac:dyDescent="0.2">
      <c r="F684"/>
      <c r="I684"/>
      <c r="L684"/>
      <c r="O684"/>
      <c r="P684"/>
      <c r="Q684"/>
    </row>
    <row r="685" spans="6:17" x14ac:dyDescent="0.2">
      <c r="F685"/>
      <c r="I685"/>
      <c r="L685"/>
      <c r="O685"/>
      <c r="P685"/>
      <c r="Q685"/>
    </row>
    <row r="686" spans="6:17" x14ac:dyDescent="0.2">
      <c r="F686"/>
      <c r="I686"/>
      <c r="L686"/>
      <c r="O686"/>
      <c r="P686"/>
      <c r="Q686"/>
    </row>
    <row r="687" spans="6:17" x14ac:dyDescent="0.2">
      <c r="F687"/>
      <c r="I687"/>
      <c r="L687"/>
      <c r="O687"/>
      <c r="P687"/>
      <c r="Q687"/>
    </row>
    <row r="688" spans="6:17" x14ac:dyDescent="0.2">
      <c r="F688"/>
      <c r="I688"/>
      <c r="L688"/>
      <c r="O688"/>
      <c r="P688"/>
      <c r="Q688"/>
    </row>
    <row r="689" spans="6:17" x14ac:dyDescent="0.2">
      <c r="F689"/>
      <c r="I689"/>
      <c r="L689"/>
      <c r="O689"/>
      <c r="P689"/>
      <c r="Q689"/>
    </row>
    <row r="690" spans="6:17" x14ac:dyDescent="0.2">
      <c r="F690"/>
      <c r="I690"/>
      <c r="L690"/>
      <c r="O690"/>
      <c r="P690"/>
      <c r="Q690"/>
    </row>
    <row r="691" spans="6:17" x14ac:dyDescent="0.2">
      <c r="F691"/>
      <c r="I691"/>
      <c r="L691"/>
      <c r="O691"/>
      <c r="P691"/>
      <c r="Q691"/>
    </row>
    <row r="692" spans="6:17" x14ac:dyDescent="0.2">
      <c r="F692"/>
      <c r="I692"/>
      <c r="L692"/>
      <c r="O692"/>
      <c r="P692"/>
      <c r="Q692"/>
    </row>
    <row r="693" spans="6:17" x14ac:dyDescent="0.2">
      <c r="F693"/>
      <c r="I693"/>
      <c r="L693"/>
      <c r="O693"/>
      <c r="P693"/>
      <c r="Q693"/>
    </row>
    <row r="694" spans="6:17" x14ac:dyDescent="0.2">
      <c r="F694"/>
      <c r="I694"/>
      <c r="L694"/>
      <c r="O694"/>
      <c r="P694"/>
      <c r="Q694"/>
    </row>
    <row r="695" spans="6:17" x14ac:dyDescent="0.2">
      <c r="F695"/>
      <c r="I695"/>
      <c r="L695"/>
      <c r="O695"/>
      <c r="P695"/>
      <c r="Q695"/>
    </row>
    <row r="696" spans="6:17" x14ac:dyDescent="0.2">
      <c r="F696"/>
      <c r="I696"/>
      <c r="L696"/>
      <c r="O696"/>
      <c r="P696"/>
      <c r="Q696"/>
    </row>
    <row r="697" spans="6:17" x14ac:dyDescent="0.2">
      <c r="F697"/>
      <c r="I697"/>
      <c r="L697"/>
      <c r="O697"/>
      <c r="P697"/>
      <c r="Q697"/>
    </row>
    <row r="698" spans="6:17" x14ac:dyDescent="0.2">
      <c r="F698"/>
      <c r="I698"/>
      <c r="L698"/>
      <c r="O698"/>
      <c r="P698"/>
      <c r="Q698"/>
    </row>
    <row r="699" spans="6:17" x14ac:dyDescent="0.2">
      <c r="F699"/>
      <c r="I699"/>
      <c r="L699"/>
      <c r="O699"/>
      <c r="P699"/>
      <c r="Q699"/>
    </row>
    <row r="700" spans="6:17" x14ac:dyDescent="0.2">
      <c r="F700"/>
      <c r="I700"/>
      <c r="L700"/>
      <c r="O700"/>
      <c r="P700"/>
      <c r="Q700"/>
    </row>
    <row r="701" spans="6:17" x14ac:dyDescent="0.2">
      <c r="F701"/>
      <c r="I701"/>
      <c r="L701"/>
      <c r="O701"/>
      <c r="P701"/>
      <c r="Q701"/>
    </row>
    <row r="702" spans="6:17" x14ac:dyDescent="0.2">
      <c r="F702"/>
      <c r="I702"/>
      <c r="L702"/>
      <c r="O702"/>
      <c r="P702"/>
      <c r="Q702"/>
    </row>
    <row r="703" spans="6:17" x14ac:dyDescent="0.2">
      <c r="F703"/>
      <c r="I703"/>
      <c r="L703"/>
      <c r="O703"/>
      <c r="P703"/>
      <c r="Q703"/>
    </row>
    <row r="704" spans="6:17" x14ac:dyDescent="0.2">
      <c r="F704"/>
      <c r="I704"/>
      <c r="L704"/>
      <c r="O704"/>
      <c r="P704"/>
      <c r="Q704"/>
    </row>
    <row r="705" spans="6:17" x14ac:dyDescent="0.2">
      <c r="F705"/>
      <c r="I705"/>
      <c r="L705"/>
      <c r="O705"/>
      <c r="P705"/>
      <c r="Q705"/>
    </row>
    <row r="706" spans="6:17" x14ac:dyDescent="0.2">
      <c r="F706"/>
      <c r="I706"/>
      <c r="L706"/>
      <c r="O706"/>
      <c r="P706"/>
      <c r="Q706"/>
    </row>
    <row r="707" spans="6:17" x14ac:dyDescent="0.2">
      <c r="F707"/>
      <c r="I707"/>
      <c r="L707"/>
      <c r="O707"/>
      <c r="P707"/>
      <c r="Q707"/>
    </row>
    <row r="708" spans="6:17" x14ac:dyDescent="0.2">
      <c r="F708"/>
      <c r="I708"/>
      <c r="L708"/>
      <c r="O708"/>
      <c r="P708"/>
      <c r="Q708"/>
    </row>
    <row r="709" spans="6:17" x14ac:dyDescent="0.2">
      <c r="F709"/>
      <c r="I709"/>
      <c r="L709"/>
      <c r="O709"/>
      <c r="P709"/>
      <c r="Q709"/>
    </row>
    <row r="710" spans="6:17" x14ac:dyDescent="0.2">
      <c r="F710"/>
      <c r="I710"/>
      <c r="L710"/>
      <c r="O710"/>
      <c r="P710"/>
      <c r="Q710"/>
    </row>
    <row r="711" spans="6:17" x14ac:dyDescent="0.2">
      <c r="F711"/>
      <c r="I711"/>
      <c r="L711"/>
      <c r="O711"/>
      <c r="P711"/>
      <c r="Q711"/>
    </row>
    <row r="712" spans="6:17" x14ac:dyDescent="0.2">
      <c r="F712"/>
      <c r="I712"/>
      <c r="L712"/>
      <c r="O712"/>
      <c r="P712"/>
      <c r="Q712"/>
    </row>
    <row r="713" spans="6:17" x14ac:dyDescent="0.2">
      <c r="F713"/>
      <c r="I713"/>
      <c r="L713"/>
      <c r="O713"/>
      <c r="P713"/>
      <c r="Q713"/>
    </row>
    <row r="714" spans="6:17" x14ac:dyDescent="0.2">
      <c r="F714"/>
      <c r="I714"/>
      <c r="L714"/>
      <c r="O714"/>
      <c r="P714"/>
      <c r="Q714"/>
    </row>
    <row r="715" spans="6:17" x14ac:dyDescent="0.2">
      <c r="F715"/>
      <c r="I715"/>
      <c r="L715"/>
      <c r="O715"/>
      <c r="P715"/>
      <c r="Q715"/>
    </row>
    <row r="716" spans="6:17" x14ac:dyDescent="0.2">
      <c r="F716"/>
      <c r="I716"/>
      <c r="L716"/>
      <c r="O716"/>
      <c r="P716"/>
      <c r="Q716"/>
    </row>
    <row r="717" spans="6:17" x14ac:dyDescent="0.2">
      <c r="F717"/>
      <c r="I717"/>
      <c r="L717"/>
      <c r="O717"/>
      <c r="P717"/>
      <c r="Q717"/>
    </row>
    <row r="718" spans="6:17" x14ac:dyDescent="0.2">
      <c r="F718"/>
      <c r="I718"/>
      <c r="L718"/>
      <c r="O718"/>
      <c r="P718"/>
      <c r="Q718"/>
    </row>
    <row r="719" spans="6:17" x14ac:dyDescent="0.2">
      <c r="F719"/>
      <c r="I719"/>
      <c r="L719"/>
      <c r="O719"/>
      <c r="P719"/>
      <c r="Q719"/>
    </row>
    <row r="720" spans="6:17" x14ac:dyDescent="0.2">
      <c r="F720"/>
      <c r="I720"/>
      <c r="L720"/>
      <c r="O720"/>
      <c r="P720"/>
      <c r="Q720"/>
    </row>
    <row r="721" spans="6:17" x14ac:dyDescent="0.2">
      <c r="F721"/>
      <c r="I721"/>
      <c r="L721"/>
      <c r="O721"/>
      <c r="P721"/>
      <c r="Q721"/>
    </row>
    <row r="722" spans="6:17" x14ac:dyDescent="0.2">
      <c r="F722"/>
      <c r="I722"/>
      <c r="L722"/>
      <c r="O722"/>
      <c r="P722"/>
      <c r="Q722"/>
    </row>
    <row r="723" spans="6:17" x14ac:dyDescent="0.2">
      <c r="F723"/>
      <c r="I723"/>
      <c r="L723"/>
      <c r="O723"/>
      <c r="P723"/>
      <c r="Q723"/>
    </row>
    <row r="724" spans="6:17" x14ac:dyDescent="0.2">
      <c r="F724"/>
      <c r="I724"/>
      <c r="L724"/>
      <c r="O724"/>
      <c r="P724"/>
      <c r="Q724"/>
    </row>
    <row r="725" spans="6:17" x14ac:dyDescent="0.2">
      <c r="F725"/>
      <c r="I725"/>
      <c r="L725"/>
      <c r="O725"/>
      <c r="P725"/>
      <c r="Q725"/>
    </row>
    <row r="726" spans="6:17" x14ac:dyDescent="0.2">
      <c r="F726"/>
      <c r="I726"/>
      <c r="L726"/>
      <c r="O726"/>
      <c r="P726"/>
      <c r="Q726"/>
    </row>
    <row r="727" spans="6:17" x14ac:dyDescent="0.2">
      <c r="F727"/>
      <c r="I727"/>
      <c r="L727"/>
      <c r="O727"/>
      <c r="P727"/>
      <c r="Q727"/>
    </row>
    <row r="728" spans="6:17" x14ac:dyDescent="0.2">
      <c r="F728"/>
      <c r="I728"/>
      <c r="L728"/>
      <c r="O728"/>
      <c r="P728"/>
      <c r="Q728"/>
    </row>
    <row r="729" spans="6:17" x14ac:dyDescent="0.2">
      <c r="F729"/>
      <c r="I729"/>
      <c r="L729"/>
      <c r="O729"/>
      <c r="P729"/>
      <c r="Q729"/>
    </row>
    <row r="730" spans="6:17" x14ac:dyDescent="0.2">
      <c r="F730"/>
      <c r="I730"/>
      <c r="L730"/>
      <c r="O730"/>
      <c r="P730"/>
      <c r="Q730"/>
    </row>
    <row r="731" spans="6:17" x14ac:dyDescent="0.2">
      <c r="F731"/>
      <c r="I731"/>
      <c r="L731"/>
      <c r="O731"/>
      <c r="P731"/>
      <c r="Q731"/>
    </row>
    <row r="732" spans="6:17" x14ac:dyDescent="0.2">
      <c r="F732"/>
      <c r="I732"/>
      <c r="L732"/>
      <c r="O732"/>
      <c r="P732"/>
      <c r="Q732"/>
    </row>
    <row r="733" spans="6:17" x14ac:dyDescent="0.2">
      <c r="F733"/>
      <c r="I733"/>
      <c r="L733"/>
      <c r="O733"/>
      <c r="P733"/>
      <c r="Q733"/>
    </row>
    <row r="734" spans="6:17" x14ac:dyDescent="0.2">
      <c r="F734"/>
      <c r="I734"/>
      <c r="L734"/>
      <c r="O734"/>
      <c r="P734"/>
      <c r="Q734"/>
    </row>
    <row r="735" spans="6:17" x14ac:dyDescent="0.2">
      <c r="F735"/>
      <c r="I735"/>
      <c r="L735"/>
      <c r="O735"/>
      <c r="P735"/>
      <c r="Q735"/>
    </row>
    <row r="736" spans="6:17" x14ac:dyDescent="0.2">
      <c r="F736"/>
      <c r="I736"/>
      <c r="L736"/>
      <c r="O736"/>
      <c r="P736"/>
      <c r="Q736"/>
    </row>
    <row r="737" spans="6:17" x14ac:dyDescent="0.2">
      <c r="F737"/>
      <c r="I737"/>
      <c r="L737"/>
      <c r="O737"/>
      <c r="P737"/>
      <c r="Q737"/>
    </row>
    <row r="738" spans="6:17" x14ac:dyDescent="0.2">
      <c r="F738"/>
      <c r="I738"/>
      <c r="L738"/>
      <c r="O738"/>
      <c r="P738"/>
      <c r="Q738"/>
    </row>
    <row r="739" spans="6:17" x14ac:dyDescent="0.2">
      <c r="F739"/>
      <c r="I739"/>
      <c r="L739"/>
      <c r="O739"/>
      <c r="P739"/>
      <c r="Q739"/>
    </row>
    <row r="740" spans="6:17" x14ac:dyDescent="0.2">
      <c r="F740"/>
      <c r="I740"/>
      <c r="L740"/>
      <c r="O740"/>
      <c r="P740"/>
      <c r="Q740"/>
    </row>
    <row r="741" spans="6:17" x14ac:dyDescent="0.2">
      <c r="F741"/>
      <c r="I741"/>
      <c r="L741"/>
      <c r="O741"/>
      <c r="P741"/>
      <c r="Q741"/>
    </row>
    <row r="742" spans="6:17" x14ac:dyDescent="0.2">
      <c r="F742"/>
      <c r="I742"/>
      <c r="L742"/>
      <c r="O742"/>
      <c r="P742"/>
      <c r="Q742"/>
    </row>
    <row r="743" spans="6:17" x14ac:dyDescent="0.2">
      <c r="F743"/>
      <c r="I743"/>
      <c r="L743"/>
      <c r="O743"/>
      <c r="P743"/>
      <c r="Q743"/>
    </row>
    <row r="744" spans="6:17" x14ac:dyDescent="0.2">
      <c r="F744"/>
      <c r="I744"/>
      <c r="L744"/>
      <c r="O744"/>
      <c r="P744"/>
      <c r="Q744"/>
    </row>
    <row r="745" spans="6:17" x14ac:dyDescent="0.2">
      <c r="F745"/>
      <c r="I745"/>
      <c r="L745"/>
      <c r="O745"/>
      <c r="P745"/>
      <c r="Q745"/>
    </row>
    <row r="746" spans="6:17" x14ac:dyDescent="0.2">
      <c r="F746"/>
      <c r="I746"/>
      <c r="L746"/>
      <c r="O746"/>
      <c r="P746"/>
      <c r="Q746"/>
    </row>
    <row r="747" spans="6:17" x14ac:dyDescent="0.2">
      <c r="F747"/>
      <c r="I747"/>
      <c r="L747"/>
      <c r="O747"/>
      <c r="P747"/>
      <c r="Q747"/>
    </row>
    <row r="748" spans="6:17" x14ac:dyDescent="0.2">
      <c r="F748"/>
      <c r="I748"/>
      <c r="L748"/>
      <c r="O748"/>
      <c r="P748"/>
      <c r="Q748"/>
    </row>
    <row r="749" spans="6:17" x14ac:dyDescent="0.2">
      <c r="F749"/>
      <c r="I749"/>
      <c r="L749"/>
      <c r="O749"/>
      <c r="P749"/>
      <c r="Q749"/>
    </row>
    <row r="750" spans="6:17" x14ac:dyDescent="0.2">
      <c r="F750"/>
      <c r="I750"/>
      <c r="L750"/>
      <c r="O750"/>
      <c r="P750"/>
      <c r="Q750"/>
    </row>
    <row r="751" spans="6:17" x14ac:dyDescent="0.2">
      <c r="F751"/>
      <c r="I751"/>
      <c r="L751"/>
      <c r="O751"/>
      <c r="P751"/>
      <c r="Q751"/>
    </row>
    <row r="752" spans="6:17" x14ac:dyDescent="0.2">
      <c r="F752"/>
      <c r="I752"/>
      <c r="L752"/>
      <c r="O752"/>
      <c r="P752"/>
      <c r="Q752"/>
    </row>
    <row r="753" spans="6:17" x14ac:dyDescent="0.2">
      <c r="F753"/>
      <c r="I753"/>
      <c r="L753"/>
      <c r="O753"/>
      <c r="P753"/>
      <c r="Q753"/>
    </row>
    <row r="754" spans="6:17" x14ac:dyDescent="0.2">
      <c r="F754"/>
      <c r="I754"/>
      <c r="L754"/>
      <c r="O754"/>
      <c r="P754"/>
      <c r="Q754"/>
    </row>
    <row r="755" spans="6:17" x14ac:dyDescent="0.2">
      <c r="F755"/>
      <c r="I755"/>
      <c r="L755"/>
      <c r="O755"/>
      <c r="P755"/>
      <c r="Q755"/>
    </row>
  </sheetData>
  <mergeCells count="7">
    <mergeCell ref="S157:V157"/>
    <mergeCell ref="X1:AA1"/>
    <mergeCell ref="F2:H2"/>
    <mergeCell ref="I2:K2"/>
    <mergeCell ref="L2:N2"/>
    <mergeCell ref="O2:Q2"/>
    <mergeCell ref="S1:V1"/>
  </mergeCells>
  <conditionalFormatting sqref="X3:AA154 S3:V154 S159:V159">
    <cfRule type="cellIs" dxfId="87" priority="13" operator="lessThan">
      <formula>0.01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456"/>
  <sheetViews>
    <sheetView topLeftCell="O153" zoomScale="70" zoomScaleNormal="70" zoomScalePageLayoutView="70" workbookViewId="0">
      <selection activeCell="N156" sqref="N156:U156"/>
    </sheetView>
  </sheetViews>
  <sheetFormatPr baseColWidth="10" defaultColWidth="8.83203125" defaultRowHeight="15" x14ac:dyDescent="0.2"/>
  <cols>
    <col min="1" max="1" width="12.33203125" customWidth="1"/>
    <col min="4" max="4" width="50.5" customWidth="1"/>
    <col min="5" max="49" width="6.33203125" customWidth="1"/>
    <col min="50" max="60" width="9.1640625" customWidth="1"/>
    <col min="61" max="66" width="6.33203125" customWidth="1"/>
  </cols>
  <sheetData>
    <row r="1" spans="1:82" x14ac:dyDescent="0.2">
      <c r="E1" s="29" t="s">
        <v>22</v>
      </c>
      <c r="F1" s="29"/>
      <c r="G1" s="29"/>
      <c r="H1" s="29"/>
      <c r="I1" s="29"/>
      <c r="J1" s="29"/>
      <c r="K1" s="29"/>
      <c r="L1" s="29"/>
      <c r="N1" s="32" t="s">
        <v>170</v>
      </c>
      <c r="O1" s="32"/>
      <c r="P1" s="32"/>
      <c r="Q1" s="32"/>
      <c r="R1" s="32"/>
      <c r="S1" s="32"/>
      <c r="T1" s="32"/>
      <c r="U1" s="32"/>
      <c r="W1" s="29" t="s">
        <v>171</v>
      </c>
      <c r="X1" s="29"/>
      <c r="Y1" s="29"/>
      <c r="Z1" s="29"/>
      <c r="AA1" s="29"/>
      <c r="AB1" s="29"/>
      <c r="AC1" s="29"/>
      <c r="AD1" s="29"/>
      <c r="AF1" s="31" t="s">
        <v>172</v>
      </c>
      <c r="AG1" s="31"/>
      <c r="AH1" s="31"/>
      <c r="AI1" s="31"/>
      <c r="AJ1" s="31"/>
      <c r="AK1" s="31"/>
      <c r="AL1" s="31"/>
      <c r="AM1" s="31"/>
      <c r="AO1" s="33" t="s">
        <v>173</v>
      </c>
      <c r="AP1" s="33"/>
      <c r="AQ1" s="33"/>
      <c r="AR1" s="33"/>
      <c r="AS1" s="33"/>
      <c r="AT1" s="33"/>
      <c r="AU1" s="33"/>
      <c r="AV1" s="33"/>
      <c r="AX1" s="29" t="s">
        <v>172</v>
      </c>
      <c r="AY1" s="29"/>
      <c r="AZ1" s="29"/>
      <c r="BA1" s="29"/>
      <c r="BB1" s="29"/>
      <c r="BD1" s="29" t="s">
        <v>173</v>
      </c>
      <c r="BE1" s="29"/>
      <c r="BF1" s="29"/>
      <c r="BG1" s="29"/>
      <c r="BH1" s="29"/>
      <c r="BO1" s="24"/>
      <c r="BP1" s="24"/>
      <c r="BQ1" s="24"/>
      <c r="BR1" s="24"/>
      <c r="BS1" s="24"/>
      <c r="BT1" s="24"/>
      <c r="BU1" s="29"/>
      <c r="BV1" s="29"/>
      <c r="BW1" s="29"/>
      <c r="BX1" s="29"/>
      <c r="BY1" s="29"/>
      <c r="BZ1" s="23"/>
      <c r="CA1" s="23"/>
      <c r="CB1" s="23"/>
      <c r="CC1" s="23"/>
      <c r="CD1" s="16"/>
    </row>
    <row r="2" spans="1:82" x14ac:dyDescent="0.2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 s="25">
        <v>3</v>
      </c>
      <c r="F2" s="25" t="s">
        <v>19</v>
      </c>
      <c r="G2" s="25">
        <v>30</v>
      </c>
      <c r="H2" s="25" t="s">
        <v>19</v>
      </c>
      <c r="I2" s="25">
        <v>300</v>
      </c>
      <c r="J2" s="25" t="s">
        <v>19</v>
      </c>
      <c r="K2" s="25">
        <v>3000</v>
      </c>
      <c r="L2" s="25" t="s">
        <v>19</v>
      </c>
      <c r="M2" s="25"/>
      <c r="N2" s="25">
        <v>3</v>
      </c>
      <c r="O2" s="25" t="s">
        <v>19</v>
      </c>
      <c r="P2" s="25">
        <v>30</v>
      </c>
      <c r="Q2" s="25" t="s">
        <v>19</v>
      </c>
      <c r="R2" s="25">
        <v>300</v>
      </c>
      <c r="S2" s="25" t="s">
        <v>19</v>
      </c>
      <c r="T2" s="25">
        <v>3000</v>
      </c>
      <c r="U2" s="25" t="s">
        <v>19</v>
      </c>
      <c r="V2" s="25"/>
      <c r="W2" s="25">
        <v>3</v>
      </c>
      <c r="X2" s="25" t="s">
        <v>19</v>
      </c>
      <c r="Y2" s="25">
        <v>30</v>
      </c>
      <c r="Z2" s="25" t="s">
        <v>19</v>
      </c>
      <c r="AA2" s="25">
        <v>300</v>
      </c>
      <c r="AB2" s="25" t="s">
        <v>19</v>
      </c>
      <c r="AC2" s="25">
        <v>3000</v>
      </c>
      <c r="AD2" s="25" t="s">
        <v>19</v>
      </c>
      <c r="AF2" s="25">
        <v>3</v>
      </c>
      <c r="AG2" s="25" t="s">
        <v>19</v>
      </c>
      <c r="AH2" s="25">
        <v>30</v>
      </c>
      <c r="AI2" s="25" t="s">
        <v>19</v>
      </c>
      <c r="AJ2" s="25">
        <v>300</v>
      </c>
      <c r="AK2" s="25" t="s">
        <v>19</v>
      </c>
      <c r="AL2" s="25">
        <v>3000</v>
      </c>
      <c r="AM2" s="25" t="s">
        <v>19</v>
      </c>
      <c r="AN2" s="25"/>
      <c r="AO2" s="25">
        <v>3</v>
      </c>
      <c r="AP2" s="25" t="s">
        <v>19</v>
      </c>
      <c r="AQ2" s="25">
        <v>30</v>
      </c>
      <c r="AR2" s="25" t="s">
        <v>19</v>
      </c>
      <c r="AS2" s="25">
        <v>300</v>
      </c>
      <c r="AT2" s="25" t="s">
        <v>19</v>
      </c>
      <c r="AU2" s="25">
        <v>3000</v>
      </c>
      <c r="AV2" s="25" t="s">
        <v>19</v>
      </c>
      <c r="AX2">
        <v>3</v>
      </c>
      <c r="AY2">
        <v>30</v>
      </c>
      <c r="AZ2">
        <v>300</v>
      </c>
      <c r="BA2">
        <v>3000</v>
      </c>
      <c r="BB2" t="s">
        <v>185</v>
      </c>
      <c r="BD2">
        <v>3</v>
      </c>
      <c r="BE2">
        <v>30</v>
      </c>
      <c r="BF2">
        <v>300</v>
      </c>
      <c r="BG2">
        <v>3000</v>
      </c>
      <c r="BH2" t="s">
        <v>185</v>
      </c>
    </row>
    <row r="3" spans="1:82" x14ac:dyDescent="0.2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E3" s="1">
        <f>AVERAGE('Raw Data'!J3,'Raw Data'!P3,'Raw Data'!V3)</f>
        <v>5.0113333333333339</v>
      </c>
      <c r="F3" s="9">
        <f>STDEV('Raw Data'!J3,'Raw Data'!P3,'Raw Data'!V3)</f>
        <v>2.4027761721253052E-2</v>
      </c>
      <c r="G3" s="1">
        <f>AVERAGE('Raw Data'!AB3,'Raw Data'!AH3,'Raw Data'!AN3)</f>
        <v>5.0413333333333332</v>
      </c>
      <c r="H3" s="9">
        <f>STDEV('Raw Data'!AB3,'Raw Data'!AH3,'Raw Data'!AN3)</f>
        <v>2.0033305601755768E-2</v>
      </c>
      <c r="I3" s="1">
        <f>AVERAGE('Raw Data'!AT3,'Raw Data'!AZ3,'Raw Data'!BF3)</f>
        <v>5.0836666666666668</v>
      </c>
      <c r="J3" s="9">
        <f>STDEV('Raw Data'!AT3,'Raw Data'!AZ3,'Raw Data'!BF3)</f>
        <v>3.1005375877956098E-2</v>
      </c>
      <c r="K3" s="1">
        <f>AVERAGE('Raw Data'!BL3,'Raw Data'!BR3,'Raw Data'!BX3)</f>
        <v>5.105666666666667</v>
      </c>
      <c r="L3" s="9">
        <f>STDEV('Raw Data'!BL3,'Raw Data'!BR3,'Raw Data'!BX3)</f>
        <v>3.2654759734736347E-2</v>
      </c>
      <c r="N3" s="1">
        <f>AVERAGE('Raw Data'!J155,'Raw Data'!P155,'Raw Data'!V155)</f>
        <v>5.0060000000000002</v>
      </c>
      <c r="O3" s="9">
        <f>STDEV('Raw Data'!J155,'Raw Data'!P155,'Raw Data'!V155)</f>
        <v>3.459768778401235E-2</v>
      </c>
      <c r="P3" s="1">
        <f>AVERAGE('Raw Data'!AB155,'Raw Data'!AH155,'Raw Data'!AN155)</f>
        <v>5.0253333333333332</v>
      </c>
      <c r="Q3" s="9">
        <f>STDEV('Raw Data'!AB155,'Raw Data'!AH155,'Raw Data'!AN155)</f>
        <v>1.8009256878987034E-2</v>
      </c>
      <c r="R3" s="1">
        <f>AVERAGE('Raw Data'!AT155,'Raw Data'!AZ155,'Raw Data'!BF155)</f>
        <v>5.030333333333334</v>
      </c>
      <c r="S3" s="9">
        <f>STDEV('Raw Data'!AT155,'Raw Data'!AZ155,'Raw Data'!BF155)</f>
        <v>4.1428653530296497E-2</v>
      </c>
      <c r="T3" s="1">
        <f>AVERAGE('Raw Data'!BL155,'Raw Data'!BR155,'Raw Data'!BX155)</f>
        <v>5.0920000000000005</v>
      </c>
      <c r="U3" s="9">
        <f>STDEV('Raw Data'!BL155,'Raw Data'!BR155,'Raw Data'!BX155)</f>
        <v>1.5874507866387642E-2</v>
      </c>
      <c r="W3" s="1">
        <f>AVERAGE('Raw Data'!J307,'Raw Data'!P307,'Raw Data'!V307)</f>
        <v>4.9029999999999996</v>
      </c>
      <c r="X3" s="9">
        <f>STDEV('Raw Data'!J307,'Raw Data'!P307,'Raw Data'!V307)</f>
        <v>6.7638746292343316E-2</v>
      </c>
      <c r="Y3" s="1">
        <f>AVERAGE('Raw Data'!AB307,'Raw Data'!AH307,'Raw Data'!AN307)</f>
        <v>4.9800000000000004</v>
      </c>
      <c r="Z3" s="9">
        <f>STDEV('Raw Data'!AB307,'Raw Data'!AH307,'Raw Data'!AN307)</f>
        <v>1.6093476939431101E-2</v>
      </c>
      <c r="AA3" s="1">
        <f>AVERAGE('Raw Data'!AT307,'Raw Data'!AZ307,'Raw Data'!BF307)</f>
        <v>5.0936666666666666</v>
      </c>
      <c r="AB3" s="9">
        <f>STDEV('Raw Data'!AT307,'Raw Data'!AZ307,'Raw Data'!BF307)</f>
        <v>4.8190593826319961E-2</v>
      </c>
      <c r="AC3" s="1">
        <f>AVERAGE('Raw Data'!BL307,'Raw Data'!BR307,'Raw Data'!BX307)</f>
        <v>5.2153333333333327</v>
      </c>
      <c r="AD3" s="9">
        <f>STDEV('Raw Data'!BL307,'Raw Data'!BR307,'Raw Data'!BX307)</f>
        <v>3.9145029484384329E-2</v>
      </c>
      <c r="AF3" s="1">
        <f>E3-N3</f>
        <v>5.3333333333336341E-3</v>
      </c>
      <c r="AG3" s="9">
        <f t="shared" ref="AG3:AG34" si="0">F3+O3</f>
        <v>5.8625449505265402E-2</v>
      </c>
      <c r="AH3" s="1">
        <f t="shared" ref="AH3:AH34" si="1">G3-P3</f>
        <v>1.6000000000000014E-2</v>
      </c>
      <c r="AI3" s="9">
        <f t="shared" ref="AI3:AI34" si="2">H3+Q3</f>
        <v>3.8042562480742802E-2</v>
      </c>
      <c r="AJ3" s="1">
        <f t="shared" ref="AJ3:AJ34" si="3">I3-R3</f>
        <v>5.3333333333332789E-2</v>
      </c>
      <c r="AK3" s="9">
        <f t="shared" ref="AK3:AK34" si="4">J3+S3</f>
        <v>7.2434029408252595E-2</v>
      </c>
      <c r="AL3" s="1">
        <f t="shared" ref="AL3:AL34" si="5">K3-T3</f>
        <v>1.3666666666666494E-2</v>
      </c>
      <c r="AM3" s="9">
        <f t="shared" ref="AM3:AM34" si="6">L3+U3</f>
        <v>4.8529267601123985E-2</v>
      </c>
      <c r="AO3" s="1">
        <f t="shared" ref="AO3:AO34" si="7">E3-W3</f>
        <v>0.10833333333333428</v>
      </c>
      <c r="AP3" s="9">
        <f t="shared" ref="AP3:AP34" si="8">F3+X3</f>
        <v>9.1666508013596368E-2</v>
      </c>
      <c r="AQ3" s="1">
        <f t="shared" ref="AQ3:AQ34" si="9">G3-Y3</f>
        <v>6.1333333333332796E-2</v>
      </c>
      <c r="AR3" s="9">
        <f t="shared" ref="AR3:AR34" si="10">H3+Z3</f>
        <v>3.6126782541186869E-2</v>
      </c>
      <c r="AS3" s="1">
        <f t="shared" ref="AS3:AS34" si="11">I3-AA3</f>
        <v>-9.9999999999997868E-3</v>
      </c>
      <c r="AT3" s="9">
        <f t="shared" ref="AT3:AT34" si="12">J3+AB3</f>
        <v>7.9195969704276059E-2</v>
      </c>
      <c r="AU3" s="1">
        <f t="shared" ref="AU3:AU34" si="13">K3-AC3</f>
        <v>-0.10966666666666569</v>
      </c>
      <c r="AV3" s="9">
        <f t="shared" ref="AV3:AV34" si="14">L3+AD3</f>
        <v>7.1799789219120669E-2</v>
      </c>
      <c r="AX3" s="26">
        <f>AG3^2</f>
        <v>3.4369433296944233E-3</v>
      </c>
      <c r="AY3" s="26">
        <f>AI3^2</f>
        <v>1.4472365601012199E-3</v>
      </c>
      <c r="AZ3" s="26">
        <f>AK3^2</f>
        <v>5.2466886163156021E-3</v>
      </c>
      <c r="BA3" s="26">
        <f>AM3^2</f>
        <v>2.3550898139015021E-3</v>
      </c>
      <c r="BB3" s="26">
        <f>SUM(AX3:BA3)^(1/2)</f>
        <v>0.11174058492782624</v>
      </c>
      <c r="BC3" s="26"/>
      <c r="BD3" s="26">
        <f>AP3^2</f>
        <v>8.4027486914067268E-3</v>
      </c>
      <c r="BE3" s="26">
        <f>AR3^2</f>
        <v>1.3051444167782044E-3</v>
      </c>
      <c r="BF3" s="26">
        <f>AT3^2</f>
        <v>6.2720016174006117E-3</v>
      </c>
      <c r="BG3" s="26">
        <f>AV3^2</f>
        <v>5.1552097319101566E-3</v>
      </c>
      <c r="BH3" s="26">
        <f>SUM(BD3:BG3)^(1/2)</f>
        <v>0.14537917477237139</v>
      </c>
      <c r="BO3" s="9"/>
      <c r="BP3" s="2"/>
      <c r="BQ3" s="9"/>
      <c r="BR3" s="2"/>
      <c r="BS3" s="9"/>
      <c r="BT3" s="2"/>
      <c r="BU3" s="19"/>
      <c r="BV3" s="20"/>
      <c r="BW3" s="20"/>
      <c r="BX3" s="19"/>
      <c r="BY3" s="19"/>
      <c r="BZ3" s="9"/>
      <c r="CA3" s="2"/>
      <c r="CB3" s="9"/>
      <c r="CC3" s="2"/>
      <c r="CD3" s="9"/>
    </row>
    <row r="4" spans="1:82" x14ac:dyDescent="0.2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E4" s="1">
        <f>AVERAGE('Raw Data'!J4,'Raw Data'!P4,'Raw Data'!V4)</f>
        <v>6.7396666666666674</v>
      </c>
      <c r="F4" s="9">
        <f>STDEV('Raw Data'!J4,'Raw Data'!P4,'Raw Data'!V4)</f>
        <v>7.6872188295464466E-2</v>
      </c>
      <c r="G4" s="1">
        <f>AVERAGE('Raw Data'!AB4,'Raw Data'!AH4,'Raw Data'!AN4)</f>
        <v>7.0046666666666662</v>
      </c>
      <c r="H4" s="9">
        <f>STDEV('Raw Data'!AB4,'Raw Data'!AH4,'Raw Data'!AN4)</f>
        <v>0.19938488742463256</v>
      </c>
      <c r="I4" s="1">
        <f>AVERAGE('Raw Data'!AT4,'Raw Data'!AZ4,'Raw Data'!BF4)</f>
        <v>6.8240000000000007</v>
      </c>
      <c r="J4" s="9">
        <f>STDEV('Raw Data'!AT4,'Raw Data'!AZ4,'Raw Data'!BF4)</f>
        <v>8.5158675424174976E-2</v>
      </c>
      <c r="K4" s="1">
        <f>AVERAGE('Raw Data'!BL4,'Raw Data'!BR4,'Raw Data'!BX4)</f>
        <v>7.2163333333333339</v>
      </c>
      <c r="L4" s="9">
        <f>STDEV('Raw Data'!BL4,'Raw Data'!BR4,'Raw Data'!BX4)</f>
        <v>0.14423707336650068</v>
      </c>
      <c r="N4" s="1">
        <f>AVERAGE('Raw Data'!J156,'Raw Data'!P156,'Raw Data'!V156)</f>
        <v>6.8593333333333328</v>
      </c>
      <c r="O4" s="9">
        <f>STDEV('Raw Data'!J156,'Raw Data'!P156,'Raw Data'!V156)</f>
        <v>5.2624455658309137E-2</v>
      </c>
      <c r="P4" s="1">
        <f>AVERAGE('Raw Data'!AB156,'Raw Data'!AH156,'Raw Data'!AN156)</f>
        <v>6.8186666666666662</v>
      </c>
      <c r="Q4" s="9">
        <f>STDEV('Raw Data'!AB156,'Raw Data'!AH156,'Raw Data'!AN156)</f>
        <v>0.13639037111663446</v>
      </c>
      <c r="R4" s="1">
        <f>AVERAGE('Raw Data'!AT156,'Raw Data'!AZ156,'Raw Data'!BF156)</f>
        <v>7.0216666666666656</v>
      </c>
      <c r="S4" s="9">
        <f>STDEV('Raw Data'!AT156,'Raw Data'!AZ156,'Raw Data'!BF156)</f>
        <v>4.8128300752606323E-2</v>
      </c>
      <c r="T4" s="1">
        <f>AVERAGE('Raw Data'!BL156,'Raw Data'!BR156,'Raw Data'!BX156)</f>
        <v>6.9213333333333331</v>
      </c>
      <c r="U4" s="9">
        <f>STDEV('Raw Data'!BL156,'Raw Data'!BR156,'Raw Data'!BX156)</f>
        <v>5.3153864707406837E-2</v>
      </c>
      <c r="W4" s="1">
        <f>AVERAGE('Raw Data'!J308,'Raw Data'!P308,'Raw Data'!V308)</f>
        <v>6.8009999999999993</v>
      </c>
      <c r="X4" s="9">
        <f>STDEV('Raw Data'!J308,'Raw Data'!P308,'Raw Data'!V308)</f>
        <v>0.11937755232873562</v>
      </c>
      <c r="Y4" s="1">
        <f>AVERAGE('Raw Data'!AB308,'Raw Data'!AH308,'Raw Data'!AN308)</f>
        <v>7.0856666666666657</v>
      </c>
      <c r="Z4" s="9">
        <f>STDEV('Raw Data'!AB308,'Raw Data'!AH308,'Raw Data'!AN308)</f>
        <v>6.542425645991963E-2</v>
      </c>
      <c r="AA4" s="1">
        <f>AVERAGE('Raw Data'!AT308,'Raw Data'!AZ308,'Raw Data'!BF308)</f>
        <v>7.0393333333333326</v>
      </c>
      <c r="AB4" s="9">
        <f>STDEV('Raw Data'!AT308,'Raw Data'!AZ308,'Raw Data'!BF308)</f>
        <v>0.15300108932074091</v>
      </c>
      <c r="AC4" s="1">
        <f>AVERAGE('Raw Data'!BL308,'Raw Data'!BR308,'Raw Data'!BX308)</f>
        <v>7.3466666666666667</v>
      </c>
      <c r="AD4" s="9">
        <f>STDEV('Raw Data'!BL308,'Raw Data'!BR308,'Raw Data'!BX308)</f>
        <v>9.4537470525360004E-2</v>
      </c>
      <c r="AF4" s="1">
        <f t="shared" ref="AF4:AF34" si="15">E4-N4</f>
        <v>-0.11966666666666548</v>
      </c>
      <c r="AG4" s="9">
        <f t="shared" si="0"/>
        <v>0.12949664395377361</v>
      </c>
      <c r="AH4" s="1">
        <f t="shared" si="1"/>
        <v>0.18599999999999994</v>
      </c>
      <c r="AI4" s="9">
        <f t="shared" si="2"/>
        <v>0.335775258541267</v>
      </c>
      <c r="AJ4" s="1">
        <f t="shared" si="3"/>
        <v>-0.19766666666666488</v>
      </c>
      <c r="AK4" s="9">
        <f t="shared" si="4"/>
        <v>0.13328697617678131</v>
      </c>
      <c r="AL4" s="1">
        <f t="shared" si="5"/>
        <v>0.29500000000000082</v>
      </c>
      <c r="AM4" s="9">
        <f t="shared" si="6"/>
        <v>0.19739093807390751</v>
      </c>
      <c r="AO4" s="1">
        <f t="shared" si="7"/>
        <v>-6.1333333333331908E-2</v>
      </c>
      <c r="AP4" s="9">
        <f t="shared" si="8"/>
        <v>0.19624974062420009</v>
      </c>
      <c r="AQ4" s="1">
        <f t="shared" si="9"/>
        <v>-8.0999999999999517E-2</v>
      </c>
      <c r="AR4" s="9">
        <f t="shared" si="10"/>
        <v>0.26480914388455218</v>
      </c>
      <c r="AS4" s="1">
        <f t="shared" si="11"/>
        <v>-0.21533333333333182</v>
      </c>
      <c r="AT4" s="9">
        <f t="shared" si="12"/>
        <v>0.2381597647449159</v>
      </c>
      <c r="AU4" s="1">
        <f t="shared" si="13"/>
        <v>-0.13033333333333275</v>
      </c>
      <c r="AV4" s="9">
        <f t="shared" si="14"/>
        <v>0.2387745438918607</v>
      </c>
      <c r="AX4" s="26">
        <f t="shared" ref="AX4:AX67" si="16">AG4^2</f>
        <v>1.676938079529041E-2</v>
      </c>
      <c r="AY4" s="26">
        <f t="shared" ref="AY4:AY67" si="17">AI4^2</f>
        <v>0.1127450242484547</v>
      </c>
      <c r="AZ4" s="26">
        <f t="shared" ref="AZ4:AZ67" si="18">AK4^2</f>
        <v>1.7765418018349868E-2</v>
      </c>
      <c r="BA4" s="26">
        <f t="shared" ref="BA4:BA67" si="19">AM4^2</f>
        <v>3.8963182433697188E-2</v>
      </c>
      <c r="BB4" s="26">
        <f t="shared" ref="BB4:BB67" si="20">SUM(AX4:BA4)^(1/2)</f>
        <v>0.43155880884972347</v>
      </c>
      <c r="BC4" s="26"/>
      <c r="BD4" s="26">
        <f t="shared" ref="BD4:BD67" si="21">AP4^2</f>
        <v>3.851396069506581E-2</v>
      </c>
      <c r="BE4" s="26">
        <f t="shared" ref="BE4:BE67" si="22">AR4^2</f>
        <v>7.0123882684869465E-2</v>
      </c>
      <c r="BF4" s="26">
        <f t="shared" ref="BF4:BF67" si="23">AT4^2</f>
        <v>5.6720073543353684E-2</v>
      </c>
      <c r="BG4" s="26">
        <f t="shared" ref="BG4:BG67" si="24">AV4^2</f>
        <v>5.7013282810766112E-2</v>
      </c>
      <c r="BH4" s="26">
        <f t="shared" ref="BH4:BH67" si="25">SUM(BD4:BG4)^(1/2)</f>
        <v>0.47156250883001194</v>
      </c>
      <c r="BO4" s="9"/>
      <c r="BP4" s="2"/>
      <c r="BQ4" s="9"/>
      <c r="BR4" s="2"/>
      <c r="BS4" s="9"/>
      <c r="BT4" s="2"/>
      <c r="BU4" s="19"/>
      <c r="BV4" s="20"/>
      <c r="BW4" s="20"/>
      <c r="BX4" s="19"/>
      <c r="BY4" s="19"/>
      <c r="BZ4" s="9"/>
      <c r="CA4" s="2"/>
      <c r="CB4" s="9"/>
      <c r="CC4" s="2"/>
      <c r="CD4" s="9"/>
    </row>
    <row r="5" spans="1:82" x14ac:dyDescent="0.2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E5" s="1">
        <f>AVERAGE('Raw Data'!J5,'Raw Data'!P5,'Raw Data'!V5)</f>
        <v>0.84666666666666668</v>
      </c>
      <c r="F5" s="9">
        <f>STDEV('Raw Data'!J5,'Raw Data'!P5,'Raw Data'!V5)</f>
        <v>3.901709027251176E-2</v>
      </c>
      <c r="G5" s="1">
        <f>AVERAGE('Raw Data'!AB5,'Raw Data'!AH5,'Raw Data'!AN5)</f>
        <v>0.98799999999999988</v>
      </c>
      <c r="H5" s="9">
        <f>STDEV('Raw Data'!AB5,'Raw Data'!AH5,'Raw Data'!AN5)</f>
        <v>2.2516660498395361E-2</v>
      </c>
      <c r="I5" s="1">
        <f>AVERAGE('Raw Data'!AT5,'Raw Data'!AZ5,'Raw Data'!BF5)</f>
        <v>1.2063333333333335</v>
      </c>
      <c r="J5" s="9">
        <f>STDEV('Raw Data'!AT5,'Raw Data'!AZ5,'Raw Data'!BF5)</f>
        <v>1.2503332889007434E-2</v>
      </c>
      <c r="K5" s="1">
        <f>AVERAGE('Raw Data'!BL5,'Raw Data'!BR5,'Raw Data'!BX5)</f>
        <v>1.5103333333333333</v>
      </c>
      <c r="L5" s="9">
        <f>STDEV('Raw Data'!BL5,'Raw Data'!BR5,'Raw Data'!BX5)</f>
        <v>7.3711147958319808E-3</v>
      </c>
      <c r="N5" s="1">
        <f>AVERAGE('Raw Data'!J157,'Raw Data'!P157,'Raw Data'!V157)</f>
        <v>0.70466666666666666</v>
      </c>
      <c r="O5" s="9">
        <f>STDEV('Raw Data'!J157,'Raw Data'!P157,'Raw Data'!V157)</f>
        <v>4.3684474740270512E-2</v>
      </c>
      <c r="P5" s="1">
        <f>AVERAGE('Raw Data'!AB157,'Raw Data'!AH157,'Raw Data'!AN157)</f>
        <v>1.0209999999999999</v>
      </c>
      <c r="Q5" s="9">
        <f>STDEV('Raw Data'!AB157,'Raw Data'!AH157,'Raw Data'!AN157)</f>
        <v>2.7513632984395235E-2</v>
      </c>
      <c r="R5" s="1">
        <f>AVERAGE('Raw Data'!AT157,'Raw Data'!AZ157,'Raw Data'!BF157)</f>
        <v>1.2073333333333334</v>
      </c>
      <c r="S5" s="9">
        <f>STDEV('Raw Data'!AT157,'Raw Data'!AZ157,'Raw Data'!BF157)</f>
        <v>3.5921210076128286E-2</v>
      </c>
      <c r="T5" s="1">
        <f>AVERAGE('Raw Data'!BL157,'Raw Data'!BR157,'Raw Data'!BX157)</f>
        <v>1.5433333333333332</v>
      </c>
      <c r="U5" s="9">
        <f>STDEV('Raw Data'!BL157,'Raw Data'!BR157,'Raw Data'!BX157)</f>
        <v>1.6165807537309534E-2</v>
      </c>
      <c r="W5" s="1">
        <f>AVERAGE('Raw Data'!J309,'Raw Data'!P309,'Raw Data'!V309)</f>
        <v>0.79433333333333334</v>
      </c>
      <c r="X5" s="9">
        <f>STDEV('Raw Data'!J309,'Raw Data'!P309,'Raw Data'!V309)</f>
        <v>4.3247350593225146E-2</v>
      </c>
      <c r="Y5" s="1">
        <f>AVERAGE('Raw Data'!AB309,'Raw Data'!AH309,'Raw Data'!AN309)</f>
        <v>1.0483333333333333</v>
      </c>
      <c r="Z5" s="9">
        <f>STDEV('Raw Data'!AB309,'Raw Data'!AH309,'Raw Data'!AN309)</f>
        <v>1.5695009822658104E-2</v>
      </c>
      <c r="AA5" s="1">
        <f>AVERAGE('Raw Data'!AT309,'Raw Data'!AZ309,'Raw Data'!BF309)</f>
        <v>1.2643333333333333</v>
      </c>
      <c r="AB5" s="9">
        <f>STDEV('Raw Data'!AT309,'Raw Data'!AZ309,'Raw Data'!BF309)</f>
        <v>3.6555893277737471E-2</v>
      </c>
      <c r="AC5" s="1">
        <f>AVERAGE('Raw Data'!BL309,'Raw Data'!BR309,'Raw Data'!BX309)</f>
        <v>1.5309999999999999</v>
      </c>
      <c r="AD5" s="9">
        <f>STDEV('Raw Data'!BL309,'Raw Data'!BR309,'Raw Data'!BX309)</f>
        <v>2.4269322199023263E-2</v>
      </c>
      <c r="AF5" s="1">
        <f t="shared" si="15"/>
        <v>0.14200000000000002</v>
      </c>
      <c r="AG5" s="9">
        <f t="shared" si="0"/>
        <v>8.270156501278228E-2</v>
      </c>
      <c r="AH5" s="1">
        <f t="shared" si="1"/>
        <v>-3.3000000000000029E-2</v>
      </c>
      <c r="AI5" s="9">
        <f t="shared" si="2"/>
        <v>5.0030293482790596E-2</v>
      </c>
      <c r="AJ5" s="1">
        <f t="shared" si="3"/>
        <v>-9.9999999999988987E-4</v>
      </c>
      <c r="AK5" s="9">
        <f t="shared" si="4"/>
        <v>4.8424542965135722E-2</v>
      </c>
      <c r="AL5" s="1">
        <f t="shared" si="5"/>
        <v>-3.2999999999999918E-2</v>
      </c>
      <c r="AM5" s="9">
        <f t="shared" si="6"/>
        <v>2.3536922333141516E-2</v>
      </c>
      <c r="AO5" s="1">
        <f t="shared" si="7"/>
        <v>5.2333333333333343E-2</v>
      </c>
      <c r="AP5" s="9">
        <f t="shared" si="8"/>
        <v>8.2264440865736907E-2</v>
      </c>
      <c r="AQ5" s="1">
        <f t="shared" si="9"/>
        <v>-6.0333333333333461E-2</v>
      </c>
      <c r="AR5" s="9">
        <f t="shared" si="10"/>
        <v>3.8211670321053465E-2</v>
      </c>
      <c r="AS5" s="1">
        <f t="shared" si="11"/>
        <v>-5.7999999999999829E-2</v>
      </c>
      <c r="AT5" s="9">
        <f t="shared" si="12"/>
        <v>4.9059226166744907E-2</v>
      </c>
      <c r="AU5" s="1">
        <f t="shared" si="13"/>
        <v>-2.0666666666666611E-2</v>
      </c>
      <c r="AV5" s="9">
        <f t="shared" si="14"/>
        <v>3.1640436994855241E-2</v>
      </c>
      <c r="AX5" s="26">
        <f t="shared" si="16"/>
        <v>6.8395488555634543E-3</v>
      </c>
      <c r="AY5" s="26">
        <f t="shared" si="17"/>
        <v>2.5030302659741592E-3</v>
      </c>
      <c r="AZ5" s="26">
        <f t="shared" si="18"/>
        <v>2.3449363613822754E-3</v>
      </c>
      <c r="BA5" s="26">
        <f t="shared" si="19"/>
        <v>5.539867129163359E-4</v>
      </c>
      <c r="BB5" s="26">
        <f t="shared" si="20"/>
        <v>0.11064132227986172</v>
      </c>
      <c r="BC5" s="26"/>
      <c r="BD5" s="26">
        <f t="shared" si="21"/>
        <v>6.7674382309523247E-3</v>
      </c>
      <c r="BE5" s="26">
        <f t="shared" si="22"/>
        <v>1.4601317487248782E-3</v>
      </c>
      <c r="BF5" s="26">
        <f t="shared" si="23"/>
        <v>2.4068076720798284E-3</v>
      </c>
      <c r="BG5" s="26">
        <f t="shared" si="24"/>
        <v>1.0011172532254041E-3</v>
      </c>
      <c r="BH5" s="26">
        <f t="shared" si="25"/>
        <v>0.10786795124123956</v>
      </c>
      <c r="BO5" s="9"/>
      <c r="BP5" s="2"/>
      <c r="BQ5" s="9"/>
      <c r="BR5" s="2"/>
      <c r="BS5" s="9"/>
      <c r="BT5" s="2"/>
      <c r="BU5" s="19"/>
      <c r="BV5" s="20"/>
      <c r="BW5" s="20"/>
      <c r="BX5" s="19"/>
      <c r="BY5" s="19"/>
      <c r="BZ5" s="9"/>
      <c r="CA5" s="2"/>
      <c r="CB5" s="9"/>
      <c r="CC5" s="2"/>
      <c r="CD5" s="9"/>
    </row>
    <row r="6" spans="1:82" x14ac:dyDescent="0.2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E6" s="1">
        <f>AVERAGE('Raw Data'!J6,'Raw Data'!P6,'Raw Data'!V6)</f>
        <v>4.0666666666666663E-2</v>
      </c>
      <c r="F6" s="9">
        <f>STDEV('Raw Data'!J6,'Raw Data'!P6,'Raw Data'!V6)</f>
        <v>4.932882862316244E-3</v>
      </c>
      <c r="G6" s="1">
        <f>AVERAGE('Raw Data'!AB6,'Raw Data'!AH6,'Raw Data'!AN6)</f>
        <v>4.4333333333333336E-2</v>
      </c>
      <c r="H6" s="9">
        <f>STDEV('Raw Data'!AB6,'Raw Data'!AH6,'Raw Data'!AN6)</f>
        <v>1.2897028081435389E-2</v>
      </c>
      <c r="I6" s="1">
        <f>AVERAGE('Raw Data'!AT6,'Raw Data'!AZ6,'Raw Data'!BF6)</f>
        <v>0.25099999999999995</v>
      </c>
      <c r="J6" s="9">
        <f>STDEV('Raw Data'!AT6,'Raw Data'!AZ6,'Raw Data'!BF6)</f>
        <v>2.8478061731796268E-2</v>
      </c>
      <c r="K6" s="1">
        <f>AVERAGE('Raw Data'!BL6,'Raw Data'!BR6,'Raw Data'!BX6)</f>
        <v>0.61233333333333329</v>
      </c>
      <c r="L6" s="9">
        <f>STDEV('Raw Data'!BL6,'Raw Data'!BR6,'Raw Data'!BX6)</f>
        <v>1.9502136635080117E-2</v>
      </c>
      <c r="N6" s="1">
        <f>AVERAGE('Raw Data'!J158,'Raw Data'!P158,'Raw Data'!V158)</f>
        <v>4.2333333333333334E-2</v>
      </c>
      <c r="O6" s="9">
        <f>STDEV('Raw Data'!J158,'Raw Data'!P158,'Raw Data'!V158)</f>
        <v>9.609023536933041E-3</v>
      </c>
      <c r="P6" s="1">
        <f>AVERAGE('Raw Data'!AB158,'Raw Data'!AH158,'Raw Data'!AN158)</f>
        <v>7.3666666666666672E-2</v>
      </c>
      <c r="Q6" s="9">
        <f>STDEV('Raw Data'!AB158,'Raw Data'!AH158,'Raw Data'!AN158)</f>
        <v>1.5044378795195629E-2</v>
      </c>
      <c r="R6" s="1">
        <f>AVERAGE('Raw Data'!AT158,'Raw Data'!AZ158,'Raw Data'!BF158)</f>
        <v>0.29533333333333334</v>
      </c>
      <c r="S6" s="9">
        <f>STDEV('Raw Data'!AT158,'Raw Data'!AZ158,'Raw Data'!BF158)</f>
        <v>2.5501633934580211E-2</v>
      </c>
      <c r="T6" s="1">
        <f>AVERAGE('Raw Data'!BL158,'Raw Data'!BR158,'Raw Data'!BX158)</f>
        <v>0.62</v>
      </c>
      <c r="U6" s="9">
        <f>STDEV('Raw Data'!BL158,'Raw Data'!BR158,'Raw Data'!BX158)</f>
        <v>2.3388031127053021E-2</v>
      </c>
      <c r="W6" s="1">
        <f>AVERAGE('Raw Data'!J310,'Raw Data'!P310,'Raw Data'!V310)</f>
        <v>2.5333333333333333E-2</v>
      </c>
      <c r="X6" s="9">
        <f>STDEV('Raw Data'!J310,'Raw Data'!P310,'Raw Data'!V310)</f>
        <v>1.1930353445448856E-2</v>
      </c>
      <c r="Y6" s="1">
        <f>AVERAGE('Raw Data'!AB310,'Raw Data'!AH310,'Raw Data'!AN310)</f>
        <v>5.1666666666666666E-2</v>
      </c>
      <c r="Z6" s="9">
        <f>STDEV('Raw Data'!AB310,'Raw Data'!AH310,'Raw Data'!AN310)</f>
        <v>1.331665623695878E-2</v>
      </c>
      <c r="AA6" s="1">
        <f>AVERAGE('Raw Data'!AT310,'Raw Data'!AZ310,'Raw Data'!BF310)</f>
        <v>0.26533333333333331</v>
      </c>
      <c r="AB6" s="9">
        <f>STDEV('Raw Data'!AT310,'Raw Data'!AZ310,'Raw Data'!BF310)</f>
        <v>2.9365512652316034E-2</v>
      </c>
      <c r="AC6" s="1">
        <f>AVERAGE('Raw Data'!BL310,'Raw Data'!BR310,'Raw Data'!BX310)</f>
        <v>0.57833333333333325</v>
      </c>
      <c r="AD6" s="9">
        <f>STDEV('Raw Data'!BL310,'Raw Data'!BR310,'Raw Data'!BX310)</f>
        <v>3.0827476921300782E-2</v>
      </c>
      <c r="AF6" s="1">
        <f t="shared" si="15"/>
        <v>-1.6666666666666705E-3</v>
      </c>
      <c r="AG6" s="9">
        <f t="shared" si="0"/>
        <v>1.4541906399249285E-2</v>
      </c>
      <c r="AH6" s="1">
        <f t="shared" si="1"/>
        <v>-2.9333333333333336E-2</v>
      </c>
      <c r="AI6" s="9">
        <f t="shared" si="2"/>
        <v>2.794140687663102E-2</v>
      </c>
      <c r="AJ6" s="1">
        <f t="shared" si="3"/>
        <v>-4.4333333333333391E-2</v>
      </c>
      <c r="AK6" s="9">
        <f t="shared" si="4"/>
        <v>5.3979695666376476E-2</v>
      </c>
      <c r="AL6" s="1">
        <f t="shared" si="5"/>
        <v>-7.6666666666667105E-3</v>
      </c>
      <c r="AM6" s="9">
        <f t="shared" si="6"/>
        <v>4.2890167762133141E-2</v>
      </c>
      <c r="AO6" s="1">
        <f t="shared" si="7"/>
        <v>1.5333333333333331E-2</v>
      </c>
      <c r="AP6" s="9">
        <f t="shared" si="8"/>
        <v>1.6863236307765102E-2</v>
      </c>
      <c r="AQ6" s="1">
        <f t="shared" si="9"/>
        <v>-7.3333333333333306E-3</v>
      </c>
      <c r="AR6" s="9">
        <f t="shared" si="10"/>
        <v>2.621368431839417E-2</v>
      </c>
      <c r="AS6" s="1">
        <f t="shared" si="11"/>
        <v>-1.4333333333333365E-2</v>
      </c>
      <c r="AT6" s="9">
        <f t="shared" si="12"/>
        <v>5.7843574384112306E-2</v>
      </c>
      <c r="AU6" s="1">
        <f t="shared" si="13"/>
        <v>3.400000000000003E-2</v>
      </c>
      <c r="AV6" s="9">
        <f t="shared" si="14"/>
        <v>5.0329613556380895E-2</v>
      </c>
      <c r="AX6" s="26">
        <f t="shared" si="16"/>
        <v>2.114670417245273E-4</v>
      </c>
      <c r="AY6" s="26">
        <f t="shared" si="17"/>
        <v>7.8072221824544328E-4</v>
      </c>
      <c r="AZ6" s="26">
        <f t="shared" si="18"/>
        <v>2.9138075442346231E-3</v>
      </c>
      <c r="BA6" s="26">
        <f t="shared" si="19"/>
        <v>1.839566490663925E-3</v>
      </c>
      <c r="BB6" s="26">
        <f t="shared" si="20"/>
        <v>7.5799494027787018E-2</v>
      </c>
      <c r="BC6" s="26"/>
      <c r="BD6" s="26">
        <f t="shared" si="21"/>
        <v>2.843687387715272E-4</v>
      </c>
      <c r="BE6" s="26">
        <f t="shared" si="22"/>
        <v>6.871572455444244E-4</v>
      </c>
      <c r="BF6" s="26">
        <f t="shared" si="23"/>
        <v>3.3458790975303332E-3</v>
      </c>
      <c r="BG6" s="26">
        <f t="shared" si="24"/>
        <v>2.5330700007346395E-3</v>
      </c>
      <c r="BH6" s="26">
        <f t="shared" si="25"/>
        <v>8.2767596815305225E-2</v>
      </c>
      <c r="BO6" s="9"/>
      <c r="BP6" s="2"/>
      <c r="BQ6" s="9"/>
      <c r="BR6" s="2"/>
      <c r="BS6" s="9"/>
      <c r="BT6" s="2"/>
      <c r="BU6" s="19"/>
      <c r="BV6" s="20"/>
      <c r="BW6" s="20"/>
      <c r="BX6" s="19"/>
      <c r="BY6" s="19"/>
      <c r="BZ6" s="9"/>
      <c r="CA6" s="2"/>
      <c r="CB6" s="9"/>
      <c r="CC6" s="2"/>
      <c r="CD6" s="9"/>
    </row>
    <row r="7" spans="1:82" x14ac:dyDescent="0.2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E7" s="1">
        <f>AVERAGE('Raw Data'!J7,'Raw Data'!P7,'Raw Data'!V7)</f>
        <v>3.4243333333333332</v>
      </c>
      <c r="F7" s="9">
        <f>STDEV('Raw Data'!J7,'Raw Data'!P7,'Raw Data'!V7)</f>
        <v>8.984616482261952E-2</v>
      </c>
      <c r="G7" s="1">
        <f>AVERAGE('Raw Data'!AB7,'Raw Data'!AH7,'Raw Data'!AN7)</f>
        <v>4.5013333333333341</v>
      </c>
      <c r="H7" s="9">
        <f>STDEV('Raw Data'!AB7,'Raw Data'!AH7,'Raw Data'!AN7)</f>
        <v>0.1919279378655786</v>
      </c>
      <c r="I7" s="1">
        <f>AVERAGE('Raw Data'!AT7,'Raw Data'!AZ7,'Raw Data'!BF7)</f>
        <v>5.2496666666666671</v>
      </c>
      <c r="J7" s="9">
        <f>STDEV('Raw Data'!AT7,'Raw Data'!AZ7,'Raw Data'!BF7)</f>
        <v>0.11666333328571311</v>
      </c>
      <c r="K7" s="1">
        <f>AVERAGE('Raw Data'!BL7,'Raw Data'!BR7,'Raw Data'!BX7)</f>
        <v>5.9576666666666673</v>
      </c>
      <c r="L7" s="9">
        <f>STDEV('Raw Data'!BL7,'Raw Data'!BR7,'Raw Data'!BX7)</f>
        <v>0.11154072499913831</v>
      </c>
      <c r="N7" s="1">
        <f>AVERAGE('Raw Data'!J159,'Raw Data'!P159,'Raw Data'!V159)</f>
        <v>3.4289999999999998</v>
      </c>
      <c r="O7" s="9">
        <f>STDEV('Raw Data'!J159,'Raw Data'!P159,'Raw Data'!V159)</f>
        <v>7.977468270071647E-2</v>
      </c>
      <c r="P7" s="1">
        <f>AVERAGE('Raw Data'!AB159,'Raw Data'!AH159,'Raw Data'!AN159)</f>
        <v>4.5586666666666664</v>
      </c>
      <c r="Q7" s="9">
        <f>STDEV('Raw Data'!AB159,'Raw Data'!AH159,'Raw Data'!AN159)</f>
        <v>0.14465937001567994</v>
      </c>
      <c r="R7" s="1">
        <f>AVERAGE('Raw Data'!AT159,'Raw Data'!AZ159,'Raw Data'!BF159)</f>
        <v>4.9836666666666671</v>
      </c>
      <c r="S7" s="9">
        <f>STDEV('Raw Data'!AT159,'Raw Data'!AZ159,'Raw Data'!BF159)</f>
        <v>0.17217529826700839</v>
      </c>
      <c r="T7" s="1">
        <f>AVERAGE('Raw Data'!BL159,'Raw Data'!BR159,'Raw Data'!BX159)</f>
        <v>6.0153333333333334</v>
      </c>
      <c r="U7" s="9">
        <f>STDEV('Raw Data'!BL159,'Raw Data'!BR159,'Raw Data'!BX159)</f>
        <v>7.9052725021553583E-2</v>
      </c>
      <c r="W7" s="1">
        <f>AVERAGE('Raw Data'!J311,'Raw Data'!P311,'Raw Data'!V311)</f>
        <v>3.6479999999999997</v>
      </c>
      <c r="X7" s="9">
        <f>STDEV('Raw Data'!J311,'Raw Data'!P311,'Raw Data'!V311)</f>
        <v>2.2649503305812432E-2</v>
      </c>
      <c r="Y7" s="1">
        <f>AVERAGE('Raw Data'!AB311,'Raw Data'!AH311,'Raw Data'!AN311)</f>
        <v>4.4940000000000007</v>
      </c>
      <c r="Z7" s="9">
        <f>STDEV('Raw Data'!AB311,'Raw Data'!AH311,'Raw Data'!AN311)</f>
        <v>0.1030145620774075</v>
      </c>
      <c r="AA7" s="1">
        <f>AVERAGE('Raw Data'!AT311,'Raw Data'!AZ311,'Raw Data'!BF311)</f>
        <v>5.4283333333333337</v>
      </c>
      <c r="AB7" s="9">
        <f>STDEV('Raw Data'!AT311,'Raw Data'!AZ311,'Raw Data'!BF311)</f>
        <v>0.10956885202160904</v>
      </c>
      <c r="AC7" s="1">
        <f>AVERAGE('Raw Data'!BL311,'Raw Data'!BR311,'Raw Data'!BX311)</f>
        <v>6.0843333333333334</v>
      </c>
      <c r="AD7" s="9">
        <f>STDEV('Raw Data'!BL311,'Raw Data'!BR311,'Raw Data'!BX311)</f>
        <v>4.5390894828515493E-2</v>
      </c>
      <c r="AF7" s="1">
        <f t="shared" si="15"/>
        <v>-4.6666666666665968E-3</v>
      </c>
      <c r="AG7" s="9">
        <f t="shared" si="0"/>
        <v>0.169620847523336</v>
      </c>
      <c r="AH7" s="1">
        <f t="shared" si="1"/>
        <v>-5.7333333333332348E-2</v>
      </c>
      <c r="AI7" s="9">
        <f t="shared" si="2"/>
        <v>0.33658730788125857</v>
      </c>
      <c r="AJ7" s="1">
        <f t="shared" si="3"/>
        <v>0.26600000000000001</v>
      </c>
      <c r="AK7" s="9">
        <f t="shared" si="4"/>
        <v>0.28883863155272149</v>
      </c>
      <c r="AL7" s="1">
        <f t="shared" si="5"/>
        <v>-5.7666666666666089E-2</v>
      </c>
      <c r="AM7" s="9">
        <f t="shared" si="6"/>
        <v>0.19059345002069189</v>
      </c>
      <c r="AO7" s="1">
        <f t="shared" si="7"/>
        <v>-0.22366666666666646</v>
      </c>
      <c r="AP7" s="9">
        <f t="shared" si="8"/>
        <v>0.11249566812843195</v>
      </c>
      <c r="AQ7" s="1">
        <f t="shared" si="9"/>
        <v>7.3333333333334139E-3</v>
      </c>
      <c r="AR7" s="9">
        <f t="shared" si="10"/>
        <v>0.2949424999429861</v>
      </c>
      <c r="AS7" s="1">
        <f t="shared" si="11"/>
        <v>-0.17866666666666653</v>
      </c>
      <c r="AT7" s="9">
        <f t="shared" si="12"/>
        <v>0.22623218530732214</v>
      </c>
      <c r="AU7" s="1">
        <f t="shared" si="13"/>
        <v>-0.12666666666666604</v>
      </c>
      <c r="AV7" s="9">
        <f t="shared" si="14"/>
        <v>0.1569316198276538</v>
      </c>
      <c r="AX7" s="26">
        <f t="shared" si="16"/>
        <v>2.8771231914534803E-2</v>
      </c>
      <c r="AY7" s="26">
        <f t="shared" si="17"/>
        <v>0.11329101582675315</v>
      </c>
      <c r="AZ7" s="26">
        <f t="shared" si="18"/>
        <v>8.3427755077248797E-2</v>
      </c>
      <c r="BA7" s="26">
        <f t="shared" si="19"/>
        <v>3.6325863190789981E-2</v>
      </c>
      <c r="BB7" s="26">
        <f t="shared" si="20"/>
        <v>0.51167945630963796</v>
      </c>
      <c r="BC7" s="26"/>
      <c r="BD7" s="26">
        <f t="shared" si="21"/>
        <v>1.2655275347662301E-2</v>
      </c>
      <c r="BE7" s="26">
        <f t="shared" si="22"/>
        <v>8.6991078272618358E-2</v>
      </c>
      <c r="BF7" s="26">
        <f t="shared" si="23"/>
        <v>5.1181001668926543E-2</v>
      </c>
      <c r="BG7" s="26">
        <f t="shared" si="24"/>
        <v>2.4627533301731265E-2</v>
      </c>
      <c r="BH7" s="26">
        <f t="shared" si="25"/>
        <v>0.41887335626766531</v>
      </c>
      <c r="BO7" s="9"/>
      <c r="BP7" s="2"/>
      <c r="BQ7" s="9"/>
      <c r="BR7" s="2"/>
      <c r="BS7" s="9"/>
      <c r="BT7" s="2"/>
      <c r="BU7" s="19"/>
      <c r="BV7" s="20"/>
      <c r="BW7" s="20"/>
      <c r="BX7" s="19"/>
      <c r="BY7" s="19"/>
      <c r="BZ7" s="9"/>
      <c r="CA7" s="2"/>
      <c r="CB7" s="9"/>
      <c r="CC7" s="2"/>
      <c r="CD7" s="9"/>
    </row>
    <row r="8" spans="1:82" x14ac:dyDescent="0.2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E8" s="1">
        <f>AVERAGE('Raw Data'!J8,'Raw Data'!P8,'Raw Data'!V8)</f>
        <v>4.0153333333333334</v>
      </c>
      <c r="F8" s="9">
        <f>STDEV('Raw Data'!J8,'Raw Data'!P8,'Raw Data'!V8)</f>
        <v>5.6589162684504868E-2</v>
      </c>
      <c r="G8" s="1">
        <f>AVERAGE('Raw Data'!AB8,'Raw Data'!AH8,'Raw Data'!AN8)</f>
        <v>5.2263333333333337</v>
      </c>
      <c r="H8" s="9">
        <f>STDEV('Raw Data'!AB8,'Raw Data'!AH8,'Raw Data'!AN8)</f>
        <v>9.0737717258774955E-2</v>
      </c>
      <c r="I8" s="1">
        <f>AVERAGE('Raw Data'!AT8,'Raw Data'!AZ8,'Raw Data'!BF8)</f>
        <v>6.0173333333333332</v>
      </c>
      <c r="J8" s="9">
        <f>STDEV('Raw Data'!AT8,'Raw Data'!AZ8,'Raw Data'!BF8)</f>
        <v>0.11850035161691852</v>
      </c>
      <c r="K8" s="1">
        <f>AVERAGE('Raw Data'!BL8,'Raw Data'!BR8,'Raw Data'!BX8)</f>
        <v>6.8159999999999998</v>
      </c>
      <c r="L8" s="9">
        <f>STDEV('Raw Data'!BL8,'Raw Data'!BR8,'Raw Data'!BX8)</f>
        <v>3.3778691508109075E-2</v>
      </c>
      <c r="N8" s="1">
        <f>AVERAGE('Raw Data'!J160,'Raw Data'!P160,'Raw Data'!V160)</f>
        <v>3.9303333333333335</v>
      </c>
      <c r="O8" s="9">
        <f>STDEV('Raw Data'!J160,'Raw Data'!P160,'Raw Data'!V160)</f>
        <v>4.0501028793517545E-2</v>
      </c>
      <c r="P8" s="1">
        <f>AVERAGE('Raw Data'!AB160,'Raw Data'!AH160,'Raw Data'!AN160)</f>
        <v>5.4083333333333341</v>
      </c>
      <c r="Q8" s="9">
        <f>STDEV('Raw Data'!AB160,'Raw Data'!AH160,'Raw Data'!AN160)</f>
        <v>7.8053400523829294E-2</v>
      </c>
      <c r="R8" s="1">
        <f>AVERAGE('Raw Data'!AT160,'Raw Data'!AZ160,'Raw Data'!BF160)</f>
        <v>5.9336666666666673</v>
      </c>
      <c r="S8" s="9">
        <f>STDEV('Raw Data'!AT160,'Raw Data'!AZ160,'Raw Data'!BF160)</f>
        <v>9.6085031786087002E-2</v>
      </c>
      <c r="T8" s="1">
        <f>AVERAGE('Raw Data'!BL160,'Raw Data'!BR160,'Raw Data'!BX160)</f>
        <v>6.7396666666666674</v>
      </c>
      <c r="U8" s="9">
        <f>STDEV('Raw Data'!BL160,'Raw Data'!BR160,'Raw Data'!BX160)</f>
        <v>8.1525047275873161E-2</v>
      </c>
      <c r="W8" s="1">
        <f>AVERAGE('Raw Data'!J312,'Raw Data'!P312,'Raw Data'!V312)</f>
        <v>3.8716666666666666</v>
      </c>
      <c r="X8" s="9">
        <f>STDEV('Raw Data'!J312,'Raw Data'!P312,'Raw Data'!V312)</f>
        <v>0.14588465763517877</v>
      </c>
      <c r="Y8" s="1">
        <f>AVERAGE('Raw Data'!AB312,'Raw Data'!AH312,'Raw Data'!AN312)</f>
        <v>5.2826666666666666</v>
      </c>
      <c r="Z8" s="9">
        <f>STDEV('Raw Data'!AB312,'Raw Data'!AH312,'Raw Data'!AN312)</f>
        <v>8.4293139301685485E-2</v>
      </c>
      <c r="AA8" s="1">
        <f>AVERAGE('Raw Data'!AT312,'Raw Data'!AZ312,'Raw Data'!BF312)</f>
        <v>5.9023333333333339</v>
      </c>
      <c r="AB8" s="9">
        <f>STDEV('Raw Data'!AT312,'Raw Data'!AZ312,'Raw Data'!BF312)</f>
        <v>0.10307925753192722</v>
      </c>
      <c r="AC8" s="1">
        <f>AVERAGE('Raw Data'!BL312,'Raw Data'!BR312,'Raw Data'!BX312)</f>
        <v>6.7656666666666672</v>
      </c>
      <c r="AD8" s="9">
        <f>STDEV('Raw Data'!BL312,'Raw Data'!BR312,'Raw Data'!BX312)</f>
        <v>0.10630772941481446</v>
      </c>
      <c r="AF8" s="1">
        <f t="shared" si="15"/>
        <v>8.4999999999999964E-2</v>
      </c>
      <c r="AG8" s="9">
        <f t="shared" si="0"/>
        <v>9.709019147802242E-2</v>
      </c>
      <c r="AH8" s="1">
        <f t="shared" si="1"/>
        <v>-0.18200000000000038</v>
      </c>
      <c r="AI8" s="9">
        <f t="shared" si="2"/>
        <v>0.16879111778260425</v>
      </c>
      <c r="AJ8" s="1">
        <f t="shared" si="3"/>
        <v>8.366666666666589E-2</v>
      </c>
      <c r="AK8" s="9">
        <f t="shared" si="4"/>
        <v>0.21458538340300554</v>
      </c>
      <c r="AL8" s="1">
        <f t="shared" si="5"/>
        <v>7.6333333333332476E-2</v>
      </c>
      <c r="AM8" s="9">
        <f t="shared" si="6"/>
        <v>0.11530373878398223</v>
      </c>
      <c r="AO8" s="1">
        <f t="shared" si="7"/>
        <v>0.14366666666666683</v>
      </c>
      <c r="AP8" s="9">
        <f t="shared" si="8"/>
        <v>0.20247382031968364</v>
      </c>
      <c r="AQ8" s="1">
        <f t="shared" si="9"/>
        <v>-5.6333333333332902E-2</v>
      </c>
      <c r="AR8" s="9">
        <f t="shared" si="10"/>
        <v>0.17503085656046044</v>
      </c>
      <c r="AS8" s="1">
        <f t="shared" si="11"/>
        <v>0.11499999999999932</v>
      </c>
      <c r="AT8" s="9">
        <f t="shared" si="12"/>
        <v>0.22157960914884572</v>
      </c>
      <c r="AU8" s="1">
        <f t="shared" si="13"/>
        <v>5.0333333333332675E-2</v>
      </c>
      <c r="AV8" s="9">
        <f t="shared" si="14"/>
        <v>0.14008642092292353</v>
      </c>
      <c r="AX8" s="26">
        <f t="shared" si="16"/>
        <v>9.426505281239058E-3</v>
      </c>
      <c r="AY8" s="26">
        <f t="shared" si="17"/>
        <v>2.8490441442300979E-2</v>
      </c>
      <c r="AZ8" s="26">
        <f t="shared" si="18"/>
        <v>4.6046886770214887E-2</v>
      </c>
      <c r="BA8" s="26">
        <f t="shared" si="19"/>
        <v>1.3294952177564807E-2</v>
      </c>
      <c r="BB8" s="26">
        <f t="shared" si="20"/>
        <v>0.31186340867649048</v>
      </c>
      <c r="BC8" s="26"/>
      <c r="BD8" s="26">
        <f t="shared" si="21"/>
        <v>4.0995647914847534E-2</v>
      </c>
      <c r="BE8" s="26">
        <f t="shared" si="22"/>
        <v>3.0635800748288478E-2</v>
      </c>
      <c r="BF8" s="26">
        <f t="shared" si="23"/>
        <v>4.9097523190555235E-2</v>
      </c>
      <c r="BG8" s="26">
        <f t="shared" si="24"/>
        <v>1.9624205326994507E-2</v>
      </c>
      <c r="BH8" s="26">
        <f t="shared" si="25"/>
        <v>0.37463739426368764</v>
      </c>
      <c r="BO8" s="9"/>
      <c r="BP8" s="2"/>
      <c r="BQ8" s="9"/>
      <c r="BR8" s="2"/>
      <c r="BS8" s="9"/>
      <c r="BT8" s="2"/>
      <c r="BU8" s="19"/>
      <c r="BV8" s="20"/>
      <c r="BW8" s="20"/>
      <c r="BX8" s="19"/>
      <c r="BY8" s="19"/>
      <c r="BZ8" s="9"/>
      <c r="CA8" s="2"/>
      <c r="CB8" s="9"/>
      <c r="CC8" s="2"/>
      <c r="CD8" s="9"/>
    </row>
    <row r="9" spans="1:82" x14ac:dyDescent="0.2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E9" s="1">
        <f>AVERAGE('Raw Data'!J9,'Raw Data'!P9,'Raw Data'!V9)</f>
        <v>3.4459999999999997</v>
      </c>
      <c r="F9" s="9">
        <f>STDEV('Raw Data'!J9,'Raw Data'!P9,'Raw Data'!V9)</f>
        <v>3.8000000000000034E-2</v>
      </c>
      <c r="G9" s="1">
        <f>AVERAGE('Raw Data'!AB9,'Raw Data'!AH9,'Raw Data'!AN9)</f>
        <v>4.6936666666666662</v>
      </c>
      <c r="H9" s="9">
        <f>STDEV('Raw Data'!AB9,'Raw Data'!AH9,'Raw Data'!AN9)</f>
        <v>7.4808644776745634E-2</v>
      </c>
      <c r="I9" s="1">
        <f>AVERAGE('Raw Data'!AT9,'Raw Data'!AZ9,'Raw Data'!BF9)</f>
        <v>5.3513333333333337</v>
      </c>
      <c r="J9" s="9">
        <f>STDEV('Raw Data'!AT9,'Raw Data'!AZ9,'Raw Data'!BF9)</f>
        <v>9.9981664985802757E-2</v>
      </c>
      <c r="K9" s="1">
        <f>AVERAGE('Raw Data'!BL9,'Raw Data'!BR9,'Raw Data'!BX9)</f>
        <v>6.1473333333333331</v>
      </c>
      <c r="L9" s="9">
        <f>STDEV('Raw Data'!BL9,'Raw Data'!BR9,'Raw Data'!BX9)</f>
        <v>1.6563010998406638E-2</v>
      </c>
      <c r="N9" s="1">
        <f>AVERAGE('Raw Data'!J161,'Raw Data'!P161,'Raw Data'!V161)</f>
        <v>3.4536666666666664</v>
      </c>
      <c r="O9" s="9">
        <f>STDEV('Raw Data'!J161,'Raw Data'!P161,'Raw Data'!V161)</f>
        <v>2.5166114784235735E-2</v>
      </c>
      <c r="P9" s="1">
        <f>AVERAGE('Raw Data'!AB161,'Raw Data'!AH161,'Raw Data'!AN161)</f>
        <v>4.735666666666666</v>
      </c>
      <c r="Q9" s="9">
        <f>STDEV('Raw Data'!AB161,'Raw Data'!AH161,'Raw Data'!AN161)</f>
        <v>8.4055537196150096E-2</v>
      </c>
      <c r="R9" s="1">
        <f>AVERAGE('Raw Data'!AT161,'Raw Data'!AZ161,'Raw Data'!BF161)</f>
        <v>5.2250000000000005</v>
      </c>
      <c r="S9" s="9">
        <f>STDEV('Raw Data'!AT161,'Raw Data'!AZ161,'Raw Data'!BF161)</f>
        <v>7.5359140122483112E-2</v>
      </c>
      <c r="T9" s="1">
        <f>AVERAGE('Raw Data'!BL161,'Raw Data'!BR161,'Raw Data'!BX161)</f>
        <v>6.121666666666667</v>
      </c>
      <c r="U9" s="9">
        <f>STDEV('Raw Data'!BL161,'Raw Data'!BR161,'Raw Data'!BX161)</f>
        <v>0.10012658654589866</v>
      </c>
      <c r="W9" s="1">
        <f>AVERAGE('Raw Data'!J313,'Raw Data'!P313,'Raw Data'!V313)</f>
        <v>3.61</v>
      </c>
      <c r="X9" s="9">
        <f>STDEV('Raw Data'!J313,'Raw Data'!P313,'Raw Data'!V313)</f>
        <v>7.8102496759067039E-3</v>
      </c>
      <c r="Y9" s="1">
        <f>AVERAGE('Raw Data'!AB313,'Raw Data'!AH313,'Raw Data'!AN313)</f>
        <v>4.7056666666666667</v>
      </c>
      <c r="Z9" s="9">
        <f>STDEV('Raw Data'!AB313,'Raw Data'!AH313,'Raw Data'!AN313)</f>
        <v>6.1857362806163524E-2</v>
      </c>
      <c r="AA9" s="1">
        <f>AVERAGE('Raw Data'!AT313,'Raw Data'!AZ313,'Raw Data'!BF313)</f>
        <v>5.304666666666666</v>
      </c>
      <c r="AB9" s="9">
        <f>STDEV('Raw Data'!AT313,'Raw Data'!AZ313,'Raw Data'!BF313)</f>
        <v>0.13122626769566154</v>
      </c>
      <c r="AC9" s="1">
        <f>AVERAGE('Raw Data'!BL313,'Raw Data'!BR313,'Raw Data'!BX313)</f>
        <v>6.1483333333333334</v>
      </c>
      <c r="AD9" s="9">
        <f>STDEV('Raw Data'!BL313,'Raw Data'!BR313,'Raw Data'!BX313)</f>
        <v>0.12698162596743423</v>
      </c>
      <c r="AF9" s="1">
        <f t="shared" si="15"/>
        <v>-7.6666666666667105E-3</v>
      </c>
      <c r="AG9" s="9">
        <f t="shared" si="0"/>
        <v>6.3166114784235769E-2</v>
      </c>
      <c r="AH9" s="1">
        <f t="shared" si="1"/>
        <v>-4.1999999999999815E-2</v>
      </c>
      <c r="AI9" s="9">
        <f t="shared" si="2"/>
        <v>0.15886418197289573</v>
      </c>
      <c r="AJ9" s="1">
        <f t="shared" si="3"/>
        <v>0.12633333333333319</v>
      </c>
      <c r="AK9" s="9">
        <f t="shared" si="4"/>
        <v>0.17534080510828587</v>
      </c>
      <c r="AL9" s="1">
        <f t="shared" si="5"/>
        <v>2.566666666666606E-2</v>
      </c>
      <c r="AM9" s="9">
        <f t="shared" si="6"/>
        <v>0.1166895975443053</v>
      </c>
      <c r="AO9" s="1">
        <f t="shared" si="7"/>
        <v>-0.16400000000000015</v>
      </c>
      <c r="AP9" s="9">
        <f t="shared" si="8"/>
        <v>4.5810249675906738E-2</v>
      </c>
      <c r="AQ9" s="1">
        <f t="shared" si="9"/>
        <v>-1.2000000000000455E-2</v>
      </c>
      <c r="AR9" s="9">
        <f t="shared" si="10"/>
        <v>0.13666600758290914</v>
      </c>
      <c r="AS9" s="1">
        <f t="shared" si="11"/>
        <v>4.6666666666667744E-2</v>
      </c>
      <c r="AT9" s="9">
        <f t="shared" si="12"/>
        <v>0.23120793268146428</v>
      </c>
      <c r="AU9" s="1">
        <f t="shared" si="13"/>
        <v>-1.000000000000334E-3</v>
      </c>
      <c r="AV9" s="9">
        <f t="shared" si="14"/>
        <v>0.14354463696584085</v>
      </c>
      <c r="AX9" s="26">
        <f t="shared" si="16"/>
        <v>3.9899580569352482E-3</v>
      </c>
      <c r="AY9" s="26">
        <f t="shared" si="17"/>
        <v>2.523782831391733E-2</v>
      </c>
      <c r="AZ9" s="26">
        <f t="shared" si="18"/>
        <v>3.0744397936021888E-2</v>
      </c>
      <c r="BA9" s="26">
        <f t="shared" si="19"/>
        <v>1.3616462175051941E-2</v>
      </c>
      <c r="BB9" s="26">
        <f t="shared" si="20"/>
        <v>0.27127227370655926</v>
      </c>
      <c r="BC9" s="26"/>
      <c r="BD9" s="26">
        <f t="shared" si="21"/>
        <v>2.0985789753689135E-3</v>
      </c>
      <c r="BE9" s="26">
        <f t="shared" si="22"/>
        <v>1.8677597628651781E-2</v>
      </c>
      <c r="BF9" s="26">
        <f t="shared" si="23"/>
        <v>5.345710813483652E-2</v>
      </c>
      <c r="BG9" s="26">
        <f t="shared" si="24"/>
        <v>2.0605062801655045E-2</v>
      </c>
      <c r="BH9" s="26">
        <f t="shared" si="25"/>
        <v>0.30795835358131179</v>
      </c>
      <c r="BO9" s="9"/>
      <c r="BP9" s="2"/>
      <c r="BQ9" s="9"/>
      <c r="BR9" s="2"/>
      <c r="BS9" s="9"/>
      <c r="BT9" s="2"/>
      <c r="BU9" s="19"/>
      <c r="BV9" s="20"/>
      <c r="BW9" s="20"/>
      <c r="BX9" s="19"/>
      <c r="BY9" s="19"/>
      <c r="BZ9" s="9"/>
      <c r="CA9" s="2"/>
      <c r="CB9" s="9"/>
      <c r="CC9" s="2"/>
      <c r="CD9" s="9"/>
    </row>
    <row r="10" spans="1:82" x14ac:dyDescent="0.2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E10" s="1">
        <f>AVERAGE('Raw Data'!J10,'Raw Data'!P10,'Raw Data'!V10)</f>
        <v>0.46333333333333337</v>
      </c>
      <c r="F10" s="9">
        <f>STDEV('Raw Data'!J10,'Raw Data'!P10,'Raw Data'!V10)</f>
        <v>5.8594652770822889E-3</v>
      </c>
      <c r="G10" s="1">
        <f>AVERAGE('Raw Data'!AB10,'Raw Data'!AH10,'Raw Data'!AN10)</f>
        <v>1.131</v>
      </c>
      <c r="H10" s="9">
        <f>STDEV('Raw Data'!AB10,'Raw Data'!AH10,'Raw Data'!AN10)</f>
        <v>2.3895606290697025E-2</v>
      </c>
      <c r="I10" s="1">
        <f>AVERAGE('Raw Data'!AT10,'Raw Data'!AZ10,'Raw Data'!BF10)</f>
        <v>1.5446666666666669</v>
      </c>
      <c r="J10" s="9">
        <f>STDEV('Raw Data'!AT10,'Raw Data'!AZ10,'Raw Data'!BF10)</f>
        <v>5.0964039609643755E-2</v>
      </c>
      <c r="K10" s="1">
        <f>AVERAGE('Raw Data'!BL10,'Raw Data'!BR10,'Raw Data'!BX10)</f>
        <v>2.6716666666666669</v>
      </c>
      <c r="L10" s="9">
        <f>STDEV('Raw Data'!BL10,'Raw Data'!BR10,'Raw Data'!BX10)</f>
        <v>2.36924741918891E-2</v>
      </c>
      <c r="N10" s="1">
        <f>AVERAGE('Raw Data'!J162,'Raw Data'!P162,'Raw Data'!V162)</f>
        <v>0.42933333333333334</v>
      </c>
      <c r="O10" s="9">
        <f>STDEV('Raw Data'!J162,'Raw Data'!P162,'Raw Data'!V162)</f>
        <v>2.571640202931454E-2</v>
      </c>
      <c r="P10" s="1">
        <f>AVERAGE('Raw Data'!AB162,'Raw Data'!AH162,'Raw Data'!AN162)</f>
        <v>1.1890000000000001</v>
      </c>
      <c r="Q10" s="9">
        <f>STDEV('Raw Data'!AB162,'Raw Data'!AH162,'Raw Data'!AN162)</f>
        <v>2.8687976575562102E-2</v>
      </c>
      <c r="R10" s="1">
        <f>AVERAGE('Raw Data'!AT162,'Raw Data'!AZ162,'Raw Data'!BF162)</f>
        <v>1.6040000000000001</v>
      </c>
      <c r="S10" s="9">
        <f>STDEV('Raw Data'!AT162,'Raw Data'!AZ162,'Raw Data'!BF162)</f>
        <v>2.0000000000000018E-3</v>
      </c>
      <c r="T10" s="1">
        <f>AVERAGE('Raw Data'!BL162,'Raw Data'!BR162,'Raw Data'!BX162)</f>
        <v>2.7693333333333334</v>
      </c>
      <c r="U10" s="9">
        <f>STDEV('Raw Data'!BL162,'Raw Data'!BR162,'Raw Data'!BX162)</f>
        <v>7.3036520545090036E-2</v>
      </c>
      <c r="W10" s="1">
        <f>AVERAGE('Raw Data'!J314,'Raw Data'!P314,'Raw Data'!V314)</f>
        <v>0.45566666666666666</v>
      </c>
      <c r="X10" s="9">
        <f>STDEV('Raw Data'!J314,'Raw Data'!P314,'Raw Data'!V314)</f>
        <v>6.3955713844294687E-2</v>
      </c>
      <c r="Y10" s="1">
        <f>AVERAGE('Raw Data'!AB314,'Raw Data'!AH314,'Raw Data'!AN314)</f>
        <v>1.1983333333333333</v>
      </c>
      <c r="Z10" s="9">
        <f>STDEV('Raw Data'!AB314,'Raw Data'!AH314,'Raw Data'!AN314)</f>
        <v>1.6258331197676269E-2</v>
      </c>
      <c r="AA10" s="1">
        <f>AVERAGE('Raw Data'!AT314,'Raw Data'!AZ314,'Raw Data'!BF314)</f>
        <v>1.6163333333333334</v>
      </c>
      <c r="AB10" s="9">
        <f>STDEV('Raw Data'!AT314,'Raw Data'!AZ314,'Raw Data'!BF314)</f>
        <v>5.8824598029509158E-2</v>
      </c>
      <c r="AC10" s="1">
        <f>AVERAGE('Raw Data'!BL314,'Raw Data'!BR314,'Raw Data'!BX314)</f>
        <v>2.9009999999999998</v>
      </c>
      <c r="AD10" s="9">
        <f>STDEV('Raw Data'!BL314,'Raw Data'!BR314,'Raw Data'!BX314)</f>
        <v>6.7505555326950809E-2</v>
      </c>
      <c r="AF10" s="1">
        <f t="shared" si="15"/>
        <v>3.400000000000003E-2</v>
      </c>
      <c r="AG10" s="9">
        <f t="shared" si="0"/>
        <v>3.1575867306396832E-2</v>
      </c>
      <c r="AH10" s="1">
        <f t="shared" si="1"/>
        <v>-5.8000000000000052E-2</v>
      </c>
      <c r="AI10" s="9">
        <f t="shared" si="2"/>
        <v>5.2583582866259124E-2</v>
      </c>
      <c r="AJ10" s="1">
        <f t="shared" si="3"/>
        <v>-5.9333333333333238E-2</v>
      </c>
      <c r="AK10" s="9">
        <f t="shared" si="4"/>
        <v>5.2964039609643757E-2</v>
      </c>
      <c r="AL10" s="1">
        <f t="shared" si="5"/>
        <v>-9.7666666666666568E-2</v>
      </c>
      <c r="AM10" s="9">
        <f t="shared" si="6"/>
        <v>9.6728994736979129E-2</v>
      </c>
      <c r="AO10" s="1">
        <f t="shared" si="7"/>
        <v>7.6666666666667105E-3</v>
      </c>
      <c r="AP10" s="9">
        <f t="shared" si="8"/>
        <v>6.9815179121376969E-2</v>
      </c>
      <c r="AQ10" s="1">
        <f t="shared" si="9"/>
        <v>-6.7333333333333245E-2</v>
      </c>
      <c r="AR10" s="9">
        <f t="shared" si="10"/>
        <v>4.0153937488373294E-2</v>
      </c>
      <c r="AS10" s="1">
        <f t="shared" si="11"/>
        <v>-7.1666666666666545E-2</v>
      </c>
      <c r="AT10" s="9">
        <f t="shared" si="12"/>
        <v>0.10978863763915292</v>
      </c>
      <c r="AU10" s="1">
        <f t="shared" si="13"/>
        <v>-0.22933333333333294</v>
      </c>
      <c r="AV10" s="9">
        <f t="shared" si="14"/>
        <v>9.1198029518839901E-2</v>
      </c>
      <c r="AX10" s="26">
        <f t="shared" si="16"/>
        <v>9.9703539615118028E-4</v>
      </c>
      <c r="AY10" s="26">
        <f t="shared" si="17"/>
        <v>2.7650331870527401E-3</v>
      </c>
      <c r="AZ10" s="26">
        <f t="shared" si="18"/>
        <v>2.8051894917719127E-3</v>
      </c>
      <c r="BA10" s="26">
        <f t="shared" si="19"/>
        <v>9.3564984228265355E-3</v>
      </c>
      <c r="BB10" s="26">
        <f t="shared" si="20"/>
        <v>0.12618936760996297</v>
      </c>
      <c r="BC10" s="26"/>
      <c r="BD10" s="26">
        <f t="shared" si="21"/>
        <v>4.8741592357499502E-3</v>
      </c>
      <c r="BE10" s="26">
        <f t="shared" si="22"/>
        <v>1.6123386958201901E-3</v>
      </c>
      <c r="BF10" s="26">
        <f t="shared" si="23"/>
        <v>1.2053544954661224E-2</v>
      </c>
      <c r="BG10" s="26">
        <f t="shared" si="24"/>
        <v>8.3170805881191932E-3</v>
      </c>
      <c r="BH10" s="26">
        <f t="shared" si="25"/>
        <v>0.16388143114566261</v>
      </c>
      <c r="BO10" s="9"/>
      <c r="BP10" s="2"/>
      <c r="BQ10" s="9"/>
      <c r="BR10" s="2"/>
      <c r="BS10" s="9"/>
      <c r="BT10" s="2"/>
      <c r="BU10" s="19"/>
      <c r="BV10" s="20"/>
      <c r="BW10" s="20"/>
      <c r="BX10" s="19"/>
      <c r="BY10" s="19"/>
      <c r="BZ10" s="9"/>
      <c r="CA10" s="2"/>
      <c r="CB10" s="9"/>
      <c r="CC10" s="2"/>
      <c r="CD10" s="9"/>
    </row>
    <row r="11" spans="1:82" x14ac:dyDescent="0.2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E11" s="1">
        <f>AVERAGE('Raw Data'!J11,'Raw Data'!P11,'Raw Data'!V11)</f>
        <v>0.36866666666666664</v>
      </c>
      <c r="F11" s="9">
        <f>STDEV('Raw Data'!J11,'Raw Data'!P11,'Raw Data'!V11)</f>
        <v>6.0748113825314601E-2</v>
      </c>
      <c r="G11" s="1">
        <f>AVERAGE('Raw Data'!AB11,'Raw Data'!AH11,'Raw Data'!AN11)</f>
        <v>0.99266666666666659</v>
      </c>
      <c r="H11" s="9">
        <f>STDEV('Raw Data'!AB11,'Raw Data'!AH11,'Raw Data'!AN11)</f>
        <v>5.3612809414666257E-2</v>
      </c>
      <c r="I11" s="1">
        <f>AVERAGE('Raw Data'!AT11,'Raw Data'!AZ11,'Raw Data'!BF11)</f>
        <v>1.3656666666666666</v>
      </c>
      <c r="J11" s="9">
        <f>STDEV('Raw Data'!AT11,'Raw Data'!AZ11,'Raw Data'!BF11)</f>
        <v>4.7521924764610826E-2</v>
      </c>
      <c r="K11" s="1">
        <f>AVERAGE('Raw Data'!BL11,'Raw Data'!BR11,'Raw Data'!BX11)</f>
        <v>2.9849999999999999</v>
      </c>
      <c r="L11" s="9">
        <f>STDEV('Raw Data'!BL11,'Raw Data'!BR11,'Raw Data'!BX11)</f>
        <v>4.4508426168535765E-2</v>
      </c>
      <c r="N11" s="1">
        <f>AVERAGE('Raw Data'!J163,'Raw Data'!P163,'Raw Data'!V163)</f>
        <v>0.36633333333333334</v>
      </c>
      <c r="O11" s="9">
        <f>STDEV('Raw Data'!J163,'Raw Data'!P163,'Raw Data'!V163)</f>
        <v>4.5654499595695737E-2</v>
      </c>
      <c r="P11" s="1">
        <f>AVERAGE('Raw Data'!AB163,'Raw Data'!AH163,'Raw Data'!AN163)</f>
        <v>1.0283333333333333</v>
      </c>
      <c r="Q11" s="9">
        <f>STDEV('Raw Data'!AB163,'Raw Data'!AH163,'Raw Data'!AN163)</f>
        <v>4.6003623045726916E-2</v>
      </c>
      <c r="R11" s="1">
        <f>AVERAGE('Raw Data'!AT163,'Raw Data'!AZ163,'Raw Data'!BF163)</f>
        <v>1.4160000000000001</v>
      </c>
      <c r="S11" s="9">
        <f>STDEV('Raw Data'!AT163,'Raw Data'!AZ163,'Raw Data'!BF163)</f>
        <v>6.8088178122196766E-2</v>
      </c>
      <c r="T11" s="1">
        <f>AVERAGE('Raw Data'!BL163,'Raw Data'!BR163,'Raw Data'!BX163)</f>
        <v>3.0866666666666664</v>
      </c>
      <c r="U11" s="9">
        <f>STDEV('Raw Data'!BL163,'Raw Data'!BR163,'Raw Data'!BX163)</f>
        <v>6.6785727018078625E-2</v>
      </c>
      <c r="W11" s="1">
        <f>AVERAGE('Raw Data'!J315,'Raw Data'!P315,'Raw Data'!V315)</f>
        <v>0.41866666666666669</v>
      </c>
      <c r="X11" s="9">
        <f>STDEV('Raw Data'!J315,'Raw Data'!P315,'Raw Data'!V315)</f>
        <v>9.4113406767225932E-2</v>
      </c>
      <c r="Y11" s="1">
        <f>AVERAGE('Raw Data'!AB315,'Raw Data'!AH315,'Raw Data'!AN315)</f>
        <v>1.1213333333333333</v>
      </c>
      <c r="Z11" s="9">
        <f>STDEV('Raw Data'!AB315,'Raw Data'!AH315,'Raw Data'!AN315)</f>
        <v>4.0066611203511182E-2</v>
      </c>
      <c r="AA11" s="1">
        <f>AVERAGE('Raw Data'!AT315,'Raw Data'!AZ315,'Raw Data'!BF315)</f>
        <v>1.4803333333333333</v>
      </c>
      <c r="AB11" s="9">
        <f>STDEV('Raw Data'!AT315,'Raw Data'!AZ315,'Raw Data'!BF315)</f>
        <v>1.7785762095938854E-2</v>
      </c>
      <c r="AC11" s="1">
        <f>AVERAGE('Raw Data'!BL315,'Raw Data'!BR315,'Raw Data'!BX315)</f>
        <v>3.2553333333333332</v>
      </c>
      <c r="AD11" s="9">
        <f>STDEV('Raw Data'!BL315,'Raw Data'!BR315,'Raw Data'!BX315)</f>
        <v>7.869138029881885E-2</v>
      </c>
      <c r="AF11" s="1">
        <f t="shared" si="15"/>
        <v>2.3333333333332984E-3</v>
      </c>
      <c r="AG11" s="9">
        <f t="shared" si="0"/>
        <v>0.10640261342101034</v>
      </c>
      <c r="AH11" s="1">
        <f t="shared" si="1"/>
        <v>-3.5666666666666735E-2</v>
      </c>
      <c r="AI11" s="9">
        <f t="shared" si="2"/>
        <v>9.9616432460393173E-2</v>
      </c>
      <c r="AJ11" s="1">
        <f t="shared" si="3"/>
        <v>-5.0333333333333563E-2</v>
      </c>
      <c r="AK11" s="9">
        <f t="shared" si="4"/>
        <v>0.11561010288680759</v>
      </c>
      <c r="AL11" s="1">
        <f t="shared" si="5"/>
        <v>-0.10166666666666657</v>
      </c>
      <c r="AM11" s="9">
        <f t="shared" si="6"/>
        <v>0.1112941531866144</v>
      </c>
      <c r="AO11" s="1">
        <f t="shared" si="7"/>
        <v>-5.0000000000000044E-2</v>
      </c>
      <c r="AP11" s="9">
        <f t="shared" si="8"/>
        <v>0.15486152059254055</v>
      </c>
      <c r="AQ11" s="1">
        <f t="shared" si="9"/>
        <v>-0.12866666666666671</v>
      </c>
      <c r="AR11" s="9">
        <f t="shared" si="10"/>
        <v>9.3679420618177439E-2</v>
      </c>
      <c r="AS11" s="1">
        <f t="shared" si="11"/>
        <v>-0.11466666666666669</v>
      </c>
      <c r="AT11" s="9">
        <f t="shared" si="12"/>
        <v>6.5307686860549677E-2</v>
      </c>
      <c r="AU11" s="1">
        <f t="shared" si="13"/>
        <v>-0.27033333333333331</v>
      </c>
      <c r="AV11" s="9">
        <f t="shared" si="14"/>
        <v>0.12319980646735462</v>
      </c>
      <c r="AX11" s="26">
        <f t="shared" si="16"/>
        <v>1.1321516142820971E-2</v>
      </c>
      <c r="AY11" s="26">
        <f t="shared" si="17"/>
        <v>9.9234336161360751E-3</v>
      </c>
      <c r="AZ11" s="26">
        <f t="shared" si="18"/>
        <v>1.3365695889498238E-2</v>
      </c>
      <c r="BA11" s="26">
        <f t="shared" si="19"/>
        <v>1.2386388533525592E-2</v>
      </c>
      <c r="BB11" s="26">
        <f t="shared" si="20"/>
        <v>0.21678799362967699</v>
      </c>
      <c r="BC11" s="26"/>
      <c r="BD11" s="26">
        <f t="shared" si="21"/>
        <v>2.398209056023386E-2</v>
      </c>
      <c r="BE11" s="26">
        <f t="shared" si="22"/>
        <v>8.7758338473574084E-3</v>
      </c>
      <c r="BF11" s="26">
        <f t="shared" si="23"/>
        <v>4.2650939630756125E-3</v>
      </c>
      <c r="BG11" s="26">
        <f t="shared" si="24"/>
        <v>1.5178192313593634E-2</v>
      </c>
      <c r="BH11" s="26">
        <f t="shared" si="25"/>
        <v>0.2284758426710809</v>
      </c>
      <c r="BO11" s="9"/>
      <c r="BP11" s="2"/>
      <c r="BQ11" s="9"/>
      <c r="BR11" s="2"/>
      <c r="BS11" s="9"/>
      <c r="BT11" s="2"/>
      <c r="BU11" s="19"/>
      <c r="BV11" s="20"/>
      <c r="BW11" s="20"/>
      <c r="BX11" s="19"/>
      <c r="BY11" s="19"/>
      <c r="BZ11" s="9"/>
      <c r="CA11" s="2"/>
      <c r="CB11" s="9"/>
      <c r="CC11" s="2"/>
      <c r="CD11" s="9"/>
    </row>
    <row r="12" spans="1:82" x14ac:dyDescent="0.2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E12" s="1">
        <f>AVERAGE('Raw Data'!J12,'Raw Data'!P12,'Raw Data'!V12)</f>
        <v>0.22500000000000001</v>
      </c>
      <c r="F12" s="9">
        <f>STDEV('Raw Data'!J12,'Raw Data'!P12,'Raw Data'!V12)</f>
        <v>1.3076696830622032E-2</v>
      </c>
      <c r="G12" s="1">
        <f>AVERAGE('Raw Data'!AB12,'Raw Data'!AH12,'Raw Data'!AN12)</f>
        <v>0.56899999999999995</v>
      </c>
      <c r="H12" s="9">
        <f>STDEV('Raw Data'!AB12,'Raw Data'!AH12,'Raw Data'!AN12)</f>
        <v>2.685144316419507E-2</v>
      </c>
      <c r="I12" s="1">
        <f>AVERAGE('Raw Data'!AT12,'Raw Data'!AZ12,'Raw Data'!BF12)</f>
        <v>0.88700000000000001</v>
      </c>
      <c r="J12" s="9">
        <f>STDEV('Raw Data'!AT12,'Raw Data'!AZ12,'Raw Data'!BF12)</f>
        <v>1.2288205727444518E-2</v>
      </c>
      <c r="K12" s="1">
        <f>AVERAGE('Raw Data'!BL12,'Raw Data'!BR12,'Raw Data'!BX12)</f>
        <v>2.3056666666666668</v>
      </c>
      <c r="L12" s="9">
        <f>STDEV('Raw Data'!BL12,'Raw Data'!BR12,'Raw Data'!BX12)</f>
        <v>3.4674678561355657E-2</v>
      </c>
      <c r="N12" s="1">
        <f>AVERAGE('Raw Data'!J164,'Raw Data'!P164,'Raw Data'!V164)</f>
        <v>0.23666666666666666</v>
      </c>
      <c r="O12" s="9">
        <f>STDEV('Raw Data'!J164,'Raw Data'!P164,'Raw Data'!V164)</f>
        <v>8.0829037686547516E-3</v>
      </c>
      <c r="P12" s="1">
        <f>AVERAGE('Raw Data'!AB164,'Raw Data'!AH164,'Raw Data'!AN164)</f>
        <v>0.56366666666666665</v>
      </c>
      <c r="Q12" s="9">
        <f>STDEV('Raw Data'!AB164,'Raw Data'!AH164,'Raw Data'!AN164)</f>
        <v>2.0207259421636856E-2</v>
      </c>
      <c r="R12" s="1">
        <f>AVERAGE('Raw Data'!AT164,'Raw Data'!AZ164,'Raw Data'!BF164)</f>
        <v>0.89833333333333332</v>
      </c>
      <c r="S12" s="9">
        <f>STDEV('Raw Data'!AT164,'Raw Data'!AZ164,'Raw Data'!BF164)</f>
        <v>3.5161532010612548E-2</v>
      </c>
      <c r="T12" s="1">
        <f>AVERAGE('Raw Data'!BL164,'Raw Data'!BR164,'Raw Data'!BX164)</f>
        <v>2.3930000000000002</v>
      </c>
      <c r="U12" s="9">
        <f>STDEV('Raw Data'!BL164,'Raw Data'!BR164,'Raw Data'!BX164)</f>
        <v>4.2755116652863814E-2</v>
      </c>
      <c r="W12" s="1">
        <f>AVERAGE('Raw Data'!J316,'Raw Data'!P316,'Raw Data'!V316)</f>
        <v>0.28233333333333333</v>
      </c>
      <c r="X12" s="9">
        <f>STDEV('Raw Data'!J316,'Raw Data'!P316,'Raw Data'!V316)</f>
        <v>2.4131583730317679E-2</v>
      </c>
      <c r="Y12" s="1">
        <f>AVERAGE('Raw Data'!AB316,'Raw Data'!AH316,'Raw Data'!AN316)</f>
        <v>0.61466666666666658</v>
      </c>
      <c r="Z12" s="9">
        <f>STDEV('Raw Data'!AB316,'Raw Data'!AH316,'Raw Data'!AN316)</f>
        <v>2.7465129406819382E-2</v>
      </c>
      <c r="AA12" s="1">
        <f>AVERAGE('Raw Data'!AT316,'Raw Data'!AZ316,'Raw Data'!BF316)</f>
        <v>0.91166666666666674</v>
      </c>
      <c r="AB12" s="9">
        <f>STDEV('Raw Data'!AT316,'Raw Data'!AZ316,'Raw Data'!BF316)</f>
        <v>2.2188585654190178E-2</v>
      </c>
      <c r="AC12" s="1">
        <f>AVERAGE('Raw Data'!BL316,'Raw Data'!BR316,'Raw Data'!BX316)</f>
        <v>2.5416666666666665</v>
      </c>
      <c r="AD12" s="9">
        <f>STDEV('Raw Data'!BL316,'Raw Data'!BR316,'Raw Data'!BX316)</f>
        <v>1.7502380790433505E-2</v>
      </c>
      <c r="AF12" s="1">
        <f t="shared" si="15"/>
        <v>-1.1666666666666659E-2</v>
      </c>
      <c r="AG12" s="9">
        <f t="shared" si="0"/>
        <v>2.1159600599276782E-2</v>
      </c>
      <c r="AH12" s="1">
        <f t="shared" si="1"/>
        <v>5.3333333333333011E-3</v>
      </c>
      <c r="AI12" s="9">
        <f t="shared" si="2"/>
        <v>4.7058702585831926E-2</v>
      </c>
      <c r="AJ12" s="1">
        <f t="shared" si="3"/>
        <v>-1.1333333333333306E-2</v>
      </c>
      <c r="AK12" s="9">
        <f t="shared" si="4"/>
        <v>4.7449737738057066E-2</v>
      </c>
      <c r="AL12" s="1">
        <f t="shared" si="5"/>
        <v>-8.7333333333333485E-2</v>
      </c>
      <c r="AM12" s="9">
        <f t="shared" si="6"/>
        <v>7.7429795214219471E-2</v>
      </c>
      <c r="AO12" s="1">
        <f t="shared" si="7"/>
        <v>-5.7333333333333319E-2</v>
      </c>
      <c r="AP12" s="9">
        <f t="shared" si="8"/>
        <v>3.7208280560939708E-2</v>
      </c>
      <c r="AQ12" s="1">
        <f t="shared" si="9"/>
        <v>-4.5666666666666633E-2</v>
      </c>
      <c r="AR12" s="9">
        <f t="shared" si="10"/>
        <v>5.4316572571014451E-2</v>
      </c>
      <c r="AS12" s="1">
        <f t="shared" si="11"/>
        <v>-2.4666666666666726E-2</v>
      </c>
      <c r="AT12" s="9">
        <f t="shared" si="12"/>
        <v>3.4476791381634696E-2</v>
      </c>
      <c r="AU12" s="1">
        <f t="shared" si="13"/>
        <v>-0.23599999999999977</v>
      </c>
      <c r="AV12" s="9">
        <f t="shared" si="14"/>
        <v>5.2177059351789165E-2</v>
      </c>
      <c r="AX12" s="26">
        <f t="shared" si="16"/>
        <v>4.4772869752091434E-4</v>
      </c>
      <c r="AY12" s="26">
        <f t="shared" si="17"/>
        <v>2.2145214890617842E-3</v>
      </c>
      <c r="AZ12" s="26">
        <f t="shared" si="18"/>
        <v>2.2514776114103967E-3</v>
      </c>
      <c r="BA12" s="26">
        <f t="shared" si="19"/>
        <v>5.9953731869159645E-3</v>
      </c>
      <c r="BB12" s="26">
        <f t="shared" si="20"/>
        <v>0.10444664180771471</v>
      </c>
      <c r="BC12" s="26"/>
      <c r="BD12" s="26">
        <f t="shared" si="21"/>
        <v>1.3844561423016037E-3</v>
      </c>
      <c r="BE12" s="26">
        <f t="shared" si="22"/>
        <v>2.9502900558622796E-3</v>
      </c>
      <c r="BF12" s="26">
        <f t="shared" si="23"/>
        <v>1.1886491439727605E-3</v>
      </c>
      <c r="BG12" s="26">
        <f t="shared" si="24"/>
        <v>2.722445522600129E-3</v>
      </c>
      <c r="BH12" s="26">
        <f t="shared" si="25"/>
        <v>9.0806612450508098E-2</v>
      </c>
      <c r="BO12" s="9"/>
      <c r="BP12" s="2"/>
      <c r="BQ12" s="9"/>
      <c r="BR12" s="2"/>
      <c r="BS12" s="9"/>
      <c r="BT12" s="2"/>
      <c r="BU12" s="19"/>
      <c r="BV12" s="20"/>
      <c r="BW12" s="20"/>
      <c r="BX12" s="19"/>
      <c r="BY12" s="19"/>
      <c r="BZ12" s="9"/>
      <c r="CA12" s="2"/>
      <c r="CB12" s="9"/>
      <c r="CC12" s="2"/>
      <c r="CD12" s="9"/>
    </row>
    <row r="13" spans="1:82" x14ac:dyDescent="0.2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E13" s="1">
        <f>AVERAGE('Raw Data'!J13,'Raw Data'!P13,'Raw Data'!V13)</f>
        <v>2.2480000000000002</v>
      </c>
      <c r="F13" s="9">
        <f>STDEV('Raw Data'!J13,'Raw Data'!P13,'Raw Data'!V13)</f>
        <v>4.715930449020618E-2</v>
      </c>
      <c r="G13" s="1">
        <f>AVERAGE('Raw Data'!AB13,'Raw Data'!AH13,'Raw Data'!AN13)</f>
        <v>3.1426666666666669</v>
      </c>
      <c r="H13" s="9">
        <f>STDEV('Raw Data'!AB13,'Raw Data'!AH13,'Raw Data'!AN13)</f>
        <v>2.8041635710730678E-2</v>
      </c>
      <c r="I13" s="1">
        <f>AVERAGE('Raw Data'!AT13,'Raw Data'!AZ13,'Raw Data'!BF13)</f>
        <v>3.4333333333333336</v>
      </c>
      <c r="J13" s="9">
        <f>STDEV('Raw Data'!AT13,'Raw Data'!AZ13,'Raw Data'!BF13)</f>
        <v>3.9803684921541287E-2</v>
      </c>
      <c r="K13" s="1">
        <f>AVERAGE('Raw Data'!BL13,'Raw Data'!BR13,'Raw Data'!BX13)</f>
        <v>3.4473333333333334</v>
      </c>
      <c r="L13" s="9">
        <f>STDEV('Raw Data'!BL13,'Raw Data'!BR13,'Raw Data'!BX13)</f>
        <v>1.4502873278538241E-2</v>
      </c>
      <c r="N13" s="1">
        <f>AVERAGE('Raw Data'!J165,'Raw Data'!P165,'Raw Data'!V165)</f>
        <v>2.1573333333333333</v>
      </c>
      <c r="O13" s="9">
        <f>STDEV('Raw Data'!J165,'Raw Data'!P165,'Raw Data'!V165)</f>
        <v>3.5388321990924308E-2</v>
      </c>
      <c r="P13" s="1">
        <f>AVERAGE('Raw Data'!AB165,'Raw Data'!AH165,'Raw Data'!AN165)</f>
        <v>3.1693333333333329</v>
      </c>
      <c r="Q13" s="9">
        <f>STDEV('Raw Data'!AB165,'Raw Data'!AH165,'Raw Data'!AN165)</f>
        <v>4.3615746392023633E-2</v>
      </c>
      <c r="R13" s="1">
        <f>AVERAGE('Raw Data'!AT165,'Raw Data'!AZ165,'Raw Data'!BF165)</f>
        <v>3.391</v>
      </c>
      <c r="S13" s="9">
        <f>STDEV('Raw Data'!AT165,'Raw Data'!AZ165,'Raw Data'!BF165)</f>
        <v>2.690724809414723E-2</v>
      </c>
      <c r="T13" s="1">
        <f>AVERAGE('Raw Data'!BL165,'Raw Data'!BR165,'Raw Data'!BX165)</f>
        <v>3.464</v>
      </c>
      <c r="U13" s="9">
        <f>STDEV('Raw Data'!BL165,'Raw Data'!BR165,'Raw Data'!BX165)</f>
        <v>2.4979991993593614E-2</v>
      </c>
      <c r="W13" s="1">
        <f>AVERAGE('Raw Data'!J317,'Raw Data'!P317,'Raw Data'!V317)</f>
        <v>2.1810000000000005</v>
      </c>
      <c r="X13" s="9">
        <f>STDEV('Raw Data'!J317,'Raw Data'!P317,'Raw Data'!V317)</f>
        <v>3.6999999999999991E-2</v>
      </c>
      <c r="Y13" s="1">
        <f>AVERAGE('Raw Data'!AB317,'Raw Data'!AH317,'Raw Data'!AN317)</f>
        <v>3.14</v>
      </c>
      <c r="Z13" s="9">
        <f>STDEV('Raw Data'!AB317,'Raw Data'!AH317,'Raw Data'!AN317)</f>
        <v>2.3388031127052986E-2</v>
      </c>
      <c r="AA13" s="1">
        <f>AVERAGE('Raw Data'!AT317,'Raw Data'!AZ317,'Raw Data'!BF317)</f>
        <v>3.3506666666666667</v>
      </c>
      <c r="AB13" s="9">
        <f>STDEV('Raw Data'!AT317,'Raw Data'!AZ317,'Raw Data'!BF317)</f>
        <v>2.6388128644019505E-2</v>
      </c>
      <c r="AC13" s="1">
        <f>AVERAGE('Raw Data'!BL317,'Raw Data'!BR317,'Raw Data'!BX317)</f>
        <v>3.4043333333333337</v>
      </c>
      <c r="AD13" s="9">
        <f>STDEV('Raw Data'!BL317,'Raw Data'!BR317,'Raw Data'!BX317)</f>
        <v>1.7616280348965192E-2</v>
      </c>
      <c r="AF13" s="1">
        <f t="shared" si="15"/>
        <v>9.0666666666666895E-2</v>
      </c>
      <c r="AG13" s="9">
        <f t="shared" si="0"/>
        <v>8.2547626481130482E-2</v>
      </c>
      <c r="AH13" s="1">
        <f t="shared" si="1"/>
        <v>-2.666666666666595E-2</v>
      </c>
      <c r="AI13" s="9">
        <f t="shared" si="2"/>
        <v>7.1657382102754311E-2</v>
      </c>
      <c r="AJ13" s="1">
        <f t="shared" si="3"/>
        <v>4.2333333333333556E-2</v>
      </c>
      <c r="AK13" s="9">
        <f t="shared" si="4"/>
        <v>6.671093301568852E-2</v>
      </c>
      <c r="AL13" s="1">
        <f t="shared" si="5"/>
        <v>-1.6666666666666607E-2</v>
      </c>
      <c r="AM13" s="9">
        <f t="shared" si="6"/>
        <v>3.9482865272131851E-2</v>
      </c>
      <c r="AO13" s="1">
        <f t="shared" si="7"/>
        <v>6.6999999999999726E-2</v>
      </c>
      <c r="AP13" s="9">
        <f t="shared" si="8"/>
        <v>8.4159304490206172E-2</v>
      </c>
      <c r="AQ13" s="1">
        <f t="shared" si="9"/>
        <v>2.6666666666668171E-3</v>
      </c>
      <c r="AR13" s="9">
        <f t="shared" si="10"/>
        <v>5.1429666837783661E-2</v>
      </c>
      <c r="AS13" s="1">
        <f t="shared" si="11"/>
        <v>8.2666666666666888E-2</v>
      </c>
      <c r="AT13" s="9">
        <f t="shared" si="12"/>
        <v>6.6191813565560795E-2</v>
      </c>
      <c r="AU13" s="1">
        <f t="shared" si="13"/>
        <v>4.2999999999999705E-2</v>
      </c>
      <c r="AV13" s="9">
        <f t="shared" si="14"/>
        <v>3.2119153627503436E-2</v>
      </c>
      <c r="AX13" s="26">
        <f t="shared" si="16"/>
        <v>6.8141106376682341E-3</v>
      </c>
      <c r="AY13" s="26">
        <f t="shared" si="17"/>
        <v>5.1347804098201338E-3</v>
      </c>
      <c r="AZ13" s="26">
        <f t="shared" si="18"/>
        <v>4.4503485838236802E-3</v>
      </c>
      <c r="BA13" s="26">
        <f t="shared" si="19"/>
        <v>1.5588966500973153E-3</v>
      </c>
      <c r="BB13" s="26">
        <f t="shared" si="20"/>
        <v>0.13400797096221315</v>
      </c>
      <c r="BC13" s="26"/>
      <c r="BD13" s="26">
        <f t="shared" si="21"/>
        <v>7.0827885322752365E-3</v>
      </c>
      <c r="BE13" s="26">
        <f t="shared" si="22"/>
        <v>2.6450106310454244E-3</v>
      </c>
      <c r="BF13" s="26">
        <f t="shared" si="23"/>
        <v>4.3813561830979581E-3</v>
      </c>
      <c r="BG13" s="26">
        <f t="shared" si="24"/>
        <v>1.0316400297471671E-3</v>
      </c>
      <c r="BH13" s="26">
        <f t="shared" si="25"/>
        <v>0.12304793934140379</v>
      </c>
      <c r="BO13" s="9"/>
      <c r="BP13" s="2"/>
      <c r="BQ13" s="9"/>
      <c r="BR13" s="2"/>
      <c r="BS13" s="9"/>
      <c r="BT13" s="2"/>
      <c r="BU13" s="19"/>
      <c r="BV13" s="20"/>
      <c r="BW13" s="20"/>
      <c r="BX13" s="19"/>
      <c r="BY13" s="19"/>
      <c r="BZ13" s="9"/>
      <c r="CA13" s="2"/>
      <c r="CB13" s="9"/>
      <c r="CC13" s="2"/>
      <c r="CD13" s="9"/>
    </row>
    <row r="14" spans="1:82" x14ac:dyDescent="0.2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E14" s="1">
        <f>AVERAGE('Raw Data'!J14,'Raw Data'!P14,'Raw Data'!V14)</f>
        <v>3.4019999999999997</v>
      </c>
      <c r="F14" s="9">
        <f>STDEV('Raw Data'!J14,'Raw Data'!P14,'Raw Data'!V14)</f>
        <v>3.6755951898978192E-2</v>
      </c>
      <c r="G14" s="1">
        <f>AVERAGE('Raw Data'!AB14,'Raw Data'!AH14,'Raw Data'!AN14)</f>
        <v>4.3896666666666668</v>
      </c>
      <c r="H14" s="9">
        <f>STDEV('Raw Data'!AB14,'Raw Data'!AH14,'Raw Data'!AN14)</f>
        <v>1.9604421270043793E-2</v>
      </c>
      <c r="I14" s="1">
        <f>AVERAGE('Raw Data'!AT14,'Raw Data'!AZ14,'Raw Data'!BF14)</f>
        <v>4.7133333333333338</v>
      </c>
      <c r="J14" s="9">
        <f>STDEV('Raw Data'!AT14,'Raw Data'!AZ14,'Raw Data'!BF14)</f>
        <v>5.1003267869160596E-2</v>
      </c>
      <c r="K14" s="1">
        <f>AVERAGE('Raw Data'!BL14,'Raw Data'!BR14,'Raw Data'!BX14)</f>
        <v>4.7049999999999992</v>
      </c>
      <c r="L14" s="9">
        <f>STDEV('Raw Data'!BL14,'Raw Data'!BR14,'Raw Data'!BX14)</f>
        <v>4.9152822909778328E-2</v>
      </c>
      <c r="N14" s="1">
        <f>AVERAGE('Raw Data'!J166,'Raw Data'!P166,'Raw Data'!V166)</f>
        <v>3.2916666666666665</v>
      </c>
      <c r="O14" s="9">
        <f>STDEV('Raw Data'!J166,'Raw Data'!P166,'Raw Data'!V166)</f>
        <v>3.5118845842843022E-3</v>
      </c>
      <c r="P14" s="1">
        <f>AVERAGE('Raw Data'!AB166,'Raw Data'!AH166,'Raw Data'!AN166)</f>
        <v>4.4129999999999994</v>
      </c>
      <c r="Q14" s="9">
        <f>STDEV('Raw Data'!AB166,'Raw Data'!AH166,'Raw Data'!AN166)</f>
        <v>4.5398237851264539E-2</v>
      </c>
      <c r="R14" s="1">
        <f>AVERAGE('Raw Data'!AT166,'Raw Data'!AZ166,'Raw Data'!BF166)</f>
        <v>4.6573333333333329</v>
      </c>
      <c r="S14" s="9">
        <f>STDEV('Raw Data'!AT166,'Raw Data'!AZ166,'Raw Data'!BF166)</f>
        <v>2.0526405757787497E-2</v>
      </c>
      <c r="T14" s="1">
        <f>AVERAGE('Raw Data'!BL166,'Raw Data'!BR166,'Raw Data'!BX166)</f>
        <v>4.7313333333333327</v>
      </c>
      <c r="U14" s="9">
        <f>STDEV('Raw Data'!BL166,'Raw Data'!BR166,'Raw Data'!BX166)</f>
        <v>9.7125348562223518E-3</v>
      </c>
      <c r="W14" s="1">
        <f>AVERAGE('Raw Data'!J318,'Raw Data'!P318,'Raw Data'!V318)</f>
        <v>3.298</v>
      </c>
      <c r="X14" s="9">
        <f>STDEV('Raw Data'!J318,'Raw Data'!P318,'Raw Data'!V318)</f>
        <v>7.4343795975185464E-2</v>
      </c>
      <c r="Y14" s="1">
        <f>AVERAGE('Raw Data'!AB318,'Raw Data'!AH318,'Raw Data'!AN318)</f>
        <v>4.4329999999999998</v>
      </c>
      <c r="Z14" s="9">
        <f>STDEV('Raw Data'!AB318,'Raw Data'!AH318,'Raw Data'!AN318)</f>
        <v>3.5763109484495632E-2</v>
      </c>
      <c r="AA14" s="1">
        <f>AVERAGE('Raw Data'!AT318,'Raw Data'!AZ318,'Raw Data'!BF318)</f>
        <v>4.6773333333333325</v>
      </c>
      <c r="AB14" s="9">
        <f>STDEV('Raw Data'!AT318,'Raw Data'!AZ318,'Raw Data'!BF318)</f>
        <v>1.6653327995729078E-2</v>
      </c>
      <c r="AC14" s="1">
        <f>AVERAGE('Raw Data'!BL318,'Raw Data'!BR318,'Raw Data'!BX318)</f>
        <v>4.7723333333333331</v>
      </c>
      <c r="AD14" s="9">
        <f>STDEV('Raw Data'!BL318,'Raw Data'!BR318,'Raw Data'!BX318)</f>
        <v>2.4027761721253479E-2</v>
      </c>
      <c r="AF14" s="1">
        <f t="shared" si="15"/>
        <v>0.11033333333333317</v>
      </c>
      <c r="AG14" s="9">
        <f t="shared" si="0"/>
        <v>4.0267836483262494E-2</v>
      </c>
      <c r="AH14" s="1">
        <f t="shared" si="1"/>
        <v>-2.333333333333254E-2</v>
      </c>
      <c r="AI14" s="9">
        <f t="shared" si="2"/>
        <v>6.5002659121308329E-2</v>
      </c>
      <c r="AJ14" s="1">
        <f t="shared" si="3"/>
        <v>5.6000000000000938E-2</v>
      </c>
      <c r="AK14" s="9">
        <f t="shared" si="4"/>
        <v>7.1529673626948093E-2</v>
      </c>
      <c r="AL14" s="1">
        <f t="shared" si="5"/>
        <v>-2.6333333333333542E-2</v>
      </c>
      <c r="AM14" s="9">
        <f t="shared" si="6"/>
        <v>5.886535776600068E-2</v>
      </c>
      <c r="AO14" s="1">
        <f t="shared" si="7"/>
        <v>0.10399999999999965</v>
      </c>
      <c r="AP14" s="9">
        <f t="shared" si="8"/>
        <v>0.11109974787416366</v>
      </c>
      <c r="AQ14" s="1">
        <f t="shared" si="9"/>
        <v>-4.3333333333333002E-2</v>
      </c>
      <c r="AR14" s="9">
        <f t="shared" si="10"/>
        <v>5.5367530754539429E-2</v>
      </c>
      <c r="AS14" s="1">
        <f t="shared" si="11"/>
        <v>3.6000000000001364E-2</v>
      </c>
      <c r="AT14" s="9">
        <f t="shared" si="12"/>
        <v>6.7656595864889674E-2</v>
      </c>
      <c r="AU14" s="1">
        <f t="shared" si="13"/>
        <v>-6.7333333333333911E-2</v>
      </c>
      <c r="AV14" s="9">
        <f t="shared" si="14"/>
        <v>7.3180584631031803E-2</v>
      </c>
      <c r="AX14" s="26">
        <f t="shared" si="16"/>
        <v>1.621498655042766E-3</v>
      </c>
      <c r="AY14" s="26">
        <f t="shared" si="17"/>
        <v>4.2253456928410087E-3</v>
      </c>
      <c r="AZ14" s="26">
        <f t="shared" si="18"/>
        <v>5.1164942091777134E-3</v>
      </c>
      <c r="BA14" s="26">
        <f t="shared" si="19"/>
        <v>3.4651303449192566E-3</v>
      </c>
      <c r="BB14" s="26">
        <f t="shared" si="20"/>
        <v>0.12011856185444755</v>
      </c>
      <c r="BC14" s="26"/>
      <c r="BD14" s="26">
        <f t="shared" si="21"/>
        <v>1.2343153977702732E-2</v>
      </c>
      <c r="BE14" s="26">
        <f t="shared" si="22"/>
        <v>3.0655634618548693E-3</v>
      </c>
      <c r="BF14" s="26">
        <f t="shared" si="23"/>
        <v>4.5774149640250067E-3</v>
      </c>
      <c r="BG14" s="26">
        <f t="shared" si="24"/>
        <v>5.3553979669396078E-3</v>
      </c>
      <c r="BH14" s="26">
        <f t="shared" si="25"/>
        <v>0.15919023327617249</v>
      </c>
      <c r="BO14" s="9"/>
      <c r="BP14" s="2"/>
      <c r="BQ14" s="9"/>
      <c r="BR14" s="2"/>
      <c r="BS14" s="9"/>
      <c r="BT14" s="2"/>
      <c r="BU14" s="19"/>
      <c r="BV14" s="20"/>
      <c r="BW14" s="20"/>
      <c r="BX14" s="19"/>
      <c r="BY14" s="19"/>
      <c r="BZ14" s="9"/>
      <c r="CA14" s="2"/>
      <c r="CB14" s="9"/>
      <c r="CC14" s="2"/>
      <c r="CD14" s="9"/>
    </row>
    <row r="15" spans="1:82" x14ac:dyDescent="0.2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E15" s="1">
        <f>AVERAGE('Raw Data'!J15,'Raw Data'!P15,'Raw Data'!V15)</f>
        <v>0.52600000000000002</v>
      </c>
      <c r="F15" s="9">
        <f>STDEV('Raw Data'!J15,'Raw Data'!P15,'Raw Data'!V15)</f>
        <v>3.4871191548325353E-2</v>
      </c>
      <c r="G15" s="1">
        <f>AVERAGE('Raw Data'!AB15,'Raw Data'!AH15,'Raw Data'!AN15)</f>
        <v>1.3916666666666666</v>
      </c>
      <c r="H15" s="9">
        <f>STDEV('Raw Data'!AB15,'Raw Data'!AH15,'Raw Data'!AN15)</f>
        <v>3.9803684921541273E-2</v>
      </c>
      <c r="I15" s="1">
        <f>AVERAGE('Raw Data'!AT15,'Raw Data'!AZ15,'Raw Data'!BF15)</f>
        <v>1.8136666666666665</v>
      </c>
      <c r="J15" s="9">
        <f>STDEV('Raw Data'!AT15,'Raw Data'!AZ15,'Raw Data'!BF15)</f>
        <v>9.8764028539409632E-2</v>
      </c>
      <c r="K15" s="1">
        <f>AVERAGE('Raw Data'!BL15,'Raw Data'!BR15,'Raw Data'!BX15)</f>
        <v>2.2073333333333331</v>
      </c>
      <c r="L15" s="9">
        <f>STDEV('Raw Data'!BL15,'Raw Data'!BR15,'Raw Data'!BX15)</f>
        <v>1.3503086067019466E-2</v>
      </c>
      <c r="N15" s="1">
        <f>AVERAGE('Raw Data'!J167,'Raw Data'!P167,'Raw Data'!V167)</f>
        <v>0.52500000000000002</v>
      </c>
      <c r="O15" s="9">
        <f>STDEV('Raw Data'!J167,'Raw Data'!P167,'Raw Data'!V167)</f>
        <v>3.4219877264537311E-2</v>
      </c>
      <c r="P15" s="1">
        <f>AVERAGE('Raw Data'!AB167,'Raw Data'!AH167,'Raw Data'!AN167)</f>
        <v>1.4693333333333334</v>
      </c>
      <c r="Q15" s="9">
        <f>STDEV('Raw Data'!AB167,'Raw Data'!AH167,'Raw Data'!AN167)</f>
        <v>1.9655363983740733E-2</v>
      </c>
      <c r="R15" s="1">
        <f>AVERAGE('Raw Data'!AT167,'Raw Data'!AZ167,'Raw Data'!BF167)</f>
        <v>1.7703333333333333</v>
      </c>
      <c r="S15" s="9">
        <f>STDEV('Raw Data'!AT167,'Raw Data'!AZ167,'Raw Data'!BF167)</f>
        <v>3.2470499431535252E-2</v>
      </c>
      <c r="T15" s="1">
        <f>AVERAGE('Raw Data'!BL167,'Raw Data'!BR167,'Raw Data'!BX167)</f>
        <v>2.2496666666666667</v>
      </c>
      <c r="U15" s="9">
        <f>STDEV('Raw Data'!BL167,'Raw Data'!BR167,'Raw Data'!BX167)</f>
        <v>5.0856005872790752E-2</v>
      </c>
      <c r="W15" s="1">
        <f>AVERAGE('Raw Data'!J319,'Raw Data'!P319,'Raw Data'!V319)</f>
        <v>0.48633333333333334</v>
      </c>
      <c r="X15" s="9">
        <f>STDEV('Raw Data'!J319,'Raw Data'!P319,'Raw Data'!V319)</f>
        <v>4.5236416008933938E-2</v>
      </c>
      <c r="Y15" s="1">
        <f>AVERAGE('Raw Data'!AB319,'Raw Data'!AH319,'Raw Data'!AN319)</f>
        <v>1.3973333333333333</v>
      </c>
      <c r="Z15" s="9">
        <f>STDEV('Raw Data'!AB319,'Raw Data'!AH319,'Raw Data'!AN319)</f>
        <v>1.5011106998930284E-2</v>
      </c>
      <c r="AA15" s="1">
        <f>AVERAGE('Raw Data'!AT319,'Raw Data'!AZ319,'Raw Data'!BF319)</f>
        <v>1.7449999999999999</v>
      </c>
      <c r="AB15" s="9">
        <f>STDEV('Raw Data'!AT319,'Raw Data'!AZ319,'Raw Data'!BF319)</f>
        <v>6.1098281481560567E-2</v>
      </c>
      <c r="AC15" s="1">
        <f>AVERAGE('Raw Data'!BL319,'Raw Data'!BR319,'Raw Data'!BX319)</f>
        <v>2.274</v>
      </c>
      <c r="AD15" s="9">
        <f>STDEV('Raw Data'!BL319,'Raw Data'!BR319,'Raw Data'!BX319)</f>
        <v>6.1611687202997298E-2</v>
      </c>
      <c r="AF15" s="1">
        <f t="shared" si="15"/>
        <v>1.0000000000000009E-3</v>
      </c>
      <c r="AG15" s="9">
        <f t="shared" si="0"/>
        <v>6.9091068812862672E-2</v>
      </c>
      <c r="AH15" s="1">
        <f t="shared" si="1"/>
        <v>-7.7666666666666773E-2</v>
      </c>
      <c r="AI15" s="9">
        <f t="shared" si="2"/>
        <v>5.9459048905282003E-2</v>
      </c>
      <c r="AJ15" s="1">
        <f t="shared" si="3"/>
        <v>4.3333333333333224E-2</v>
      </c>
      <c r="AK15" s="9">
        <f t="shared" si="4"/>
        <v>0.13123452797094487</v>
      </c>
      <c r="AL15" s="1">
        <f t="shared" si="5"/>
        <v>-4.2333333333333556E-2</v>
      </c>
      <c r="AM15" s="9">
        <f t="shared" si="6"/>
        <v>6.4359091939810223E-2</v>
      </c>
      <c r="AO15" s="1">
        <f t="shared" si="7"/>
        <v>3.9666666666666683E-2</v>
      </c>
      <c r="AP15" s="9">
        <f t="shared" si="8"/>
        <v>8.0107607557259292E-2</v>
      </c>
      <c r="AQ15" s="1">
        <f t="shared" si="9"/>
        <v>-5.6666666666667087E-3</v>
      </c>
      <c r="AR15" s="9">
        <f t="shared" si="10"/>
        <v>5.4814791920471555E-2</v>
      </c>
      <c r="AS15" s="1">
        <f t="shared" si="11"/>
        <v>6.8666666666666654E-2</v>
      </c>
      <c r="AT15" s="9">
        <f t="shared" si="12"/>
        <v>0.15986231002097021</v>
      </c>
      <c r="AU15" s="1">
        <f t="shared" si="13"/>
        <v>-6.6666666666666874E-2</v>
      </c>
      <c r="AV15" s="9">
        <f t="shared" si="14"/>
        <v>7.5114773270016769E-2</v>
      </c>
      <c r="AX15" s="26">
        <f t="shared" si="16"/>
        <v>4.7735757897037247E-3</v>
      </c>
      <c r="AY15" s="26">
        <f t="shared" si="17"/>
        <v>3.5353784967207171E-3</v>
      </c>
      <c r="AZ15" s="26">
        <f t="shared" si="18"/>
        <v>1.722250133175671E-2</v>
      </c>
      <c r="BA15" s="26">
        <f t="shared" si="19"/>
        <v>4.1420927153169454E-3</v>
      </c>
      <c r="BB15" s="26">
        <f t="shared" si="20"/>
        <v>0.1722601182325674</v>
      </c>
      <c r="BC15" s="26"/>
      <c r="BD15" s="26">
        <f t="shared" si="21"/>
        <v>6.4172287885478655E-3</v>
      </c>
      <c r="BE15" s="26">
        <f t="shared" si="22"/>
        <v>3.0046614132845937E-3</v>
      </c>
      <c r="BF15" s="26">
        <f t="shared" si="23"/>
        <v>2.555595816524079E-2</v>
      </c>
      <c r="BG15" s="26">
        <f t="shared" si="24"/>
        <v>5.642229163406026E-3</v>
      </c>
      <c r="BH15" s="26">
        <f t="shared" si="25"/>
        <v>0.20154423219352935</v>
      </c>
      <c r="BO15" s="9"/>
      <c r="BP15" s="2"/>
      <c r="BQ15" s="9"/>
      <c r="BR15" s="2"/>
      <c r="BS15" s="9"/>
      <c r="BT15" s="2"/>
      <c r="BU15" s="19"/>
      <c r="BV15" s="20"/>
      <c r="BW15" s="20"/>
      <c r="BX15" s="19"/>
      <c r="BY15" s="19"/>
      <c r="BZ15" s="9"/>
      <c r="CA15" s="2"/>
      <c r="CB15" s="9"/>
      <c r="CC15" s="2"/>
      <c r="CD15" s="9"/>
    </row>
    <row r="16" spans="1:82" x14ac:dyDescent="0.2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E16" s="1">
        <f>AVERAGE('Raw Data'!J16,'Raw Data'!P16,'Raw Data'!V16)</f>
        <v>0.32300000000000001</v>
      </c>
      <c r="F16" s="9">
        <f>STDEV('Raw Data'!J16,'Raw Data'!P16,'Raw Data'!V16)</f>
        <v>7.9372539331937792E-3</v>
      </c>
      <c r="G16" s="1">
        <f>AVERAGE('Raw Data'!AB16,'Raw Data'!AH16,'Raw Data'!AN16)</f>
        <v>0.59766666666666668</v>
      </c>
      <c r="H16" s="9">
        <f>STDEV('Raw Data'!AB16,'Raw Data'!AH16,'Raw Data'!AN16)</f>
        <v>4.5456939330902349E-2</v>
      </c>
      <c r="I16" s="1">
        <f>AVERAGE('Raw Data'!AT16,'Raw Data'!AZ16,'Raw Data'!BF16)</f>
        <v>0.72566666666666668</v>
      </c>
      <c r="J16" s="9">
        <f>STDEV('Raw Data'!AT16,'Raw Data'!AZ16,'Raw Data'!BF16)</f>
        <v>1.0016652800877822E-2</v>
      </c>
      <c r="K16" s="1">
        <f>AVERAGE('Raw Data'!BL16,'Raw Data'!BR16,'Raw Data'!BX16)</f>
        <v>1.0740000000000001</v>
      </c>
      <c r="L16" s="9">
        <f>STDEV('Raw Data'!BL16,'Raw Data'!BR16,'Raw Data'!BX16)</f>
        <v>2.5357444666211995E-2</v>
      </c>
      <c r="N16" s="1">
        <f>AVERAGE('Raw Data'!J168,'Raw Data'!P168,'Raw Data'!V168)</f>
        <v>0.29399999999999998</v>
      </c>
      <c r="O16" s="9">
        <f>STDEV('Raw Data'!J168,'Raw Data'!P168,'Raw Data'!V168)</f>
        <v>1.4933184523068093E-2</v>
      </c>
      <c r="P16" s="1">
        <f>AVERAGE('Raw Data'!AB168,'Raw Data'!AH168,'Raw Data'!AN168)</f>
        <v>0.6163333333333334</v>
      </c>
      <c r="Q16" s="9">
        <f>STDEV('Raw Data'!AB168,'Raw Data'!AH168,'Raw Data'!AN168)</f>
        <v>2.236813209307684E-2</v>
      </c>
      <c r="R16" s="1">
        <f>AVERAGE('Raw Data'!AT168,'Raw Data'!AZ168,'Raw Data'!BF168)</f>
        <v>0.71066666666666667</v>
      </c>
      <c r="S16" s="9">
        <f>STDEV('Raw Data'!AT168,'Raw Data'!AZ168,'Raw Data'!BF168)</f>
        <v>2.3586719427112612E-2</v>
      </c>
      <c r="T16" s="1">
        <f>AVERAGE('Raw Data'!BL168,'Raw Data'!BR168,'Raw Data'!BX168)</f>
        <v>1.0740000000000001</v>
      </c>
      <c r="U16" s="9">
        <f>STDEV('Raw Data'!BL168,'Raw Data'!BR168,'Raw Data'!BX168)</f>
        <v>2.5238858928247888E-2</v>
      </c>
      <c r="W16" s="1">
        <f>AVERAGE('Raw Data'!J320,'Raw Data'!P320,'Raw Data'!V320)</f>
        <v>0.309</v>
      </c>
      <c r="X16" s="9">
        <f>STDEV('Raw Data'!J320,'Raw Data'!P320,'Raw Data'!V320)</f>
        <v>3.6715119501371636E-2</v>
      </c>
      <c r="Y16" s="1">
        <f>AVERAGE('Raw Data'!AB320,'Raw Data'!AH320,'Raw Data'!AN320)</f>
        <v>0.65833333333333333</v>
      </c>
      <c r="Z16" s="9">
        <f>STDEV('Raw Data'!AB320,'Raw Data'!AH320,'Raw Data'!AN320)</f>
        <v>4.8603840726153848E-2</v>
      </c>
      <c r="AA16" s="1">
        <f>AVERAGE('Raw Data'!AT320,'Raw Data'!AZ320,'Raw Data'!BF320)</f>
        <v>0.7443333333333334</v>
      </c>
      <c r="AB16" s="9">
        <f>STDEV('Raw Data'!AT320,'Raw Data'!AZ320,'Raw Data'!BF320)</f>
        <v>2.2546248764114492E-2</v>
      </c>
      <c r="AC16" s="1">
        <f>AVERAGE('Raw Data'!BL320,'Raw Data'!BR320,'Raw Data'!BX320)</f>
        <v>1.1616666666666666</v>
      </c>
      <c r="AD16" s="9">
        <f>STDEV('Raw Data'!BL320,'Raw Data'!BR320,'Raw Data'!BX320)</f>
        <v>6.1808845105966341E-2</v>
      </c>
      <c r="AF16" s="1">
        <f t="shared" si="15"/>
        <v>2.9000000000000026E-2</v>
      </c>
      <c r="AG16" s="9">
        <f t="shared" si="0"/>
        <v>2.2870438456261872E-2</v>
      </c>
      <c r="AH16" s="1">
        <f t="shared" si="1"/>
        <v>-1.866666666666672E-2</v>
      </c>
      <c r="AI16" s="9">
        <f t="shared" si="2"/>
        <v>6.7825071423979186E-2</v>
      </c>
      <c r="AJ16" s="1">
        <f t="shared" si="3"/>
        <v>1.5000000000000013E-2</v>
      </c>
      <c r="AK16" s="9">
        <f t="shared" si="4"/>
        <v>3.3603372227990431E-2</v>
      </c>
      <c r="AL16" s="1">
        <f t="shared" si="5"/>
        <v>0</v>
      </c>
      <c r="AM16" s="9">
        <f t="shared" si="6"/>
        <v>5.0596303594459879E-2</v>
      </c>
      <c r="AO16" s="1">
        <f t="shared" si="7"/>
        <v>1.4000000000000012E-2</v>
      </c>
      <c r="AP16" s="9">
        <f t="shared" si="8"/>
        <v>4.4652373434565414E-2</v>
      </c>
      <c r="AQ16" s="1">
        <f t="shared" si="9"/>
        <v>-6.0666666666666647E-2</v>
      </c>
      <c r="AR16" s="9">
        <f t="shared" si="10"/>
        <v>9.4060780057056204E-2</v>
      </c>
      <c r="AS16" s="1">
        <f t="shared" si="11"/>
        <v>-1.866666666666672E-2</v>
      </c>
      <c r="AT16" s="9">
        <f t="shared" si="12"/>
        <v>3.2562901564992315E-2</v>
      </c>
      <c r="AU16" s="1">
        <f t="shared" si="13"/>
        <v>-8.7666666666666559E-2</v>
      </c>
      <c r="AV16" s="9">
        <f t="shared" si="14"/>
        <v>8.7166289772178329E-2</v>
      </c>
      <c r="AX16" s="26">
        <f t="shared" si="16"/>
        <v>5.2305695518166189E-4</v>
      </c>
      <c r="AY16" s="26">
        <f t="shared" si="17"/>
        <v>4.6002403136678784E-3</v>
      </c>
      <c r="AZ16" s="26">
        <f t="shared" si="18"/>
        <v>1.1291866250928786E-3</v>
      </c>
      <c r="BA16" s="26">
        <f t="shared" si="19"/>
        <v>2.5599859374227539E-3</v>
      </c>
      <c r="BB16" s="26">
        <f t="shared" si="20"/>
        <v>9.3874756092174064E-2</v>
      </c>
      <c r="BC16" s="26"/>
      <c r="BD16" s="26">
        <f t="shared" si="21"/>
        <v>1.9938344533398829E-3</v>
      </c>
      <c r="BE16" s="26">
        <f t="shared" si="22"/>
        <v>8.8474303449419013E-3</v>
      </c>
      <c r="BF16" s="26">
        <f t="shared" si="23"/>
        <v>1.0603425583313789E-3</v>
      </c>
      <c r="BG16" s="26">
        <f t="shared" si="24"/>
        <v>7.5979620726473601E-3</v>
      </c>
      <c r="BH16" s="26">
        <f t="shared" si="25"/>
        <v>0.13964085873862464</v>
      </c>
      <c r="BO16" s="9"/>
      <c r="BP16" s="2"/>
      <c r="BQ16" s="9"/>
      <c r="BR16" s="2"/>
      <c r="BS16" s="9"/>
      <c r="BT16" s="2"/>
      <c r="BU16" s="19"/>
      <c r="BV16" s="20"/>
      <c r="BW16" s="20"/>
      <c r="BX16" s="19"/>
      <c r="BY16" s="19"/>
      <c r="BZ16" s="9"/>
      <c r="CA16" s="2"/>
      <c r="CB16" s="9"/>
      <c r="CC16" s="2"/>
      <c r="CD16" s="9"/>
    </row>
    <row r="17" spans="1:82" x14ac:dyDescent="0.2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E17" s="1">
        <f>AVERAGE('Raw Data'!J17,'Raw Data'!P17,'Raw Data'!V17)</f>
        <v>0.45300000000000001</v>
      </c>
      <c r="F17" s="9">
        <f>STDEV('Raw Data'!J17,'Raw Data'!P17,'Raw Data'!V17)</f>
        <v>3.6373066958946425E-2</v>
      </c>
      <c r="G17" s="1">
        <f>AVERAGE('Raw Data'!AB17,'Raw Data'!AH17,'Raw Data'!AN17)</f>
        <v>0.82833333333333348</v>
      </c>
      <c r="H17" s="9">
        <f>STDEV('Raw Data'!AB17,'Raw Data'!AH17,'Raw Data'!AN17)</f>
        <v>7.0868422681285445E-2</v>
      </c>
      <c r="I17" s="1">
        <f>AVERAGE('Raw Data'!AT17,'Raw Data'!AZ17,'Raw Data'!BF17)</f>
        <v>0.96899999999999997</v>
      </c>
      <c r="J17" s="9">
        <f>STDEV('Raw Data'!AT17,'Raw Data'!AZ17,'Raw Data'!BF17)</f>
        <v>8.3880867902043035E-2</v>
      </c>
      <c r="K17" s="1">
        <f>AVERAGE('Raw Data'!BL17,'Raw Data'!BR17,'Raw Data'!BX17)</f>
        <v>1.226</v>
      </c>
      <c r="L17" s="9">
        <f>STDEV('Raw Data'!BL17,'Raw Data'!BR17,'Raw Data'!BX17)</f>
        <v>4.0841155713324313E-2</v>
      </c>
      <c r="N17" s="1">
        <f>AVERAGE('Raw Data'!J169,'Raw Data'!P169,'Raw Data'!V169)</f>
        <v>0.38633333333333336</v>
      </c>
      <c r="O17" s="9">
        <f>STDEV('Raw Data'!J169,'Raw Data'!P169,'Raw Data'!V169)</f>
        <v>2.0744477176668833E-2</v>
      </c>
      <c r="P17" s="1">
        <f>AVERAGE('Raw Data'!AB169,'Raw Data'!AH169,'Raw Data'!AN169)</f>
        <v>0.82566666666666666</v>
      </c>
      <c r="Q17" s="9">
        <f>STDEV('Raw Data'!AB169,'Raw Data'!AH169,'Raw Data'!AN169)</f>
        <v>3.7527767497325656E-2</v>
      </c>
      <c r="R17" s="1">
        <f>AVERAGE('Raw Data'!AT169,'Raw Data'!AZ169,'Raw Data'!BF169)</f>
        <v>0.96799999999999997</v>
      </c>
      <c r="S17" s="9">
        <f>STDEV('Raw Data'!AT169,'Raw Data'!AZ169,'Raw Data'!BF169)</f>
        <v>4.4710177812216242E-2</v>
      </c>
      <c r="T17" s="1">
        <f>AVERAGE('Raw Data'!BL169,'Raw Data'!BR169,'Raw Data'!BX169)</f>
        <v>1.3043333333333333</v>
      </c>
      <c r="U17" s="9">
        <f>STDEV('Raw Data'!BL169,'Raw Data'!BR169,'Raw Data'!BX169)</f>
        <v>4.6047077359299832E-2</v>
      </c>
      <c r="W17" s="1">
        <f>AVERAGE('Raw Data'!J321,'Raw Data'!P321,'Raw Data'!V321)</f>
        <v>0.44166666666666665</v>
      </c>
      <c r="X17" s="9">
        <f>STDEV('Raw Data'!J321,'Raw Data'!P321,'Raw Data'!V321)</f>
        <v>5.6959049617539698E-2</v>
      </c>
      <c r="Y17" s="1">
        <f>AVERAGE('Raw Data'!AB321,'Raw Data'!AH321,'Raw Data'!AN321)</f>
        <v>0.85033333333333339</v>
      </c>
      <c r="Z17" s="9">
        <f>STDEV('Raw Data'!AB321,'Raw Data'!AH321,'Raw Data'!AN321)</f>
        <v>8.3548389172582699E-2</v>
      </c>
      <c r="AA17" s="1">
        <f>AVERAGE('Raw Data'!AT321,'Raw Data'!AZ321,'Raw Data'!BF321)</f>
        <v>0.98199999999999987</v>
      </c>
      <c r="AB17" s="9">
        <f>STDEV('Raw Data'!AT321,'Raw Data'!AZ321,'Raw Data'!BF321)</f>
        <v>4.4933283877321983E-2</v>
      </c>
      <c r="AC17" s="1">
        <f>AVERAGE('Raw Data'!BL321,'Raw Data'!BR321,'Raw Data'!BX321)</f>
        <v>1.4100000000000001</v>
      </c>
      <c r="AD17" s="9">
        <f>STDEV('Raw Data'!BL321,'Raw Data'!BR321,'Raw Data'!BX321)</f>
        <v>2.7073972741361765E-2</v>
      </c>
      <c r="AF17" s="1">
        <f t="shared" si="15"/>
        <v>6.6666666666666652E-2</v>
      </c>
      <c r="AG17" s="9">
        <f t="shared" si="0"/>
        <v>5.7117544135615261E-2</v>
      </c>
      <c r="AH17" s="1">
        <f t="shared" si="1"/>
        <v>2.6666666666668171E-3</v>
      </c>
      <c r="AI17" s="9">
        <f t="shared" si="2"/>
        <v>0.1083961901786111</v>
      </c>
      <c r="AJ17" s="1">
        <f t="shared" si="3"/>
        <v>1.0000000000000009E-3</v>
      </c>
      <c r="AK17" s="9">
        <f t="shared" si="4"/>
        <v>0.12859104571425928</v>
      </c>
      <c r="AL17" s="1">
        <f t="shared" si="5"/>
        <v>-7.8333333333333366E-2</v>
      </c>
      <c r="AM17" s="9">
        <f t="shared" si="6"/>
        <v>8.6888233072624138E-2</v>
      </c>
      <c r="AO17" s="1">
        <f t="shared" si="7"/>
        <v>1.1333333333333362E-2</v>
      </c>
      <c r="AP17" s="9">
        <f t="shared" si="8"/>
        <v>9.3332116576486129E-2</v>
      </c>
      <c r="AQ17" s="1">
        <f t="shared" si="9"/>
        <v>-2.1999999999999909E-2</v>
      </c>
      <c r="AR17" s="9">
        <f t="shared" si="10"/>
        <v>0.15441681185386813</v>
      </c>
      <c r="AS17" s="1">
        <f t="shared" si="11"/>
        <v>-1.2999999999999901E-2</v>
      </c>
      <c r="AT17" s="9">
        <f t="shared" si="12"/>
        <v>0.128814151779365</v>
      </c>
      <c r="AU17" s="1">
        <f t="shared" si="13"/>
        <v>-0.18400000000000016</v>
      </c>
      <c r="AV17" s="9">
        <f t="shared" si="14"/>
        <v>6.7915128454686086E-2</v>
      </c>
      <c r="AX17" s="26">
        <f t="shared" si="16"/>
        <v>3.2624138480839573E-3</v>
      </c>
      <c r="AY17" s="26">
        <f t="shared" si="17"/>
        <v>1.1749734045237626E-2</v>
      </c>
      <c r="AZ17" s="26">
        <f t="shared" si="18"/>
        <v>1.653565703788672E-2</v>
      </c>
      <c r="BA17" s="26">
        <f t="shared" si="19"/>
        <v>7.5495650464826548E-3</v>
      </c>
      <c r="BB17" s="26">
        <f t="shared" si="20"/>
        <v>0.19773054892375877</v>
      </c>
      <c r="BC17" s="26"/>
      <c r="BD17" s="26">
        <f t="shared" si="21"/>
        <v>8.7108839846467973E-3</v>
      </c>
      <c r="BE17" s="26">
        <f t="shared" si="22"/>
        <v>2.384455178311291E-2</v>
      </c>
      <c r="BF17" s="26">
        <f t="shared" si="23"/>
        <v>1.6593085698637284E-2</v>
      </c>
      <c r="BG17" s="26">
        <f t="shared" si="24"/>
        <v>4.6124646730165116E-3</v>
      </c>
      <c r="BH17" s="26">
        <f t="shared" si="25"/>
        <v>0.23186415449442266</v>
      </c>
      <c r="BO17" s="9"/>
      <c r="BP17" s="2"/>
      <c r="BQ17" s="9"/>
      <c r="BR17" s="2"/>
      <c r="BS17" s="9"/>
      <c r="BT17" s="2"/>
      <c r="BU17" s="19"/>
      <c r="BV17" s="20"/>
      <c r="BW17" s="20"/>
      <c r="BX17" s="19"/>
      <c r="BY17" s="19"/>
      <c r="BZ17" s="9"/>
      <c r="CA17" s="2"/>
      <c r="CB17" s="9"/>
      <c r="CC17" s="2"/>
      <c r="CD17" s="9"/>
    </row>
    <row r="18" spans="1:82" x14ac:dyDescent="0.2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E18" s="1">
        <f>AVERAGE('Raw Data'!J18,'Raw Data'!P18,'Raw Data'!V18)</f>
        <v>1.7300000000000002</v>
      </c>
      <c r="F18" s="9">
        <f>STDEV('Raw Data'!J18,'Raw Data'!P18,'Raw Data'!V18)</f>
        <v>1.1532562594670826E-2</v>
      </c>
      <c r="G18" s="1">
        <f>AVERAGE('Raw Data'!AB18,'Raw Data'!AH18,'Raw Data'!AN18)</f>
        <v>2.7950000000000004</v>
      </c>
      <c r="H18" s="9">
        <f>STDEV('Raw Data'!AB18,'Raw Data'!AH18,'Raw Data'!AN18)</f>
        <v>4.4933283877322046E-2</v>
      </c>
      <c r="I18" s="1">
        <f>AVERAGE('Raw Data'!AT18,'Raw Data'!AZ18,'Raw Data'!BF18)</f>
        <v>2.9306666666666668</v>
      </c>
      <c r="J18" s="9">
        <f>STDEV('Raw Data'!AT18,'Raw Data'!AZ18,'Raw Data'!BF18)</f>
        <v>5.8286647985051766E-2</v>
      </c>
      <c r="K18" s="1">
        <f>AVERAGE('Raw Data'!BL18,'Raw Data'!BR18,'Raw Data'!BX18)</f>
        <v>3.1086666666666667</v>
      </c>
      <c r="L18" s="9">
        <f>STDEV('Raw Data'!BL18,'Raw Data'!BR18,'Raw Data'!BX18)</f>
        <v>2.3158871590242304E-2</v>
      </c>
      <c r="N18" s="1">
        <f>AVERAGE('Raw Data'!J170,'Raw Data'!P170,'Raw Data'!V170)</f>
        <v>1.679</v>
      </c>
      <c r="O18" s="9">
        <f>STDEV('Raw Data'!J170,'Raw Data'!P170,'Raw Data'!V170)</f>
        <v>1.2767145334803777E-2</v>
      </c>
      <c r="P18" s="1">
        <f>AVERAGE('Raw Data'!AB170,'Raw Data'!AH170,'Raw Data'!AN170)</f>
        <v>2.8223333333333334</v>
      </c>
      <c r="Q18" s="9">
        <f>STDEV('Raw Data'!AB170,'Raw Data'!AH170,'Raw Data'!AN170)</f>
        <v>1.4011899704655816E-2</v>
      </c>
      <c r="R18" s="1">
        <f>AVERAGE('Raw Data'!AT170,'Raw Data'!AZ170,'Raw Data'!BF170)</f>
        <v>2.9096666666666668</v>
      </c>
      <c r="S18" s="9">
        <f>STDEV('Raw Data'!AT170,'Raw Data'!AZ170,'Raw Data'!BF170)</f>
        <v>3.7898988552906389E-2</v>
      </c>
      <c r="T18" s="1">
        <f>AVERAGE('Raw Data'!BL170,'Raw Data'!BR170,'Raw Data'!BX170)</f>
        <v>3.1886666666666668</v>
      </c>
      <c r="U18" s="9">
        <f>STDEV('Raw Data'!BL170,'Raw Data'!BR170,'Raw Data'!BX170)</f>
        <v>4.2193996413391804E-2</v>
      </c>
      <c r="W18" s="1">
        <f>AVERAGE('Raw Data'!J322,'Raw Data'!P322,'Raw Data'!V322)</f>
        <v>1.6133333333333333</v>
      </c>
      <c r="X18" s="9">
        <f>STDEV('Raw Data'!J322,'Raw Data'!P322,'Raw Data'!V322)</f>
        <v>2.1733231083604011E-2</v>
      </c>
      <c r="Y18" s="1">
        <f>AVERAGE('Raw Data'!AB322,'Raw Data'!AH322,'Raw Data'!AN322)</f>
        <v>2.8530000000000002</v>
      </c>
      <c r="Z18" s="9">
        <f>STDEV('Raw Data'!AB322,'Raw Data'!AH322,'Raw Data'!AN322)</f>
        <v>3.8742741255621028E-2</v>
      </c>
      <c r="AA18" s="1">
        <f>AVERAGE('Raw Data'!AT322,'Raw Data'!AZ322,'Raw Data'!BF322)</f>
        <v>2.911</v>
      </c>
      <c r="AB18" s="9">
        <f>STDEV('Raw Data'!AT322,'Raw Data'!AZ322,'Raw Data'!BF322)</f>
        <v>4.0149719799769272E-2</v>
      </c>
      <c r="AC18" s="1">
        <f>AVERAGE('Raw Data'!BL322,'Raw Data'!BR322,'Raw Data'!BX322)</f>
        <v>3.1163333333333334</v>
      </c>
      <c r="AD18" s="9">
        <f>STDEV('Raw Data'!BL322,'Raw Data'!BR322,'Raw Data'!BX322)</f>
        <v>2.7319101986217151E-2</v>
      </c>
      <c r="AF18" s="1">
        <f t="shared" si="15"/>
        <v>5.1000000000000156E-2</v>
      </c>
      <c r="AG18" s="9">
        <f t="shared" si="0"/>
        <v>2.4299707929474605E-2</v>
      </c>
      <c r="AH18" s="1">
        <f t="shared" si="1"/>
        <v>-2.7333333333332988E-2</v>
      </c>
      <c r="AI18" s="9">
        <f t="shared" si="2"/>
        <v>5.894518358197786E-2</v>
      </c>
      <c r="AJ18" s="1">
        <f t="shared" si="3"/>
        <v>2.0999999999999908E-2</v>
      </c>
      <c r="AK18" s="9">
        <f t="shared" si="4"/>
        <v>9.6185636537958155E-2</v>
      </c>
      <c r="AL18" s="1">
        <f t="shared" si="5"/>
        <v>-8.0000000000000071E-2</v>
      </c>
      <c r="AM18" s="9">
        <f t="shared" si="6"/>
        <v>6.5352868003634101E-2</v>
      </c>
      <c r="AO18" s="1">
        <f t="shared" si="7"/>
        <v>0.11666666666666692</v>
      </c>
      <c r="AP18" s="9">
        <f t="shared" si="8"/>
        <v>3.3265793678274841E-2</v>
      </c>
      <c r="AQ18" s="1">
        <f t="shared" si="9"/>
        <v>-5.7999999999999829E-2</v>
      </c>
      <c r="AR18" s="9">
        <f t="shared" si="10"/>
        <v>8.3676025132943074E-2</v>
      </c>
      <c r="AS18" s="1">
        <f t="shared" si="11"/>
        <v>1.9666666666666721E-2</v>
      </c>
      <c r="AT18" s="9">
        <f t="shared" si="12"/>
        <v>9.8436367784821038E-2</v>
      </c>
      <c r="AU18" s="1">
        <f t="shared" si="13"/>
        <v>-7.6666666666667105E-3</v>
      </c>
      <c r="AV18" s="9">
        <f t="shared" si="14"/>
        <v>5.0477973576459459E-2</v>
      </c>
      <c r="AX18" s="26">
        <f t="shared" si="16"/>
        <v>5.9047580545777104E-4</v>
      </c>
      <c r="AY18" s="26">
        <f t="shared" si="17"/>
        <v>3.4745346675130722E-3</v>
      </c>
      <c r="AZ18" s="26">
        <f t="shared" si="18"/>
        <v>9.2516766762121908E-3</v>
      </c>
      <c r="BA18" s="26">
        <f t="shared" si="19"/>
        <v>4.2709973563004218E-3</v>
      </c>
      <c r="BB18" s="26">
        <f t="shared" si="20"/>
        <v>0.13261856772519998</v>
      </c>
      <c r="BC18" s="26"/>
      <c r="BD18" s="26">
        <f t="shared" si="21"/>
        <v>1.1066130290455505E-3</v>
      </c>
      <c r="BE18" s="26">
        <f t="shared" si="22"/>
        <v>7.0016771820489206E-3</v>
      </c>
      <c r="BF18" s="26">
        <f t="shared" si="23"/>
        <v>9.6897185026685526E-3</v>
      </c>
      <c r="BG18" s="26">
        <f t="shared" si="24"/>
        <v>2.5480258163857392E-3</v>
      </c>
      <c r="BH18" s="26">
        <f t="shared" si="25"/>
        <v>0.14263952653506939</v>
      </c>
      <c r="BO18" s="9"/>
      <c r="BP18" s="2"/>
      <c r="BQ18" s="9"/>
      <c r="BR18" s="2"/>
      <c r="BS18" s="9"/>
      <c r="BT18" s="2"/>
      <c r="BU18" s="19"/>
      <c r="BV18" s="20"/>
      <c r="BW18" s="20"/>
      <c r="BX18" s="19"/>
      <c r="BY18" s="19"/>
      <c r="BZ18" s="9"/>
      <c r="CA18" s="2"/>
      <c r="CB18" s="9"/>
      <c r="CC18" s="2"/>
      <c r="CD18" s="9"/>
    </row>
    <row r="19" spans="1:82" x14ac:dyDescent="0.2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E19" s="1">
        <f>AVERAGE('Raw Data'!J19,'Raw Data'!P19,'Raw Data'!V19)</f>
        <v>0.98133333333333328</v>
      </c>
      <c r="F19" s="9">
        <f>STDEV('Raw Data'!J19,'Raw Data'!P19,'Raw Data'!V19)</f>
        <v>1.1930353445448865E-2</v>
      </c>
      <c r="G19" s="1">
        <f>AVERAGE('Raw Data'!AB19,'Raw Data'!AH19,'Raw Data'!AN19)</f>
        <v>1.9516666666666664</v>
      </c>
      <c r="H19" s="9">
        <f>STDEV('Raw Data'!AB19,'Raw Data'!AH19,'Raw Data'!AN19)</f>
        <v>5.2051256789181627E-2</v>
      </c>
      <c r="I19" s="1">
        <f>AVERAGE('Raw Data'!AT19,'Raw Data'!AZ19,'Raw Data'!BF19)</f>
        <v>3.0680000000000001</v>
      </c>
      <c r="J19" s="9">
        <f>STDEV('Raw Data'!AT19,'Raw Data'!AZ19,'Raw Data'!BF19)</f>
        <v>4.9869830559166828E-2</v>
      </c>
      <c r="K19" s="1">
        <f>AVERAGE('Raw Data'!BL19,'Raw Data'!BR19,'Raw Data'!BX19)</f>
        <v>4.5313333333333334</v>
      </c>
      <c r="L19" s="9">
        <f>STDEV('Raw Data'!BL19,'Raw Data'!BR19,'Raw Data'!BX19)</f>
        <v>2.458319208999004E-2</v>
      </c>
      <c r="N19" s="1">
        <f>AVERAGE('Raw Data'!J171,'Raw Data'!P171,'Raw Data'!V171)</f>
        <v>1.0016666666666667</v>
      </c>
      <c r="O19" s="9">
        <f>STDEV('Raw Data'!J171,'Raw Data'!P171,'Raw Data'!V171)</f>
        <v>3.4210134950527972E-2</v>
      </c>
      <c r="P19" s="1">
        <f>AVERAGE('Raw Data'!AB171,'Raw Data'!AH171,'Raw Data'!AN171)</f>
        <v>2.13</v>
      </c>
      <c r="Q19" s="9">
        <f>STDEV('Raw Data'!AB171,'Raw Data'!AH171,'Raw Data'!AN171)</f>
        <v>3.0610455730027915E-2</v>
      </c>
      <c r="R19" s="1">
        <f>AVERAGE('Raw Data'!AT171,'Raw Data'!AZ171,'Raw Data'!BF171)</f>
        <v>3.145</v>
      </c>
      <c r="S19" s="9">
        <f>STDEV('Raw Data'!AT171,'Raw Data'!AZ171,'Raw Data'!BF171)</f>
        <v>1.9157244060667843E-2</v>
      </c>
      <c r="T19" s="1">
        <f>AVERAGE('Raw Data'!BL171,'Raw Data'!BR171,'Raw Data'!BX171)</f>
        <v>5.0460000000000003</v>
      </c>
      <c r="U19" s="9">
        <f>STDEV('Raw Data'!BL171,'Raw Data'!BR171,'Raw Data'!BX171)</f>
        <v>5.0119856344566928E-2</v>
      </c>
      <c r="W19" s="1">
        <f>AVERAGE('Raw Data'!J323,'Raw Data'!P323,'Raw Data'!V323)</f>
        <v>1.1186666666666667</v>
      </c>
      <c r="X19" s="9">
        <f>STDEV('Raw Data'!J323,'Raw Data'!P323,'Raw Data'!V323)</f>
        <v>7.85641988015746E-2</v>
      </c>
      <c r="Y19" s="1">
        <f>AVERAGE('Raw Data'!AB323,'Raw Data'!AH323,'Raw Data'!AN323)</f>
        <v>2.2533333333333334</v>
      </c>
      <c r="Z19" s="9">
        <f>STDEV('Raw Data'!AB323,'Raw Data'!AH323,'Raw Data'!AN323)</f>
        <v>0.10135252011338132</v>
      </c>
      <c r="AA19" s="1">
        <f>AVERAGE('Raw Data'!AT323,'Raw Data'!AZ323,'Raw Data'!BF323)</f>
        <v>3.1986666666666665</v>
      </c>
      <c r="AB19" s="9">
        <f>STDEV('Raw Data'!AT323,'Raw Data'!AZ323,'Raw Data'!BF323)</f>
        <v>1.9502136635080141E-2</v>
      </c>
      <c r="AC19" s="1">
        <f>AVERAGE('Raw Data'!BL323,'Raw Data'!BR323,'Raw Data'!BX323)</f>
        <v>5.3159999999999998</v>
      </c>
      <c r="AD19" s="9">
        <f>STDEV('Raw Data'!BL323,'Raw Data'!BR323,'Raw Data'!BX323)</f>
        <v>5.7714816122032421E-2</v>
      </c>
      <c r="AF19" s="1">
        <f t="shared" si="15"/>
        <v>-2.0333333333333425E-2</v>
      </c>
      <c r="AG19" s="9">
        <f t="shared" si="0"/>
        <v>4.6140488395976835E-2</v>
      </c>
      <c r="AH19" s="1">
        <f t="shared" si="1"/>
        <v>-0.17833333333333345</v>
      </c>
      <c r="AI19" s="9">
        <f t="shared" si="2"/>
        <v>8.2661712519209535E-2</v>
      </c>
      <c r="AJ19" s="1">
        <f t="shared" si="3"/>
        <v>-7.6999999999999957E-2</v>
      </c>
      <c r="AK19" s="9">
        <f t="shared" si="4"/>
        <v>6.9027074619834677E-2</v>
      </c>
      <c r="AL19" s="1">
        <f t="shared" si="5"/>
        <v>-0.51466666666666683</v>
      </c>
      <c r="AM19" s="9">
        <f t="shared" si="6"/>
        <v>7.4703048434556968E-2</v>
      </c>
      <c r="AO19" s="1">
        <f t="shared" si="7"/>
        <v>-0.13733333333333342</v>
      </c>
      <c r="AP19" s="9">
        <f t="shared" si="8"/>
        <v>9.0494552247023463E-2</v>
      </c>
      <c r="AQ19" s="1">
        <f t="shared" si="9"/>
        <v>-0.30166666666666697</v>
      </c>
      <c r="AR19" s="9">
        <f t="shared" si="10"/>
        <v>0.15340377690256296</v>
      </c>
      <c r="AS19" s="1">
        <f t="shared" si="11"/>
        <v>-0.13066666666666649</v>
      </c>
      <c r="AT19" s="9">
        <f t="shared" si="12"/>
        <v>6.9371967194246972E-2</v>
      </c>
      <c r="AU19" s="1">
        <f t="shared" si="13"/>
        <v>-0.7846666666666664</v>
      </c>
      <c r="AV19" s="9">
        <f t="shared" si="14"/>
        <v>8.2298008212022461E-2</v>
      </c>
      <c r="AX19" s="26">
        <f t="shared" si="16"/>
        <v>2.1289446694192729E-3</v>
      </c>
      <c r="AY19" s="26">
        <f t="shared" si="17"/>
        <v>6.8329587166084419E-3</v>
      </c>
      <c r="AZ19" s="26">
        <f t="shared" si="18"/>
        <v>4.7647370305722251E-3</v>
      </c>
      <c r="BA19" s="26">
        <f t="shared" si="19"/>
        <v>5.5805454454157643E-3</v>
      </c>
      <c r="BB19" s="26">
        <f t="shared" si="20"/>
        <v>0.13895029997094538</v>
      </c>
      <c r="BC19" s="26"/>
      <c r="BD19" s="26">
        <f t="shared" si="21"/>
        <v>8.1892639863892589E-3</v>
      </c>
      <c r="BE19" s="26">
        <f t="shared" si="22"/>
        <v>2.3532718767971309E-2</v>
      </c>
      <c r="BF19" s="26">
        <f t="shared" si="23"/>
        <v>4.8124698323996785E-3</v>
      </c>
      <c r="BG19" s="26">
        <f t="shared" si="24"/>
        <v>6.7729621556661167E-3</v>
      </c>
      <c r="BH19" s="26">
        <f t="shared" si="25"/>
        <v>0.20810433619323354</v>
      </c>
      <c r="BO19" s="9"/>
      <c r="BP19" s="2"/>
      <c r="BQ19" s="9"/>
      <c r="BR19" s="2"/>
      <c r="BS19" s="9"/>
      <c r="BT19" s="2"/>
      <c r="BU19" s="19"/>
      <c r="BV19" s="20"/>
      <c r="BW19" s="20"/>
      <c r="BX19" s="19"/>
      <c r="BY19" s="19"/>
      <c r="BZ19" s="9"/>
      <c r="CA19" s="2"/>
      <c r="CB19" s="9"/>
      <c r="CC19" s="2"/>
      <c r="CD19" s="9"/>
    </row>
    <row r="20" spans="1:82" x14ac:dyDescent="0.2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E20" s="1">
        <f>AVERAGE('Raw Data'!J20,'Raw Data'!P20,'Raw Data'!V20)</f>
        <v>1.0113333333333332</v>
      </c>
      <c r="F20" s="9">
        <f>STDEV('Raw Data'!J20,'Raw Data'!P20,'Raw Data'!V20)</f>
        <v>1.8876793513023724E-2</v>
      </c>
      <c r="G20" s="1">
        <f>AVERAGE('Raw Data'!AB20,'Raw Data'!AH20,'Raw Data'!AN20)</f>
        <v>1.3803333333333334</v>
      </c>
      <c r="H20" s="9">
        <f>STDEV('Raw Data'!AB20,'Raw Data'!AH20,'Raw Data'!AN20)</f>
        <v>4.7982635748084236E-2</v>
      </c>
      <c r="I20" s="1">
        <f>AVERAGE('Raw Data'!AT20,'Raw Data'!AZ20,'Raw Data'!BF20)</f>
        <v>1.4873333333333332</v>
      </c>
      <c r="J20" s="9">
        <f>STDEV('Raw Data'!AT20,'Raw Data'!AZ20,'Raw Data'!BF20)</f>
        <v>6.8486008303399695E-2</v>
      </c>
      <c r="K20" s="1">
        <f>AVERAGE('Raw Data'!BL20,'Raw Data'!BR20,'Raw Data'!BX20)</f>
        <v>1.9456666666666667</v>
      </c>
      <c r="L20" s="9">
        <f>STDEV('Raw Data'!BL20,'Raw Data'!BR20,'Raw Data'!BX20)</f>
        <v>2.7061657993059731E-2</v>
      </c>
      <c r="N20" s="1">
        <f>AVERAGE('Raw Data'!J172,'Raw Data'!P172,'Raw Data'!V172)</f>
        <v>1.0006666666666666</v>
      </c>
      <c r="O20" s="9">
        <f>STDEV('Raw Data'!J172,'Raw Data'!P172,'Raw Data'!V172)</f>
        <v>2.0502032419575669E-2</v>
      </c>
      <c r="P20" s="1">
        <f>AVERAGE('Raw Data'!AB172,'Raw Data'!AH172,'Raw Data'!AN172)</f>
        <v>1.4109999999999998</v>
      </c>
      <c r="Q20" s="9">
        <f>STDEV('Raw Data'!AB172,'Raw Data'!AH172,'Raw Data'!AN172)</f>
        <v>4.348562981031779E-2</v>
      </c>
      <c r="R20" s="1">
        <f>AVERAGE('Raw Data'!AT172,'Raw Data'!AZ172,'Raw Data'!BF172)</f>
        <v>1.4863333333333333</v>
      </c>
      <c r="S20" s="9">
        <f>STDEV('Raw Data'!AT172,'Raw Data'!AZ172,'Raw Data'!BF172)</f>
        <v>3.2807519463277528E-2</v>
      </c>
      <c r="T20" s="1">
        <f>AVERAGE('Raw Data'!BL172,'Raw Data'!BR172,'Raw Data'!BX172)</f>
        <v>2.1030000000000002</v>
      </c>
      <c r="U20" s="9">
        <f>STDEV('Raw Data'!BL172,'Raw Data'!BR172,'Raw Data'!BX172)</f>
        <v>2.7221315177632547E-2</v>
      </c>
      <c r="W20" s="1">
        <f>AVERAGE('Raw Data'!J324,'Raw Data'!P324,'Raw Data'!V324)</f>
        <v>1.0793333333333333</v>
      </c>
      <c r="X20" s="9">
        <f>STDEV('Raw Data'!J324,'Raw Data'!P324,'Raw Data'!V324)</f>
        <v>9.2915732431776421E-3</v>
      </c>
      <c r="Y20" s="1">
        <f>AVERAGE('Raw Data'!AB324,'Raw Data'!AH324,'Raw Data'!AN324)</f>
        <v>1.4466666666666665</v>
      </c>
      <c r="Z20" s="9">
        <f>STDEV('Raw Data'!AB324,'Raw Data'!AH324,'Raw Data'!AN324)</f>
        <v>3.5809682117177902E-2</v>
      </c>
      <c r="AA20" s="1">
        <f>AVERAGE('Raw Data'!AT324,'Raw Data'!AZ324,'Raw Data'!BF324)</f>
        <v>1.5429999999999999</v>
      </c>
      <c r="AB20" s="9">
        <f>STDEV('Raw Data'!AT324,'Raw Data'!AZ324,'Raw Data'!BF324)</f>
        <v>6.385138996137836E-2</v>
      </c>
      <c r="AC20" s="1">
        <f>AVERAGE('Raw Data'!BL324,'Raw Data'!BR324,'Raw Data'!BX324)</f>
        <v>2.1373333333333329</v>
      </c>
      <c r="AD20" s="9">
        <f>STDEV('Raw Data'!BL324,'Raw Data'!BR324,'Raw Data'!BX324)</f>
        <v>1.5885003409924929E-2</v>
      </c>
      <c r="AF20" s="1">
        <f t="shared" si="15"/>
        <v>1.0666666666666602E-2</v>
      </c>
      <c r="AG20" s="9">
        <f t="shared" si="0"/>
        <v>3.9378825932599393E-2</v>
      </c>
      <c r="AH20" s="1">
        <f t="shared" si="1"/>
        <v>-3.0666666666666398E-2</v>
      </c>
      <c r="AI20" s="9">
        <f t="shared" si="2"/>
        <v>9.1468265558402026E-2</v>
      </c>
      <c r="AJ20" s="1">
        <f t="shared" si="3"/>
        <v>9.9999999999988987E-4</v>
      </c>
      <c r="AK20" s="9">
        <f t="shared" si="4"/>
        <v>0.10129352776667722</v>
      </c>
      <c r="AL20" s="1">
        <f t="shared" si="5"/>
        <v>-0.15733333333333355</v>
      </c>
      <c r="AM20" s="9">
        <f t="shared" si="6"/>
        <v>5.4282973170692278E-2</v>
      </c>
      <c r="AO20" s="1">
        <f t="shared" si="7"/>
        <v>-6.800000000000006E-2</v>
      </c>
      <c r="AP20" s="9">
        <f t="shared" si="8"/>
        <v>2.8168366756201366E-2</v>
      </c>
      <c r="AQ20" s="1">
        <f t="shared" si="9"/>
        <v>-6.6333333333333133E-2</v>
      </c>
      <c r="AR20" s="9">
        <f t="shared" si="10"/>
        <v>8.3792317865262145E-2</v>
      </c>
      <c r="AS20" s="1">
        <f t="shared" si="11"/>
        <v>-5.5666666666666753E-2</v>
      </c>
      <c r="AT20" s="9">
        <f t="shared" si="12"/>
        <v>0.13233739826477806</v>
      </c>
      <c r="AU20" s="1">
        <f t="shared" si="13"/>
        <v>-0.19166666666666621</v>
      </c>
      <c r="AV20" s="9">
        <f t="shared" si="14"/>
        <v>4.2946661402984657E-2</v>
      </c>
      <c r="AX20" s="26">
        <f t="shared" si="16"/>
        <v>1.5506919318299625E-3</v>
      </c>
      <c r="AY20" s="26">
        <f t="shared" si="17"/>
        <v>8.3664436042623549E-3</v>
      </c>
      <c r="AZ20" s="26">
        <f t="shared" si="18"/>
        <v>1.0260378767418608E-2</v>
      </c>
      <c r="BA20" s="26">
        <f t="shared" si="19"/>
        <v>2.9466411762500977E-3</v>
      </c>
      <c r="BB20" s="26">
        <f t="shared" si="20"/>
        <v>0.15206628646666237</v>
      </c>
      <c r="BC20" s="26"/>
      <c r="BD20" s="26">
        <f t="shared" si="21"/>
        <v>7.9345688571187028E-4</v>
      </c>
      <c r="BE20" s="26">
        <f t="shared" si="22"/>
        <v>7.0211525332331296E-3</v>
      </c>
      <c r="BF20" s="26">
        <f t="shared" si="23"/>
        <v>1.7513186979490482E-2</v>
      </c>
      <c r="BG20" s="26">
        <f t="shared" si="24"/>
        <v>1.8444157256626121E-3</v>
      </c>
      <c r="BH20" s="26">
        <f t="shared" si="25"/>
        <v>0.1648399591242915</v>
      </c>
      <c r="BO20" s="9"/>
      <c r="BP20" s="2"/>
      <c r="BQ20" s="9"/>
      <c r="BR20" s="2"/>
      <c r="BS20" s="9"/>
      <c r="BT20" s="2"/>
      <c r="BU20" s="19"/>
      <c r="BV20" s="20"/>
      <c r="BW20" s="20"/>
      <c r="BX20" s="19"/>
      <c r="BY20" s="19"/>
      <c r="BZ20" s="9"/>
      <c r="CA20" s="2"/>
      <c r="CB20" s="9"/>
      <c r="CC20" s="2"/>
      <c r="CD20" s="9"/>
    </row>
    <row r="21" spans="1:82" x14ac:dyDescent="0.2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E21" s="1">
        <f>AVERAGE('Raw Data'!J21,'Raw Data'!P21,'Raw Data'!V21)</f>
        <v>0.42366666666666664</v>
      </c>
      <c r="F21" s="9">
        <f>STDEV('Raw Data'!J21,'Raw Data'!P21,'Raw Data'!V21)</f>
        <v>4.4836740886613671E-2</v>
      </c>
      <c r="G21" s="1">
        <f>AVERAGE('Raw Data'!AB21,'Raw Data'!AH21,'Raw Data'!AN21)</f>
        <v>1.349</v>
      </c>
      <c r="H21" s="9">
        <f>STDEV('Raw Data'!AB21,'Raw Data'!AH21,'Raw Data'!AN21)</f>
        <v>6.5482822174979666E-2</v>
      </c>
      <c r="I21" s="1">
        <f>AVERAGE('Raw Data'!AT21,'Raw Data'!AZ21,'Raw Data'!BF21)</f>
        <v>2.1863333333333332</v>
      </c>
      <c r="J21" s="9">
        <f>STDEV('Raw Data'!AT21,'Raw Data'!AZ21,'Raw Data'!BF21)</f>
        <v>5.723926391327306E-2</v>
      </c>
      <c r="K21" s="1">
        <f>AVERAGE('Raw Data'!BL21,'Raw Data'!BR21,'Raw Data'!BX21)</f>
        <v>3.0189999999999997</v>
      </c>
      <c r="L21" s="9">
        <f>STDEV('Raw Data'!BL21,'Raw Data'!BR21,'Raw Data'!BX21)</f>
        <v>5.8403767001795476E-2</v>
      </c>
      <c r="N21" s="1">
        <f>AVERAGE('Raw Data'!J173,'Raw Data'!P173,'Raw Data'!V173)</f>
        <v>0.39833333333333337</v>
      </c>
      <c r="O21" s="9">
        <f>STDEV('Raw Data'!J173,'Raw Data'!P173,'Raw Data'!V173)</f>
        <v>1.3613718571108081E-2</v>
      </c>
      <c r="P21" s="1">
        <f>AVERAGE('Raw Data'!AB173,'Raw Data'!AH173,'Raw Data'!AN173)</f>
        <v>1.4086666666666667</v>
      </c>
      <c r="Q21" s="9">
        <f>STDEV('Raw Data'!AB173,'Raw Data'!AH173,'Raw Data'!AN173)</f>
        <v>3.4818577416852292E-2</v>
      </c>
      <c r="R21" s="1">
        <f>AVERAGE('Raw Data'!AT173,'Raw Data'!AZ173,'Raw Data'!BF173)</f>
        <v>2.1533333333333333</v>
      </c>
      <c r="S21" s="9">
        <f>STDEV('Raw Data'!AT173,'Raw Data'!AZ173,'Raw Data'!BF173)</f>
        <v>4.3038742236888548E-2</v>
      </c>
      <c r="T21" s="1">
        <f>AVERAGE('Raw Data'!BL173,'Raw Data'!BR173,'Raw Data'!BX173)</f>
        <v>3.0266666666666668</v>
      </c>
      <c r="U21" s="9">
        <f>STDEV('Raw Data'!BL173,'Raw Data'!BR173,'Raw Data'!BX173)</f>
        <v>0.11775115002976967</v>
      </c>
      <c r="W21" s="1">
        <f>AVERAGE('Raw Data'!J325,'Raw Data'!P325,'Raw Data'!V325)</f>
        <v>0.40666666666666668</v>
      </c>
      <c r="X21" s="9">
        <f>STDEV('Raw Data'!J325,'Raw Data'!P325,'Raw Data'!V325)</f>
        <v>3.3126021996812922E-2</v>
      </c>
      <c r="Y21" s="1">
        <f>AVERAGE('Raw Data'!AB325,'Raw Data'!AH325,'Raw Data'!AN325)</f>
        <v>1.391</v>
      </c>
      <c r="Z21" s="9">
        <f>STDEV('Raw Data'!AB325,'Raw Data'!AH325,'Raw Data'!AN325)</f>
        <v>1.9052558883257603E-2</v>
      </c>
      <c r="AA21" s="1">
        <f>AVERAGE('Raw Data'!AT325,'Raw Data'!AZ325,'Raw Data'!BF325)</f>
        <v>2.1363333333333334</v>
      </c>
      <c r="AB21" s="9">
        <f>STDEV('Raw Data'!AT325,'Raw Data'!AZ325,'Raw Data'!BF325)</f>
        <v>9.029027263960028E-2</v>
      </c>
      <c r="AC21" s="1">
        <f>AVERAGE('Raw Data'!BL325,'Raw Data'!BR325,'Raw Data'!BX325)</f>
        <v>3.045666666666667</v>
      </c>
      <c r="AD21" s="9">
        <f>STDEV('Raw Data'!BL325,'Raw Data'!BR325,'Raw Data'!BX325)</f>
        <v>0.11669333028641066</v>
      </c>
      <c r="AF21" s="1">
        <f t="shared" si="15"/>
        <v>2.5333333333333263E-2</v>
      </c>
      <c r="AG21" s="9">
        <f t="shared" si="0"/>
        <v>5.8450459457721753E-2</v>
      </c>
      <c r="AH21" s="1">
        <f t="shared" si="1"/>
        <v>-5.9666666666666757E-2</v>
      </c>
      <c r="AI21" s="9">
        <f t="shared" si="2"/>
        <v>0.10030139959183196</v>
      </c>
      <c r="AJ21" s="1">
        <f t="shared" si="3"/>
        <v>3.2999999999999918E-2</v>
      </c>
      <c r="AK21" s="9">
        <f t="shared" si="4"/>
        <v>0.10027800615016161</v>
      </c>
      <c r="AL21" s="1">
        <f t="shared" si="5"/>
        <v>-7.6666666666671546E-3</v>
      </c>
      <c r="AM21" s="9">
        <f t="shared" si="6"/>
        <v>0.17615491703156516</v>
      </c>
      <c r="AO21" s="1">
        <f t="shared" si="7"/>
        <v>1.699999999999996E-2</v>
      </c>
      <c r="AP21" s="9">
        <f t="shared" si="8"/>
        <v>7.7962762883426601E-2</v>
      </c>
      <c r="AQ21" s="1">
        <f t="shared" si="9"/>
        <v>-4.2000000000000037E-2</v>
      </c>
      <c r="AR21" s="9">
        <f t="shared" si="10"/>
        <v>8.4535381058237269E-2</v>
      </c>
      <c r="AS21" s="1">
        <f t="shared" si="11"/>
        <v>4.9999999999999822E-2</v>
      </c>
      <c r="AT21" s="9">
        <f t="shared" si="12"/>
        <v>0.14752953655287335</v>
      </c>
      <c r="AU21" s="1">
        <f t="shared" si="13"/>
        <v>-2.6666666666667282E-2</v>
      </c>
      <c r="AV21" s="9">
        <f t="shared" si="14"/>
        <v>0.17509709728820613</v>
      </c>
      <c r="AX21" s="26">
        <f t="shared" si="16"/>
        <v>3.4164562108187743E-3</v>
      </c>
      <c r="AY21" s="26">
        <f t="shared" si="17"/>
        <v>1.0060370760080348E-2</v>
      </c>
      <c r="AZ21" s="26">
        <f t="shared" si="18"/>
        <v>1.0055678517451849E-2</v>
      </c>
      <c r="BA21" s="26">
        <f t="shared" si="19"/>
        <v>3.1030554794397605E-2</v>
      </c>
      <c r="BB21" s="26">
        <f t="shared" si="20"/>
        <v>0.23358737183920833</v>
      </c>
      <c r="BC21" s="26"/>
      <c r="BD21" s="26">
        <f t="shared" si="21"/>
        <v>6.0781923964174003E-3</v>
      </c>
      <c r="BE21" s="26">
        <f t="shared" si="22"/>
        <v>7.1462306506613806E-3</v>
      </c>
      <c r="BF21" s="26">
        <f t="shared" si="23"/>
        <v>2.1764964155505592E-2</v>
      </c>
      <c r="BG21" s="26">
        <f t="shared" si="24"/>
        <v>3.0658993478755524E-2</v>
      </c>
      <c r="BH21" s="26">
        <f t="shared" si="25"/>
        <v>0.25621939950234041</v>
      </c>
      <c r="BO21" s="9"/>
      <c r="BP21" s="2"/>
      <c r="BQ21" s="9"/>
      <c r="BR21" s="2"/>
      <c r="BS21" s="9"/>
      <c r="BT21" s="2"/>
      <c r="BU21" s="19"/>
      <c r="BV21" s="20"/>
      <c r="BW21" s="20"/>
      <c r="BX21" s="19"/>
      <c r="BY21" s="19"/>
      <c r="BZ21" s="9"/>
      <c r="CA21" s="2"/>
      <c r="CB21" s="9"/>
      <c r="CC21" s="2"/>
      <c r="CD21" s="9"/>
    </row>
    <row r="22" spans="1:82" x14ac:dyDescent="0.2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E22" s="1">
        <f>AVERAGE('Raw Data'!J22,'Raw Data'!P22,'Raw Data'!V22)</f>
        <v>2.113</v>
      </c>
      <c r="F22" s="9">
        <f>STDEV('Raw Data'!J22,'Raw Data'!P22,'Raw Data'!V22)</f>
        <v>5.3507008886686871E-2</v>
      </c>
      <c r="G22" s="1">
        <f>AVERAGE('Raw Data'!AB22,'Raw Data'!AH22,'Raw Data'!AN22)</f>
        <v>4.1203333333333338</v>
      </c>
      <c r="H22" s="9">
        <f>STDEV('Raw Data'!AB22,'Raw Data'!AH22,'Raw Data'!AN22)</f>
        <v>0.19499316227327884</v>
      </c>
      <c r="I22" s="1">
        <f>AVERAGE('Raw Data'!AT22,'Raw Data'!AZ22,'Raw Data'!BF22)</f>
        <v>5.5153333333333334</v>
      </c>
      <c r="J22" s="9">
        <f>STDEV('Raw Data'!AT22,'Raw Data'!AZ22,'Raw Data'!BF22)</f>
        <v>0.20531033420978431</v>
      </c>
      <c r="K22" s="1">
        <f>AVERAGE('Raw Data'!BL22,'Raw Data'!BR22,'Raw Data'!BX22)</f>
        <v>6.1776666666666671</v>
      </c>
      <c r="L22" s="9">
        <f>STDEV('Raw Data'!BL22,'Raw Data'!BR22,'Raw Data'!BX22)</f>
        <v>0.14688884686501297</v>
      </c>
      <c r="N22" s="1">
        <f>AVERAGE('Raw Data'!J174,'Raw Data'!P174,'Raw Data'!V174)</f>
        <v>2.016</v>
      </c>
      <c r="O22" s="9">
        <f>STDEV('Raw Data'!J174,'Raw Data'!P174,'Raw Data'!V174)</f>
        <v>2.0518284528683151E-2</v>
      </c>
      <c r="P22" s="1">
        <f>AVERAGE('Raw Data'!AB174,'Raw Data'!AH174,'Raw Data'!AN174)</f>
        <v>4.323666666666667</v>
      </c>
      <c r="Q22" s="9">
        <f>STDEV('Raw Data'!AB174,'Raw Data'!AH174,'Raw Data'!AN174)</f>
        <v>0.11900140055198227</v>
      </c>
      <c r="R22" s="1">
        <f>AVERAGE('Raw Data'!AT174,'Raw Data'!AZ174,'Raw Data'!BF174)</f>
        <v>5.3843333333333332</v>
      </c>
      <c r="S22" s="9">
        <f>STDEV('Raw Data'!AT174,'Raw Data'!AZ174,'Raw Data'!BF174)</f>
        <v>0.22597418731645752</v>
      </c>
      <c r="T22" s="1">
        <f>AVERAGE('Raw Data'!BL174,'Raw Data'!BR174,'Raw Data'!BX174)</f>
        <v>6.2723333333333331</v>
      </c>
      <c r="U22" s="9">
        <f>STDEV('Raw Data'!BL174,'Raw Data'!BR174,'Raw Data'!BX174)</f>
        <v>0.3095841296535296</v>
      </c>
      <c r="W22" s="1">
        <f>AVERAGE('Raw Data'!J326,'Raw Data'!P326,'Raw Data'!V326)</f>
        <v>2.0380000000000003</v>
      </c>
      <c r="X22" s="9">
        <f>STDEV('Raw Data'!J326,'Raw Data'!P326,'Raw Data'!V326)</f>
        <v>8.2456048898792114E-2</v>
      </c>
      <c r="Y22" s="1">
        <f>AVERAGE('Raw Data'!AB326,'Raw Data'!AH326,'Raw Data'!AN326)</f>
        <v>4.3063333333333338</v>
      </c>
      <c r="Z22" s="9">
        <f>STDEV('Raw Data'!AB326,'Raw Data'!AH326,'Raw Data'!AN326)</f>
        <v>8.8681076523311045E-2</v>
      </c>
      <c r="AA22" s="1">
        <f>AVERAGE('Raw Data'!AT326,'Raw Data'!AZ326,'Raw Data'!BF326)</f>
        <v>5.2909999999999995</v>
      </c>
      <c r="AB22" s="9">
        <f>STDEV('Raw Data'!AT326,'Raw Data'!AZ326,'Raw Data'!BF326)</f>
        <v>0.25629865391765105</v>
      </c>
      <c r="AC22" s="1">
        <f>AVERAGE('Raw Data'!BL326,'Raw Data'!BR326,'Raw Data'!BX326)</f>
        <v>6.3780000000000001</v>
      </c>
      <c r="AD22" s="9">
        <f>STDEV('Raw Data'!BL326,'Raw Data'!BR326,'Raw Data'!BX326)</f>
        <v>0.2192327530274617</v>
      </c>
      <c r="AF22" s="1">
        <f t="shared" si="15"/>
        <v>9.6999999999999975E-2</v>
      </c>
      <c r="AG22" s="9">
        <f t="shared" si="0"/>
        <v>7.4025293415370022E-2</v>
      </c>
      <c r="AH22" s="1">
        <f t="shared" si="1"/>
        <v>-0.20333333333333314</v>
      </c>
      <c r="AI22" s="9">
        <f t="shared" si="2"/>
        <v>0.31399456282526111</v>
      </c>
      <c r="AJ22" s="1">
        <f t="shared" si="3"/>
        <v>0.13100000000000023</v>
      </c>
      <c r="AK22" s="9">
        <f t="shared" si="4"/>
        <v>0.43128452152624186</v>
      </c>
      <c r="AL22" s="1">
        <f t="shared" si="5"/>
        <v>-9.4666666666666011E-2</v>
      </c>
      <c r="AM22" s="9">
        <f t="shared" si="6"/>
        <v>0.45647297651854257</v>
      </c>
      <c r="AO22" s="1">
        <f t="shared" si="7"/>
        <v>7.4999999999999734E-2</v>
      </c>
      <c r="AP22" s="9">
        <f t="shared" si="8"/>
        <v>0.13596305778547899</v>
      </c>
      <c r="AQ22" s="1">
        <f t="shared" si="9"/>
        <v>-0.18599999999999994</v>
      </c>
      <c r="AR22" s="9">
        <f t="shared" si="10"/>
        <v>0.28367423879658987</v>
      </c>
      <c r="AS22" s="1">
        <f t="shared" si="11"/>
        <v>0.22433333333333394</v>
      </c>
      <c r="AT22" s="9">
        <f t="shared" si="12"/>
        <v>0.46160898812743534</v>
      </c>
      <c r="AU22" s="1">
        <f t="shared" si="13"/>
        <v>-0.20033333333333303</v>
      </c>
      <c r="AV22" s="9">
        <f t="shared" si="14"/>
        <v>0.36612159989247467</v>
      </c>
      <c r="AX22" s="26">
        <f t="shared" si="16"/>
        <v>5.4797440652316247E-3</v>
      </c>
      <c r="AY22" s="26">
        <f t="shared" si="17"/>
        <v>9.859258548382685E-2</v>
      </c>
      <c r="AZ22" s="26">
        <f t="shared" si="18"/>
        <v>0.18600633850811937</v>
      </c>
      <c r="BA22" s="26">
        <f t="shared" si="19"/>
        <v>0.20836757829169791</v>
      </c>
      <c r="BB22" s="26">
        <f t="shared" si="20"/>
        <v>0.70600725658372365</v>
      </c>
      <c r="BC22" s="26"/>
      <c r="BD22" s="26">
        <f t="shared" si="21"/>
        <v>1.8485953082377497E-2</v>
      </c>
      <c r="BE22" s="26">
        <f t="shared" si="22"/>
        <v>8.047107375682469E-2</v>
      </c>
      <c r="BF22" s="26">
        <f t="shared" si="23"/>
        <v>0.21308285792003473</v>
      </c>
      <c r="BG22" s="26">
        <f t="shared" si="24"/>
        <v>0.1340450259078253</v>
      </c>
      <c r="BH22" s="26">
        <f t="shared" si="25"/>
        <v>0.66789588310384296</v>
      </c>
      <c r="BO22" s="9"/>
      <c r="BP22" s="2"/>
      <c r="BQ22" s="9"/>
      <c r="BR22" s="2"/>
      <c r="BS22" s="9"/>
      <c r="BT22" s="2"/>
      <c r="BU22" s="19"/>
      <c r="BV22" s="20"/>
      <c r="BW22" s="20"/>
      <c r="BX22" s="19"/>
      <c r="BY22" s="19"/>
      <c r="BZ22" s="9"/>
      <c r="CA22" s="2"/>
      <c r="CB22" s="9"/>
      <c r="CC22" s="2"/>
      <c r="CD22" s="9"/>
    </row>
    <row r="23" spans="1:82" x14ac:dyDescent="0.2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E23" s="1">
        <f>AVERAGE('Raw Data'!J23,'Raw Data'!P23,'Raw Data'!V23)</f>
        <v>1.8346666666666664</v>
      </c>
      <c r="F23" s="9">
        <f>STDEV('Raw Data'!J23,'Raw Data'!P23,'Raw Data'!V23)</f>
        <v>7.4332585945420498E-2</v>
      </c>
      <c r="G23" s="1">
        <f>AVERAGE('Raw Data'!AB23,'Raw Data'!AH23,'Raw Data'!AN23)</f>
        <v>4.25</v>
      </c>
      <c r="H23" s="9">
        <f>STDEV('Raw Data'!AB23,'Raw Data'!AH23,'Raw Data'!AN23)</f>
        <v>0.15980300372646303</v>
      </c>
      <c r="I23" s="1">
        <f>AVERAGE('Raw Data'!AT23,'Raw Data'!AZ23,'Raw Data'!BF23)</f>
        <v>6.4173333333333344</v>
      </c>
      <c r="J23" s="9">
        <f>STDEV('Raw Data'!AT23,'Raw Data'!AZ23,'Raw Data'!BF23)</f>
        <v>0.11123099088533453</v>
      </c>
      <c r="K23" s="1">
        <f>AVERAGE('Raw Data'!BL23,'Raw Data'!BR23,'Raw Data'!BX23)</f>
        <v>9.1189999999999998</v>
      </c>
      <c r="L23" s="9">
        <f>STDEV('Raw Data'!BL23,'Raw Data'!BR23,'Raw Data'!BX23)</f>
        <v>0.10548459603183805</v>
      </c>
      <c r="N23" s="1">
        <f>AVERAGE('Raw Data'!J175,'Raw Data'!P175,'Raw Data'!V175)</f>
        <v>1.7433333333333334</v>
      </c>
      <c r="O23" s="9">
        <f>STDEV('Raw Data'!J175,'Raw Data'!P175,'Raw Data'!V175)</f>
        <v>2.4583192089989665E-2</v>
      </c>
      <c r="P23" s="1">
        <f>AVERAGE('Raw Data'!AB175,'Raw Data'!AH175,'Raw Data'!AN175)</f>
        <v>4.5363333333333342</v>
      </c>
      <c r="Q23" s="9">
        <f>STDEV('Raw Data'!AB175,'Raw Data'!AH175,'Raw Data'!AN175)</f>
        <v>5.2624455658309151E-2</v>
      </c>
      <c r="R23" s="1">
        <f>AVERAGE('Raw Data'!AT175,'Raw Data'!AZ175,'Raw Data'!BF175)</f>
        <v>6.3689999999999998</v>
      </c>
      <c r="S23" s="9">
        <f>STDEV('Raw Data'!AT175,'Raw Data'!AZ175,'Raw Data'!BF175)</f>
        <v>7.8479296632933557E-2</v>
      </c>
      <c r="T23" s="1">
        <f>AVERAGE('Raw Data'!BL175,'Raw Data'!BR175,'Raw Data'!BX175)</f>
        <v>9.1053333333333342</v>
      </c>
      <c r="U23" s="9">
        <f>STDEV('Raw Data'!BL175,'Raw Data'!BR175,'Raw Data'!BX175)</f>
        <v>0.26081666613415161</v>
      </c>
      <c r="W23" s="1">
        <f>AVERAGE('Raw Data'!J327,'Raw Data'!P327,'Raw Data'!V327)</f>
        <v>1.7613333333333332</v>
      </c>
      <c r="X23" s="9">
        <f>STDEV('Raw Data'!J327,'Raw Data'!P327,'Raw Data'!V327)</f>
        <v>8.1794457839962059E-2</v>
      </c>
      <c r="Y23" s="1">
        <f>AVERAGE('Raw Data'!AB327,'Raw Data'!AH327,'Raw Data'!AN327)</f>
        <v>4.4433333333333334</v>
      </c>
      <c r="Z23" s="9">
        <f>STDEV('Raw Data'!AB327,'Raw Data'!AH327,'Raw Data'!AN327)</f>
        <v>0.16121517711845013</v>
      </c>
      <c r="AA23" s="1">
        <f>AVERAGE('Raw Data'!AT327,'Raw Data'!AZ327,'Raw Data'!BF327)</f>
        <v>6.1706666666666665</v>
      </c>
      <c r="AB23" s="9">
        <f>STDEV('Raw Data'!AT327,'Raw Data'!AZ327,'Raw Data'!BF327)</f>
        <v>0.18938144928512218</v>
      </c>
      <c r="AC23" s="1">
        <f>AVERAGE('Raw Data'!BL327,'Raw Data'!BR327,'Raw Data'!BX327)</f>
        <v>9.211666666666666</v>
      </c>
      <c r="AD23" s="9">
        <f>STDEV('Raw Data'!BL327,'Raw Data'!BR327,'Raw Data'!BX327)</f>
        <v>0.16335952171004106</v>
      </c>
      <c r="AF23" s="1">
        <f t="shared" si="15"/>
        <v>9.1333333333333044E-2</v>
      </c>
      <c r="AG23" s="9">
        <f t="shared" si="0"/>
        <v>9.8915778035410157E-2</v>
      </c>
      <c r="AH23" s="1">
        <f t="shared" si="1"/>
        <v>-0.28633333333333422</v>
      </c>
      <c r="AI23" s="9">
        <f t="shared" si="2"/>
        <v>0.21242745938477217</v>
      </c>
      <c r="AJ23" s="1">
        <f t="shared" si="3"/>
        <v>4.8333333333334672E-2</v>
      </c>
      <c r="AK23" s="9">
        <f t="shared" si="4"/>
        <v>0.18971028751826807</v>
      </c>
      <c r="AL23" s="1">
        <f t="shared" si="5"/>
        <v>1.3666666666665606E-2</v>
      </c>
      <c r="AM23" s="9">
        <f t="shared" si="6"/>
        <v>0.36630126216598968</v>
      </c>
      <c r="AO23" s="1">
        <f t="shared" si="7"/>
        <v>7.333333333333325E-2</v>
      </c>
      <c r="AP23" s="9">
        <f t="shared" si="8"/>
        <v>0.15612704378538256</v>
      </c>
      <c r="AQ23" s="1">
        <f t="shared" si="9"/>
        <v>-0.19333333333333336</v>
      </c>
      <c r="AR23" s="9">
        <f t="shared" si="10"/>
        <v>0.32101818084491318</v>
      </c>
      <c r="AS23" s="1">
        <f t="shared" si="11"/>
        <v>0.24666666666666792</v>
      </c>
      <c r="AT23" s="9">
        <f t="shared" si="12"/>
        <v>0.30061244017045674</v>
      </c>
      <c r="AU23" s="1">
        <f t="shared" si="13"/>
        <v>-9.2666666666666231E-2</v>
      </c>
      <c r="AV23" s="9">
        <f t="shared" si="14"/>
        <v>0.26884411774187911</v>
      </c>
      <c r="AX23" s="26">
        <f t="shared" si="16"/>
        <v>9.7843311443505301E-3</v>
      </c>
      <c r="AY23" s="26">
        <f t="shared" si="17"/>
        <v>4.5125425500669031E-2</v>
      </c>
      <c r="AZ23" s="26">
        <f t="shared" si="18"/>
        <v>3.5989993190263941E-2</v>
      </c>
      <c r="BA23" s="26">
        <f t="shared" si="19"/>
        <v>0.13417661466439709</v>
      </c>
      <c r="BB23" s="26">
        <f t="shared" si="20"/>
        <v>0.4744221374468951</v>
      </c>
      <c r="BC23" s="26"/>
      <c r="BD23" s="26">
        <f t="shared" si="21"/>
        <v>2.4375653801162762E-2</v>
      </c>
      <c r="BE23" s="26">
        <f t="shared" si="22"/>
        <v>0.10305267243297739</v>
      </c>
      <c r="BF23" s="26">
        <f t="shared" si="23"/>
        <v>9.0367839185236429E-2</v>
      </c>
      <c r="BG23" s="26">
        <f t="shared" si="24"/>
        <v>7.2277159644409353E-2</v>
      </c>
      <c r="BH23" s="26">
        <f t="shared" si="25"/>
        <v>0.53858455702311581</v>
      </c>
      <c r="BO23" s="9"/>
      <c r="BP23" s="2"/>
      <c r="BQ23" s="9"/>
      <c r="BR23" s="2"/>
      <c r="BS23" s="9"/>
      <c r="BT23" s="2"/>
      <c r="BU23" s="19"/>
      <c r="BV23" s="20"/>
      <c r="BW23" s="20"/>
      <c r="BX23" s="19"/>
      <c r="BY23" s="19"/>
      <c r="BZ23" s="9"/>
      <c r="CA23" s="2"/>
      <c r="CB23" s="9"/>
      <c r="CC23" s="2"/>
      <c r="CD23" s="9"/>
    </row>
    <row r="24" spans="1:82" x14ac:dyDescent="0.2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E24" s="1">
        <f>AVERAGE('Raw Data'!J24,'Raw Data'!P24,'Raw Data'!V24)</f>
        <v>1.8223333333333331</v>
      </c>
      <c r="F24" s="9">
        <f>STDEV('Raw Data'!J24,'Raw Data'!P24,'Raw Data'!V24)</f>
        <v>6.2268236953790017E-2</v>
      </c>
      <c r="G24" s="1">
        <f>AVERAGE('Raw Data'!AB24,'Raw Data'!AH24,'Raw Data'!AN24)</f>
        <v>4.1753333333333336</v>
      </c>
      <c r="H24" s="9">
        <f>STDEV('Raw Data'!AB24,'Raw Data'!AH24,'Raw Data'!AN24)</f>
        <v>0.12617580327992087</v>
      </c>
      <c r="I24" s="1">
        <f>AVERAGE('Raw Data'!AT24,'Raw Data'!AZ24,'Raw Data'!BF24)</f>
        <v>5.9980000000000002</v>
      </c>
      <c r="J24" s="9">
        <f>STDEV('Raw Data'!AT24,'Raw Data'!AZ24,'Raw Data'!BF24)</f>
        <v>0.13596690773861139</v>
      </c>
      <c r="K24" s="1">
        <f>AVERAGE('Raw Data'!BL24,'Raw Data'!BR24,'Raw Data'!BX24)</f>
        <v>8.3186666666666671</v>
      </c>
      <c r="L24" s="9">
        <f>STDEV('Raw Data'!BL24,'Raw Data'!BR24,'Raw Data'!BX24)</f>
        <v>8.1303956443295286E-2</v>
      </c>
      <c r="N24" s="1">
        <f>AVERAGE('Raw Data'!J176,'Raw Data'!P176,'Raw Data'!V176)</f>
        <v>1.5970000000000002</v>
      </c>
      <c r="O24" s="9">
        <f>STDEV('Raw Data'!J176,'Raw Data'!P176,'Raw Data'!V176)</f>
        <v>5.9808026217222726E-2</v>
      </c>
      <c r="P24" s="1">
        <f>AVERAGE('Raw Data'!AB176,'Raw Data'!AH176,'Raw Data'!AN176)</f>
        <v>4.3920000000000003</v>
      </c>
      <c r="Q24" s="9">
        <f>STDEV('Raw Data'!AB176,'Raw Data'!AH176,'Raw Data'!AN176)</f>
        <v>0.1377062090103422</v>
      </c>
      <c r="R24" s="1">
        <f>AVERAGE('Raw Data'!AT176,'Raw Data'!AZ176,'Raw Data'!BF176)</f>
        <v>5.887666666666667</v>
      </c>
      <c r="S24" s="9">
        <f>STDEV('Raw Data'!AT176,'Raw Data'!AZ176,'Raw Data'!BF176)</f>
        <v>0.24217624436210364</v>
      </c>
      <c r="T24" s="1">
        <f>AVERAGE('Raw Data'!BL176,'Raw Data'!BR176,'Raw Data'!BX176)</f>
        <v>8.2623333333333324</v>
      </c>
      <c r="U24" s="9">
        <f>STDEV('Raw Data'!BL176,'Raw Data'!BR176,'Raw Data'!BX176)</f>
        <v>0.16028828195889183</v>
      </c>
      <c r="W24" s="1">
        <f>AVERAGE('Raw Data'!J328,'Raw Data'!P328,'Raw Data'!V328)</f>
        <v>1.6536666666666668</v>
      </c>
      <c r="X24" s="9">
        <f>STDEV('Raw Data'!J328,'Raw Data'!P328,'Raw Data'!V328)</f>
        <v>0.15099779247834491</v>
      </c>
      <c r="Y24" s="1">
        <f>AVERAGE('Raw Data'!AB328,'Raw Data'!AH328,'Raw Data'!AN328)</f>
        <v>4.2733333333333334</v>
      </c>
      <c r="Z24" s="9">
        <f>STDEV('Raw Data'!AB328,'Raw Data'!AH328,'Raw Data'!AN328)</f>
        <v>0.10136238618606705</v>
      </c>
      <c r="AA24" s="1">
        <f>AVERAGE('Raw Data'!AT328,'Raw Data'!AZ328,'Raw Data'!BF328)</f>
        <v>5.7459999999999996</v>
      </c>
      <c r="AB24" s="9">
        <f>STDEV('Raw Data'!AT328,'Raw Data'!AZ328,'Raw Data'!BF328)</f>
        <v>0.17131549842323066</v>
      </c>
      <c r="AC24" s="1">
        <f>AVERAGE('Raw Data'!BL328,'Raw Data'!BR328,'Raw Data'!BX328)</f>
        <v>8.1973333333333329</v>
      </c>
      <c r="AD24" s="9">
        <f>STDEV('Raw Data'!BL328,'Raw Data'!BR328,'Raw Data'!BX328)</f>
        <v>0.1527165129687463</v>
      </c>
      <c r="AF24" s="1">
        <f t="shared" si="15"/>
        <v>0.22533333333333294</v>
      </c>
      <c r="AG24" s="9">
        <f t="shared" si="0"/>
        <v>0.12207626317101275</v>
      </c>
      <c r="AH24" s="1">
        <f t="shared" si="1"/>
        <v>-0.21666666666666679</v>
      </c>
      <c r="AI24" s="9">
        <f t="shared" si="2"/>
        <v>0.26388201229026309</v>
      </c>
      <c r="AJ24" s="1">
        <f t="shared" si="3"/>
        <v>0.11033333333333317</v>
      </c>
      <c r="AK24" s="9">
        <f t="shared" si="4"/>
        <v>0.37814315210071503</v>
      </c>
      <c r="AL24" s="1">
        <f t="shared" si="5"/>
        <v>5.6333333333334679E-2</v>
      </c>
      <c r="AM24" s="9">
        <f t="shared" si="6"/>
        <v>0.24159223840218713</v>
      </c>
      <c r="AO24" s="1">
        <f t="shared" si="7"/>
        <v>0.1686666666666663</v>
      </c>
      <c r="AP24" s="9">
        <f t="shared" si="8"/>
        <v>0.21326602943213493</v>
      </c>
      <c r="AQ24" s="1">
        <f t="shared" si="9"/>
        <v>-9.7999999999999865E-2</v>
      </c>
      <c r="AR24" s="9">
        <f t="shared" si="10"/>
        <v>0.22753818946598792</v>
      </c>
      <c r="AS24" s="1">
        <f t="shared" si="11"/>
        <v>0.25200000000000067</v>
      </c>
      <c r="AT24" s="9">
        <f t="shared" si="12"/>
        <v>0.30728240616184205</v>
      </c>
      <c r="AU24" s="1">
        <f t="shared" si="13"/>
        <v>0.12133333333333418</v>
      </c>
      <c r="AV24" s="9">
        <f t="shared" si="14"/>
        <v>0.23402046941204158</v>
      </c>
      <c r="AX24" s="26">
        <f t="shared" si="16"/>
        <v>1.4902614029798363E-2</v>
      </c>
      <c r="AY24" s="26">
        <f t="shared" si="17"/>
        <v>6.9633716410358565E-2</v>
      </c>
      <c r="AZ24" s="26">
        <f t="shared" si="18"/>
        <v>0.1429922434806645</v>
      </c>
      <c r="BA24" s="26">
        <f t="shared" si="19"/>
        <v>5.8366809656179221E-2</v>
      </c>
      <c r="BB24" s="26">
        <f t="shared" si="20"/>
        <v>0.53469185852881718</v>
      </c>
      <c r="BC24" s="26"/>
      <c r="BD24" s="26">
        <f t="shared" si="21"/>
        <v>4.5482399309748248E-2</v>
      </c>
      <c r="BE24" s="26">
        <f t="shared" si="22"/>
        <v>5.1773627665459815E-2</v>
      </c>
      <c r="BF24" s="26">
        <f t="shared" si="23"/>
        <v>9.4422477136611269E-2</v>
      </c>
      <c r="BG24" s="26">
        <f t="shared" si="24"/>
        <v>5.4765580103832284E-2</v>
      </c>
      <c r="BH24" s="26">
        <f t="shared" si="25"/>
        <v>0.49643134894530139</v>
      </c>
      <c r="BO24" s="9"/>
      <c r="BP24" s="2"/>
      <c r="BQ24" s="9"/>
      <c r="BR24" s="2"/>
      <c r="BS24" s="9"/>
      <c r="BT24" s="2"/>
      <c r="BU24" s="19"/>
      <c r="BV24" s="20"/>
      <c r="BW24" s="20"/>
      <c r="BX24" s="19"/>
      <c r="BY24" s="19"/>
      <c r="BZ24" s="9"/>
      <c r="CA24" s="2"/>
      <c r="CB24" s="9"/>
      <c r="CC24" s="2"/>
      <c r="CD24" s="9"/>
    </row>
    <row r="25" spans="1:82" x14ac:dyDescent="0.2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E25" s="1">
        <f>AVERAGE('Raw Data'!J25,'Raw Data'!P25,'Raw Data'!V25)</f>
        <v>1.6763333333333332</v>
      </c>
      <c r="F25" s="9">
        <f>STDEV('Raw Data'!J25,'Raw Data'!P25,'Raw Data'!V25)</f>
        <v>3.8188130791298652E-2</v>
      </c>
      <c r="G25" s="1">
        <f>AVERAGE('Raw Data'!AB25,'Raw Data'!AH25,'Raw Data'!AN25)</f>
        <v>3.3716666666666666</v>
      </c>
      <c r="H25" s="9">
        <f>STDEV('Raw Data'!AB25,'Raw Data'!AH25,'Raw Data'!AN25)</f>
        <v>0.12106747429980247</v>
      </c>
      <c r="I25" s="1">
        <f>AVERAGE('Raw Data'!AT25,'Raw Data'!AZ25,'Raw Data'!BF25)</f>
        <v>4.9089999999999998</v>
      </c>
      <c r="J25" s="9">
        <f>STDEV('Raw Data'!AT25,'Raw Data'!AZ25,'Raw Data'!BF25)</f>
        <v>6.4583279569870131E-2</v>
      </c>
      <c r="K25" s="1">
        <f>AVERAGE('Raw Data'!BL25,'Raw Data'!BR25,'Raw Data'!BX25)</f>
        <v>6.9623333333333335</v>
      </c>
      <c r="L25" s="9">
        <f>STDEV('Raw Data'!BL25,'Raw Data'!BR25,'Raw Data'!BX25)</f>
        <v>8.2203000756258096E-2</v>
      </c>
      <c r="N25" s="1">
        <f>AVERAGE('Raw Data'!J177,'Raw Data'!P177,'Raw Data'!V177)</f>
        <v>1.6143333333333334</v>
      </c>
      <c r="O25" s="9">
        <f>STDEV('Raw Data'!J177,'Raw Data'!P177,'Raw Data'!V177)</f>
        <v>9.7125348562222581E-3</v>
      </c>
      <c r="P25" s="1">
        <f>AVERAGE('Raw Data'!AB177,'Raw Data'!AH177,'Raw Data'!AN177)</f>
        <v>3.6070000000000007</v>
      </c>
      <c r="Q25" s="9">
        <f>STDEV('Raw Data'!AB177,'Raw Data'!AH177,'Raw Data'!AN177)</f>
        <v>3.499999999999992E-2</v>
      </c>
      <c r="R25" s="1">
        <f>AVERAGE('Raw Data'!AT177,'Raw Data'!AZ177,'Raw Data'!BF177)</f>
        <v>4.9433333333333334</v>
      </c>
      <c r="S25" s="9">
        <f>STDEV('Raw Data'!AT177,'Raw Data'!AZ177,'Raw Data'!BF177)</f>
        <v>0.14984102686959022</v>
      </c>
      <c r="T25" s="1">
        <f>AVERAGE('Raw Data'!BL177,'Raw Data'!BR177,'Raw Data'!BX177)</f>
        <v>6.9149999999999991</v>
      </c>
      <c r="U25" s="9">
        <f>STDEV('Raw Data'!BL177,'Raw Data'!BR177,'Raw Data'!BX177)</f>
        <v>5.230678732248803E-2</v>
      </c>
      <c r="W25" s="1">
        <f>AVERAGE('Raw Data'!J329,'Raw Data'!P329,'Raw Data'!V329)</f>
        <v>1.6580000000000001</v>
      </c>
      <c r="X25" s="9">
        <f>STDEV('Raw Data'!J329,'Raw Data'!P329,'Raw Data'!V329)</f>
        <v>0.1213424904969401</v>
      </c>
      <c r="Y25" s="1">
        <f>AVERAGE('Raw Data'!AB329,'Raw Data'!AH329,'Raw Data'!AN329)</f>
        <v>3.504</v>
      </c>
      <c r="Z25" s="9">
        <f>STDEV('Raw Data'!AB329,'Raw Data'!AH329,'Raw Data'!AN329)</f>
        <v>0.12586897949852441</v>
      </c>
      <c r="AA25" s="1">
        <f>AVERAGE('Raw Data'!AT329,'Raw Data'!AZ329,'Raw Data'!BF329)</f>
        <v>4.6736666666666666</v>
      </c>
      <c r="AB25" s="9">
        <f>STDEV('Raw Data'!AT329,'Raw Data'!AZ329,'Raw Data'!BF329)</f>
        <v>0.16957692453082557</v>
      </c>
      <c r="AC25" s="1">
        <f>AVERAGE('Raw Data'!BL329,'Raw Data'!BR329,'Raw Data'!BX329)</f>
        <v>6.8666666666666671</v>
      </c>
      <c r="AD25" s="9">
        <f>STDEV('Raw Data'!BL329,'Raw Data'!BR329,'Raw Data'!BX329)</f>
        <v>0.17752276849275764</v>
      </c>
      <c r="AF25" s="1">
        <f t="shared" si="15"/>
        <v>6.1999999999999833E-2</v>
      </c>
      <c r="AG25" s="9">
        <f t="shared" si="0"/>
        <v>4.7900665647520907E-2</v>
      </c>
      <c r="AH25" s="1">
        <f t="shared" si="1"/>
        <v>-0.23533333333333406</v>
      </c>
      <c r="AI25" s="9">
        <f t="shared" si="2"/>
        <v>0.15606747429980239</v>
      </c>
      <c r="AJ25" s="1">
        <f t="shared" si="3"/>
        <v>-3.4333333333333549E-2</v>
      </c>
      <c r="AK25" s="9">
        <f t="shared" si="4"/>
        <v>0.21442430643946037</v>
      </c>
      <c r="AL25" s="1">
        <f t="shared" si="5"/>
        <v>4.7333333333334338E-2</v>
      </c>
      <c r="AM25" s="9">
        <f t="shared" si="6"/>
        <v>0.13450978807874614</v>
      </c>
      <c r="AO25" s="1">
        <f t="shared" si="7"/>
        <v>1.8333333333333091E-2</v>
      </c>
      <c r="AP25" s="9">
        <f t="shared" si="8"/>
        <v>0.15953062128823875</v>
      </c>
      <c r="AQ25" s="1">
        <f t="shared" si="9"/>
        <v>-0.13233333333333341</v>
      </c>
      <c r="AR25" s="9">
        <f t="shared" si="10"/>
        <v>0.24693645379832688</v>
      </c>
      <c r="AS25" s="1">
        <f t="shared" si="11"/>
        <v>0.23533333333333317</v>
      </c>
      <c r="AT25" s="9">
        <f t="shared" si="12"/>
        <v>0.23416020410069571</v>
      </c>
      <c r="AU25" s="1">
        <f t="shared" si="13"/>
        <v>9.5666666666666345E-2</v>
      </c>
      <c r="AV25" s="9">
        <f t="shared" si="14"/>
        <v>0.25972576924901575</v>
      </c>
      <c r="AX25" s="26">
        <f t="shared" si="16"/>
        <v>2.2944737694755896E-3</v>
      </c>
      <c r="AY25" s="26">
        <f t="shared" si="17"/>
        <v>2.4357056534319479E-2</v>
      </c>
      <c r="AZ25" s="26">
        <f t="shared" si="18"/>
        <v>4.5977783192043604E-2</v>
      </c>
      <c r="BA25" s="26">
        <f t="shared" si="19"/>
        <v>1.8092883088989199E-2</v>
      </c>
      <c r="BB25" s="26">
        <f t="shared" si="20"/>
        <v>0.30120125594829095</v>
      </c>
      <c r="BC25" s="26"/>
      <c r="BD25" s="26">
        <f t="shared" si="21"/>
        <v>2.5450019128611456E-2</v>
      </c>
      <c r="BE25" s="26">
        <f t="shared" si="22"/>
        <v>6.0977612214493222E-2</v>
      </c>
      <c r="BF25" s="26">
        <f t="shared" si="23"/>
        <v>5.4831001184479471E-2</v>
      </c>
      <c r="BG25" s="26">
        <f t="shared" si="24"/>
        <v>6.7457475211992968E-2</v>
      </c>
      <c r="BH25" s="26">
        <f t="shared" si="25"/>
        <v>0.45685458051723321</v>
      </c>
      <c r="BO25" s="9"/>
      <c r="BP25" s="2"/>
      <c r="BQ25" s="9"/>
      <c r="BR25" s="2"/>
      <c r="BS25" s="9"/>
      <c r="BT25" s="2"/>
      <c r="BU25" s="19"/>
      <c r="BV25" s="20"/>
      <c r="BW25" s="20"/>
      <c r="BX25" s="19"/>
      <c r="BY25" s="19"/>
      <c r="BZ25" s="9"/>
      <c r="CA25" s="2"/>
      <c r="CB25" s="9"/>
      <c r="CC25" s="2"/>
      <c r="CD25" s="9"/>
    </row>
    <row r="26" spans="1:82" x14ac:dyDescent="0.2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E26" s="1">
        <f>AVERAGE('Raw Data'!J26,'Raw Data'!P26,'Raw Data'!V26)</f>
        <v>9.6333333333333326E-2</v>
      </c>
      <c r="F26" s="9">
        <f>STDEV('Raw Data'!J26,'Raw Data'!P26,'Raw Data'!V26)</f>
        <v>1.069267662156362E-2</v>
      </c>
      <c r="G26" s="1">
        <f>AVERAGE('Raw Data'!AB26,'Raw Data'!AH26,'Raw Data'!AN26)</f>
        <v>0.35933333333333328</v>
      </c>
      <c r="H26" s="9">
        <f>STDEV('Raw Data'!AB26,'Raw Data'!AH26,'Raw Data'!AN26)</f>
        <v>7.0945988845975937E-3</v>
      </c>
      <c r="I26" s="1">
        <f>AVERAGE('Raw Data'!AT26,'Raw Data'!AZ26,'Raw Data'!BF26)</f>
        <v>1.0966666666666667</v>
      </c>
      <c r="J26" s="9">
        <f>STDEV('Raw Data'!AT26,'Raw Data'!AZ26,'Raw Data'!BF26)</f>
        <v>2.1385353243127271E-2</v>
      </c>
      <c r="K26" s="1">
        <f>AVERAGE('Raw Data'!BL26,'Raw Data'!BR26,'Raw Data'!BX26)</f>
        <v>2.125666666666667</v>
      </c>
      <c r="L26" s="9">
        <f>STDEV('Raw Data'!BL26,'Raw Data'!BR26,'Raw Data'!BX26)</f>
        <v>1.8717193521821818E-2</v>
      </c>
      <c r="N26" s="1">
        <f>AVERAGE('Raw Data'!J178,'Raw Data'!P178,'Raw Data'!V178)</f>
        <v>0.11866666666666666</v>
      </c>
      <c r="O26" s="9">
        <f>STDEV('Raw Data'!J178,'Raw Data'!P178,'Raw Data'!V178)</f>
        <v>3.9119475115769832E-2</v>
      </c>
      <c r="P26" s="1">
        <f>AVERAGE('Raw Data'!AB178,'Raw Data'!AH178,'Raw Data'!AN178)</f>
        <v>0.43533333333333335</v>
      </c>
      <c r="Q26" s="9">
        <f>STDEV('Raw Data'!AB178,'Raw Data'!AH178,'Raw Data'!AN178)</f>
        <v>2.9091808698211482E-2</v>
      </c>
      <c r="R26" s="1">
        <f>AVERAGE('Raw Data'!AT178,'Raw Data'!AZ178,'Raw Data'!BF178)</f>
        <v>1.0639999999999998</v>
      </c>
      <c r="S26" s="9">
        <f>STDEV('Raw Data'!AT178,'Raw Data'!AZ178,'Raw Data'!BF178)</f>
        <v>1.1532562594670826E-2</v>
      </c>
      <c r="T26" s="1">
        <f>AVERAGE('Raw Data'!BL178,'Raw Data'!BR178,'Raw Data'!BX178)</f>
        <v>2.1406666666666667</v>
      </c>
      <c r="U26" s="9">
        <f>STDEV('Raw Data'!BL178,'Raw Data'!BR178,'Raw Data'!BX178)</f>
        <v>2.8919428302325134E-2</v>
      </c>
      <c r="W26" s="1">
        <f>AVERAGE('Raw Data'!J330,'Raw Data'!P330,'Raw Data'!V330)</f>
        <v>0.16633333333333333</v>
      </c>
      <c r="X26" s="9">
        <f>STDEV('Raw Data'!J330,'Raw Data'!P330,'Raw Data'!V330)</f>
        <v>2.5774664562964466E-2</v>
      </c>
      <c r="Y26" s="1">
        <f>AVERAGE('Raw Data'!AB330,'Raw Data'!AH330,'Raw Data'!AN330)</f>
        <v>0.36800000000000005</v>
      </c>
      <c r="Z26" s="9">
        <f>STDEV('Raw Data'!AB330,'Raw Data'!AH330,'Raw Data'!AN330)</f>
        <v>2.6457513110645929E-3</v>
      </c>
      <c r="AA26" s="1">
        <f>AVERAGE('Raw Data'!AT330,'Raw Data'!AZ330,'Raw Data'!BF330)</f>
        <v>0.97866666666666668</v>
      </c>
      <c r="AB26" s="9">
        <f>STDEV('Raw Data'!AT330,'Raw Data'!AZ330,'Raw Data'!BF330)</f>
        <v>3.4122328955294538E-2</v>
      </c>
      <c r="AC26" s="1">
        <f>AVERAGE('Raw Data'!BL330,'Raw Data'!BR330,'Raw Data'!BX330)</f>
        <v>2.0866666666666664</v>
      </c>
      <c r="AD26" s="9">
        <f>STDEV('Raw Data'!BL330,'Raw Data'!BR330,'Raw Data'!BX330)</f>
        <v>5.0639246966491545E-2</v>
      </c>
      <c r="AF26" s="1">
        <f t="shared" si="15"/>
        <v>-2.233333333333333E-2</v>
      </c>
      <c r="AG26" s="9">
        <f t="shared" si="0"/>
        <v>4.981215173733345E-2</v>
      </c>
      <c r="AH26" s="1">
        <f t="shared" si="1"/>
        <v>-7.6000000000000068E-2</v>
      </c>
      <c r="AI26" s="9">
        <f t="shared" si="2"/>
        <v>3.6186407582809076E-2</v>
      </c>
      <c r="AJ26" s="1">
        <f t="shared" si="3"/>
        <v>3.2666666666666844E-2</v>
      </c>
      <c r="AK26" s="9">
        <f t="shared" si="4"/>
        <v>3.2917915837798101E-2</v>
      </c>
      <c r="AL26" s="1">
        <f t="shared" si="5"/>
        <v>-1.499999999999968E-2</v>
      </c>
      <c r="AM26" s="9">
        <f t="shared" si="6"/>
        <v>4.7636621824146949E-2</v>
      </c>
      <c r="AO26" s="1">
        <f t="shared" si="7"/>
        <v>-7.0000000000000007E-2</v>
      </c>
      <c r="AP26" s="9">
        <f t="shared" si="8"/>
        <v>3.6467341184528088E-2</v>
      </c>
      <c r="AQ26" s="1">
        <f t="shared" si="9"/>
        <v>-8.6666666666667669E-3</v>
      </c>
      <c r="AR26" s="9">
        <f t="shared" si="10"/>
        <v>9.7403501956621862E-3</v>
      </c>
      <c r="AS26" s="1">
        <f t="shared" si="11"/>
        <v>0.11799999999999999</v>
      </c>
      <c r="AT26" s="9">
        <f t="shared" si="12"/>
        <v>5.5507682198421809E-2</v>
      </c>
      <c r="AU26" s="1">
        <f t="shared" si="13"/>
        <v>3.900000000000059E-2</v>
      </c>
      <c r="AV26" s="9">
        <f t="shared" si="14"/>
        <v>6.9356440488313367E-2</v>
      </c>
      <c r="AX26" s="26">
        <f t="shared" si="16"/>
        <v>2.4812504607031318E-3</v>
      </c>
      <c r="AY26" s="26">
        <f t="shared" si="17"/>
        <v>1.3094560937491821E-3</v>
      </c>
      <c r="AZ26" s="26">
        <f t="shared" si="18"/>
        <v>1.083589183104359E-3</v>
      </c>
      <c r="BA26" s="26">
        <f t="shared" si="19"/>
        <v>2.2692477388167936E-3</v>
      </c>
      <c r="BB26" s="26">
        <f t="shared" si="20"/>
        <v>8.4519485779159034E-2</v>
      </c>
      <c r="BC26" s="26"/>
      <c r="BD26" s="26">
        <f t="shared" si="21"/>
        <v>1.3298669730687784E-3</v>
      </c>
      <c r="BE26" s="26">
        <f t="shared" si="22"/>
        <v>9.4874421934136393E-5</v>
      </c>
      <c r="BF26" s="26">
        <f t="shared" si="23"/>
        <v>3.0811027830409937E-3</v>
      </c>
      <c r="BG26" s="26">
        <f t="shared" si="24"/>
        <v>4.810315837208954E-3</v>
      </c>
      <c r="BH26" s="26">
        <f t="shared" si="25"/>
        <v>9.6520257020238309E-2</v>
      </c>
      <c r="BO26" s="9"/>
      <c r="BP26" s="2"/>
      <c r="BQ26" s="9"/>
      <c r="BR26" s="2"/>
      <c r="BS26" s="9"/>
      <c r="BT26" s="2"/>
      <c r="BU26" s="19"/>
      <c r="BV26" s="20"/>
      <c r="BW26" s="20"/>
      <c r="BX26" s="19"/>
      <c r="BY26" s="19"/>
      <c r="BZ26" s="9"/>
      <c r="CA26" s="2"/>
      <c r="CB26" s="9"/>
      <c r="CC26" s="2"/>
      <c r="CD26" s="9"/>
    </row>
    <row r="27" spans="1:82" x14ac:dyDescent="0.2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E27" s="1">
        <f>AVERAGE('Raw Data'!J27,'Raw Data'!P27,'Raw Data'!V27)</f>
        <v>0.10133333333333333</v>
      </c>
      <c r="F27" s="9">
        <f>STDEV('Raw Data'!J27,'Raw Data'!P27,'Raw Data'!V27)</f>
        <v>1.1015141094572207E-2</v>
      </c>
      <c r="G27" s="1">
        <f>AVERAGE('Raw Data'!AB27,'Raw Data'!AH27,'Raw Data'!AN27)</f>
        <v>0.35400000000000004</v>
      </c>
      <c r="H27" s="9">
        <f>STDEV('Raw Data'!AB27,'Raw Data'!AH27,'Raw Data'!AN27)</f>
        <v>4.2438190347845892E-2</v>
      </c>
      <c r="I27" s="1">
        <f>AVERAGE('Raw Data'!AT27,'Raw Data'!AZ27,'Raw Data'!BF27)</f>
        <v>0.99099999999999999</v>
      </c>
      <c r="J27" s="9">
        <f>STDEV('Raw Data'!AT27,'Raw Data'!AZ27,'Raw Data'!BF27)</f>
        <v>9.6436507609929632E-3</v>
      </c>
      <c r="K27" s="1">
        <f>AVERAGE('Raw Data'!BL27,'Raw Data'!BR27,'Raw Data'!BX27)</f>
        <v>1.7123333333333333</v>
      </c>
      <c r="L27" s="9">
        <f>STDEV('Raw Data'!BL27,'Raw Data'!BR27,'Raw Data'!BX27)</f>
        <v>8.5049005481154464E-3</v>
      </c>
      <c r="N27" s="1">
        <f>AVERAGE('Raw Data'!J179,'Raw Data'!P179,'Raw Data'!V179)</f>
        <v>0.10199999999999999</v>
      </c>
      <c r="O27" s="9">
        <f>STDEV('Raw Data'!J179,'Raw Data'!P179,'Raw Data'!V179)</f>
        <v>2.5159491250818247E-2</v>
      </c>
      <c r="P27" s="1">
        <f>AVERAGE('Raw Data'!AB179,'Raw Data'!AH179,'Raw Data'!AN179)</f>
        <v>0.40866666666666668</v>
      </c>
      <c r="Q27" s="9">
        <f>STDEV('Raw Data'!AB179,'Raw Data'!AH179,'Raw Data'!AN179)</f>
        <v>3.942503434790303E-2</v>
      </c>
      <c r="R27" s="1">
        <f>AVERAGE('Raw Data'!AT179,'Raw Data'!AZ179,'Raw Data'!BF179)</f>
        <v>1.0096666666666667</v>
      </c>
      <c r="S27" s="9">
        <f>STDEV('Raw Data'!AT179,'Raw Data'!AZ179,'Raw Data'!BF179)</f>
        <v>1.1590225767142482E-2</v>
      </c>
      <c r="T27" s="1">
        <f>AVERAGE('Raw Data'!BL179,'Raw Data'!BR179,'Raw Data'!BX179)</f>
        <v>1.7603333333333335</v>
      </c>
      <c r="U27" s="9">
        <f>STDEV('Raw Data'!BL179,'Raw Data'!BR179,'Raw Data'!BX179)</f>
        <v>2.8307831660749426E-2</v>
      </c>
      <c r="W27" s="1">
        <f>AVERAGE('Raw Data'!J331,'Raw Data'!P331,'Raw Data'!V331)</f>
        <v>0.155</v>
      </c>
      <c r="X27" s="9">
        <f>STDEV('Raw Data'!J331,'Raw Data'!P331,'Raw Data'!V331)</f>
        <v>3.994996871087636E-2</v>
      </c>
      <c r="Y27" s="1">
        <f>AVERAGE('Raw Data'!AB331,'Raw Data'!AH331,'Raw Data'!AN331)</f>
        <v>0.35166666666666663</v>
      </c>
      <c r="Z27" s="9">
        <f>STDEV('Raw Data'!AB331,'Raw Data'!AH331,'Raw Data'!AN331)</f>
        <v>2.3158871590242321E-2</v>
      </c>
      <c r="AA27" s="1">
        <f>AVERAGE('Raw Data'!AT331,'Raw Data'!AZ331,'Raw Data'!BF331)</f>
        <v>0.93233333333333335</v>
      </c>
      <c r="AB27" s="9">
        <f>STDEV('Raw Data'!AT331,'Raw Data'!AZ331,'Raw Data'!BF331)</f>
        <v>3.3650160970392563E-2</v>
      </c>
      <c r="AC27" s="1">
        <f>AVERAGE('Raw Data'!BL331,'Raw Data'!BR331,'Raw Data'!BX331)</f>
        <v>1.7876666666666665</v>
      </c>
      <c r="AD27" s="9">
        <f>STDEV('Raw Data'!BL331,'Raw Data'!BR331,'Raw Data'!BX331)</f>
        <v>3.0369941279714915E-2</v>
      </c>
      <c r="AF27" s="1">
        <f t="shared" si="15"/>
        <v>-6.6666666666666263E-4</v>
      </c>
      <c r="AG27" s="9">
        <f t="shared" si="0"/>
        <v>3.6174632345390451E-2</v>
      </c>
      <c r="AH27" s="1">
        <f t="shared" si="1"/>
        <v>-5.4666666666666641E-2</v>
      </c>
      <c r="AI27" s="9">
        <f t="shared" si="2"/>
        <v>8.1863224695748915E-2</v>
      </c>
      <c r="AJ27" s="1">
        <f t="shared" si="3"/>
        <v>-1.866666666666672E-2</v>
      </c>
      <c r="AK27" s="9">
        <f t="shared" si="4"/>
        <v>2.1233876528135444E-2</v>
      </c>
      <c r="AL27" s="1">
        <f t="shared" si="5"/>
        <v>-4.8000000000000265E-2</v>
      </c>
      <c r="AM27" s="9">
        <f t="shared" si="6"/>
        <v>3.6812732208864871E-2</v>
      </c>
      <c r="AO27" s="1">
        <f t="shared" si="7"/>
        <v>-5.3666666666666668E-2</v>
      </c>
      <c r="AP27" s="9">
        <f t="shared" si="8"/>
        <v>5.0965109805448564E-2</v>
      </c>
      <c r="AQ27" s="1">
        <f t="shared" si="9"/>
        <v>2.3333333333334094E-3</v>
      </c>
      <c r="AR27" s="9">
        <f t="shared" si="10"/>
        <v>6.5597061938088216E-2</v>
      </c>
      <c r="AS27" s="1">
        <f t="shared" si="11"/>
        <v>5.8666666666666645E-2</v>
      </c>
      <c r="AT27" s="9">
        <f t="shared" si="12"/>
        <v>4.3293811731385523E-2</v>
      </c>
      <c r="AU27" s="1">
        <f t="shared" si="13"/>
        <v>-7.5333333333333252E-2</v>
      </c>
      <c r="AV27" s="9">
        <f t="shared" si="14"/>
        <v>3.887484182783036E-2</v>
      </c>
      <c r="AX27" s="26">
        <f t="shared" si="16"/>
        <v>1.3086040253241691E-3</v>
      </c>
      <c r="AY27" s="26">
        <f t="shared" si="17"/>
        <v>6.7015875575866749E-3</v>
      </c>
      <c r="AZ27" s="26">
        <f t="shared" si="18"/>
        <v>4.5087751241210133E-4</v>
      </c>
      <c r="BA27" s="26">
        <f t="shared" si="19"/>
        <v>1.3551772526815972E-3</v>
      </c>
      <c r="BB27" s="26">
        <f t="shared" si="20"/>
        <v>9.9076971835056316E-2</v>
      </c>
      <c r="BC27" s="26"/>
      <c r="BD27" s="26">
        <f t="shared" si="21"/>
        <v>2.5974424174814294E-3</v>
      </c>
      <c r="BE27" s="26">
        <f t="shared" si="22"/>
        <v>4.3029745349093818E-3</v>
      </c>
      <c r="BF27" s="26">
        <f t="shared" si="23"/>
        <v>1.8743541342326547E-3</v>
      </c>
      <c r="BG27" s="26">
        <f t="shared" si="24"/>
        <v>1.511253327138829E-3</v>
      </c>
      <c r="BH27" s="26">
        <f t="shared" si="25"/>
        <v>0.10142003950779301</v>
      </c>
      <c r="BO27" s="9"/>
      <c r="BP27" s="2"/>
      <c r="BQ27" s="9"/>
      <c r="BR27" s="2"/>
      <c r="BS27" s="9"/>
      <c r="BT27" s="2"/>
      <c r="BU27" s="19"/>
      <c r="BV27" s="20"/>
      <c r="BW27" s="20"/>
      <c r="BX27" s="19"/>
      <c r="BY27" s="19"/>
      <c r="BZ27" s="9"/>
      <c r="CA27" s="2"/>
      <c r="CB27" s="9"/>
      <c r="CC27" s="2"/>
      <c r="CD27" s="9"/>
    </row>
    <row r="28" spans="1:82" x14ac:dyDescent="0.2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E28" s="1">
        <f>AVERAGE('Raw Data'!J28,'Raw Data'!P28,'Raw Data'!V28)</f>
        <v>0.60866666666666658</v>
      </c>
      <c r="F28" s="9">
        <f>STDEV('Raw Data'!J28,'Raw Data'!P28,'Raw Data'!V28)</f>
        <v>9.073771725877474E-3</v>
      </c>
      <c r="G28" s="1">
        <f>AVERAGE('Raw Data'!AB28,'Raw Data'!AH28,'Raw Data'!AN28)</f>
        <v>1.139</v>
      </c>
      <c r="H28" s="9">
        <f>STDEV('Raw Data'!AB28,'Raw Data'!AH28,'Raw Data'!AN28)</f>
        <v>3.7802116342871547E-2</v>
      </c>
      <c r="I28" s="1">
        <f>AVERAGE('Raw Data'!AT28,'Raw Data'!AZ28,'Raw Data'!BF28)</f>
        <v>2.2970000000000002</v>
      </c>
      <c r="J28" s="9">
        <f>STDEV('Raw Data'!AT28,'Raw Data'!AZ28,'Raw Data'!BF28)</f>
        <v>3.5085609585697682E-2</v>
      </c>
      <c r="K28" s="1">
        <f>AVERAGE('Raw Data'!BL28,'Raw Data'!BR28,'Raw Data'!BX28)</f>
        <v>3.0766666666666667</v>
      </c>
      <c r="L28" s="9">
        <f>STDEV('Raw Data'!BL28,'Raw Data'!BR28,'Raw Data'!BX28)</f>
        <v>1.1372481406154572E-2</v>
      </c>
      <c r="N28" s="1">
        <f>AVERAGE('Raw Data'!J180,'Raw Data'!P180,'Raw Data'!V180)</f>
        <v>0.61899999999999999</v>
      </c>
      <c r="O28" s="9">
        <f>STDEV('Raw Data'!J180,'Raw Data'!P180,'Raw Data'!V180)</f>
        <v>1.1135528725660053E-2</v>
      </c>
      <c r="P28" s="1">
        <f>AVERAGE('Raw Data'!AB180,'Raw Data'!AH180,'Raw Data'!AN180)</f>
        <v>1.2496666666666665</v>
      </c>
      <c r="Q28" s="9">
        <f>STDEV('Raw Data'!AB180,'Raw Data'!AH180,'Raw Data'!AN180)</f>
        <v>2.8431203515386614E-2</v>
      </c>
      <c r="R28" s="1">
        <f>AVERAGE('Raw Data'!AT180,'Raw Data'!AZ180,'Raw Data'!BF180)</f>
        <v>2.2946666666666666</v>
      </c>
      <c r="S28" s="9">
        <f>STDEV('Raw Data'!AT180,'Raw Data'!AZ180,'Raw Data'!BF180)</f>
        <v>2.8431203515386704E-2</v>
      </c>
      <c r="T28" s="1">
        <f>AVERAGE('Raw Data'!BL180,'Raw Data'!BR180,'Raw Data'!BX180)</f>
        <v>3.095333333333333</v>
      </c>
      <c r="U28" s="9">
        <f>STDEV('Raw Data'!BL180,'Raw Data'!BR180,'Raw Data'!BX180)</f>
        <v>6.0797478017869597E-2</v>
      </c>
      <c r="W28" s="1">
        <f>AVERAGE('Raw Data'!J332,'Raw Data'!P332,'Raw Data'!V332)</f>
        <v>0.69133333333333324</v>
      </c>
      <c r="X28" s="9">
        <f>STDEV('Raw Data'!J332,'Raw Data'!P332,'Raw Data'!V332)</f>
        <v>1.692138686199603E-2</v>
      </c>
      <c r="Y28" s="1">
        <f>AVERAGE('Raw Data'!AB332,'Raw Data'!AH332,'Raw Data'!AN332)</f>
        <v>1.3699999999999999</v>
      </c>
      <c r="Z28" s="9">
        <f>STDEV('Raw Data'!AB332,'Raw Data'!AH332,'Raw Data'!AN332)</f>
        <v>2.9614185789921667E-2</v>
      </c>
      <c r="AA28" s="1">
        <f>AVERAGE('Raw Data'!AT332,'Raw Data'!AZ332,'Raw Data'!BF332)</f>
        <v>2.3326666666666669</v>
      </c>
      <c r="AB28" s="9">
        <f>STDEV('Raw Data'!AT332,'Raw Data'!AZ332,'Raw Data'!BF332)</f>
        <v>6.5056385799806937E-2</v>
      </c>
      <c r="AC28" s="1">
        <f>AVERAGE('Raw Data'!BL332,'Raw Data'!BR332,'Raw Data'!BX332)</f>
        <v>3.0739999999999998</v>
      </c>
      <c r="AD28" s="9">
        <f>STDEV('Raw Data'!BL332,'Raw Data'!BR332,'Raw Data'!BX332)</f>
        <v>7.8102496759068175E-3</v>
      </c>
      <c r="AF28" s="1">
        <f t="shared" si="15"/>
        <v>-1.0333333333333417E-2</v>
      </c>
      <c r="AG28" s="9">
        <f t="shared" si="0"/>
        <v>2.0209300451537529E-2</v>
      </c>
      <c r="AH28" s="1">
        <f t="shared" si="1"/>
        <v>-0.11066666666666647</v>
      </c>
      <c r="AI28" s="9">
        <f t="shared" si="2"/>
        <v>6.6233319858258158E-2</v>
      </c>
      <c r="AJ28" s="1">
        <f t="shared" si="3"/>
        <v>2.3333333333335204E-3</v>
      </c>
      <c r="AK28" s="9">
        <f t="shared" si="4"/>
        <v>6.3516813101084382E-2</v>
      </c>
      <c r="AL28" s="1">
        <f t="shared" si="5"/>
        <v>-1.8666666666666387E-2</v>
      </c>
      <c r="AM28" s="9">
        <f t="shared" si="6"/>
        <v>7.2169959424024169E-2</v>
      </c>
      <c r="AO28" s="1">
        <f t="shared" si="7"/>
        <v>-8.2666666666666666E-2</v>
      </c>
      <c r="AP28" s="9">
        <f t="shared" si="8"/>
        <v>2.5995158587873504E-2</v>
      </c>
      <c r="AQ28" s="1">
        <f t="shared" si="9"/>
        <v>-0.23099999999999987</v>
      </c>
      <c r="AR28" s="9">
        <f t="shared" si="10"/>
        <v>6.7416302132793218E-2</v>
      </c>
      <c r="AS28" s="1">
        <f t="shared" si="11"/>
        <v>-3.5666666666666735E-2</v>
      </c>
      <c r="AT28" s="9">
        <f t="shared" si="12"/>
        <v>0.10014199538550461</v>
      </c>
      <c r="AU28" s="1">
        <f t="shared" si="13"/>
        <v>2.6666666666668171E-3</v>
      </c>
      <c r="AV28" s="9">
        <f t="shared" si="14"/>
        <v>1.918273108206139E-2</v>
      </c>
      <c r="AX28" s="26">
        <f t="shared" si="16"/>
        <v>4.08415824740515E-4</v>
      </c>
      <c r="AY28" s="26">
        <f t="shared" si="17"/>
        <v>4.3868526594463345E-3</v>
      </c>
      <c r="AZ28" s="26">
        <f t="shared" si="18"/>
        <v>4.0343855465180848E-3</v>
      </c>
      <c r="BA28" s="26">
        <f t="shared" si="19"/>
        <v>5.2085030432652947E-3</v>
      </c>
      <c r="BB28" s="26">
        <f t="shared" si="20"/>
        <v>0.11848272901132142</v>
      </c>
      <c r="BC28" s="26"/>
      <c r="BD28" s="26">
        <f t="shared" si="21"/>
        <v>6.7574827000869357E-4</v>
      </c>
      <c r="BE28" s="26">
        <f t="shared" si="22"/>
        <v>4.5449577932600597E-3</v>
      </c>
      <c r="BF28" s="26">
        <f t="shared" si="23"/>
        <v>1.0028419239790427E-2</v>
      </c>
      <c r="BG28" s="26">
        <f t="shared" si="24"/>
        <v>3.6797717176668417E-4</v>
      </c>
      <c r="BH28" s="26">
        <f t="shared" si="25"/>
        <v>0.1249684059065565</v>
      </c>
      <c r="BO28" s="9"/>
      <c r="BP28" s="2"/>
      <c r="BQ28" s="9"/>
      <c r="BR28" s="2"/>
      <c r="BS28" s="9"/>
      <c r="BT28" s="2"/>
      <c r="BU28" s="19"/>
      <c r="BV28" s="20"/>
      <c r="BW28" s="20"/>
      <c r="BX28" s="19"/>
      <c r="BY28" s="19"/>
      <c r="BZ28" s="9"/>
      <c r="CA28" s="2"/>
      <c r="CB28" s="9"/>
      <c r="CC28" s="2"/>
      <c r="CD28" s="9"/>
    </row>
    <row r="29" spans="1:82" x14ac:dyDescent="0.2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E29" s="1">
        <f>AVERAGE('Raw Data'!J29,'Raw Data'!P29,'Raw Data'!V29)</f>
        <v>3.2196666666666665</v>
      </c>
      <c r="F29" s="9">
        <f>STDEV('Raw Data'!J29,'Raw Data'!P29,'Raw Data'!V29)</f>
        <v>4.4455970727601157E-2</v>
      </c>
      <c r="G29" s="1">
        <f>AVERAGE('Raw Data'!AB29,'Raw Data'!AH29,'Raw Data'!AN29)</f>
        <v>4.7303333333333333</v>
      </c>
      <c r="H29" s="9">
        <f>STDEV('Raw Data'!AB29,'Raw Data'!AH29,'Raw Data'!AN29)</f>
        <v>0.18719063366881702</v>
      </c>
      <c r="I29" s="1">
        <f>AVERAGE('Raw Data'!AT29,'Raw Data'!AZ29,'Raw Data'!BF29)</f>
        <v>6.1073333333333331</v>
      </c>
      <c r="J29" s="9">
        <f>STDEV('Raw Data'!AT29,'Raw Data'!AZ29,'Raw Data'!BF29)</f>
        <v>0.15351330018383844</v>
      </c>
      <c r="K29" s="1">
        <f>AVERAGE('Raw Data'!BL29,'Raw Data'!BR29,'Raw Data'!BX29)</f>
        <v>6.7233333333333336</v>
      </c>
      <c r="L29" s="9">
        <f>STDEV('Raw Data'!BL29,'Raw Data'!BR29,'Raw Data'!BX29)</f>
        <v>0.12200136611257023</v>
      </c>
      <c r="N29" s="1">
        <f>AVERAGE('Raw Data'!J181,'Raw Data'!P181,'Raw Data'!V181)</f>
        <v>3.2173333333333338</v>
      </c>
      <c r="O29" s="9">
        <f>STDEV('Raw Data'!J181,'Raw Data'!P181,'Raw Data'!V181)</f>
        <v>5.9070579253409451E-2</v>
      </c>
      <c r="P29" s="1">
        <f>AVERAGE('Raw Data'!AB181,'Raw Data'!AH181,'Raw Data'!AN181)</f>
        <v>4.9660000000000002</v>
      </c>
      <c r="Q29" s="9">
        <f>STDEV('Raw Data'!AB181,'Raw Data'!AH181,'Raw Data'!AN181)</f>
        <v>3.6864617182333401E-2</v>
      </c>
      <c r="R29" s="1">
        <f>AVERAGE('Raw Data'!AT181,'Raw Data'!AZ181,'Raw Data'!BF181)</f>
        <v>6.0150000000000006</v>
      </c>
      <c r="S29" s="9">
        <f>STDEV('Raw Data'!AT181,'Raw Data'!AZ181,'Raw Data'!BF181)</f>
        <v>9.6560861636586559E-2</v>
      </c>
      <c r="T29" s="1">
        <f>AVERAGE('Raw Data'!BL181,'Raw Data'!BR181,'Raw Data'!BX181)</f>
        <v>6.7399999999999993</v>
      </c>
      <c r="U29" s="9">
        <f>STDEV('Raw Data'!BL181,'Raw Data'!BR181,'Raw Data'!BX181)</f>
        <v>0.2124523475982322</v>
      </c>
      <c r="W29" s="1">
        <f>AVERAGE('Raw Data'!J333,'Raw Data'!P333,'Raw Data'!V333)</f>
        <v>3.3889999999999998</v>
      </c>
      <c r="X29" s="9">
        <f>STDEV('Raw Data'!J333,'Raw Data'!P333,'Raw Data'!V333)</f>
        <v>6.0058305004387233E-2</v>
      </c>
      <c r="Y29" s="1">
        <f>AVERAGE('Raw Data'!AB333,'Raw Data'!AH333,'Raw Data'!AN333)</f>
        <v>5.0586666666666664</v>
      </c>
      <c r="Z29" s="9">
        <f>STDEV('Raw Data'!AB333,'Raw Data'!AH333,'Raw Data'!AN333)</f>
        <v>6.9212233986003721E-2</v>
      </c>
      <c r="AA29" s="1">
        <f>AVERAGE('Raw Data'!AT333,'Raw Data'!AZ333,'Raw Data'!BF333)</f>
        <v>5.98</v>
      </c>
      <c r="AB29" s="9">
        <f>STDEV('Raw Data'!AT333,'Raw Data'!AZ333,'Raw Data'!BF333)</f>
        <v>0.13944174410842683</v>
      </c>
      <c r="AC29" s="1">
        <f>AVERAGE('Raw Data'!BL333,'Raw Data'!BR333,'Raw Data'!BX333)</f>
        <v>6.7146666666666661</v>
      </c>
      <c r="AD29" s="9">
        <f>STDEV('Raw Data'!BL333,'Raw Data'!BR333,'Raw Data'!BX333)</f>
        <v>0.16517061885617959</v>
      </c>
      <c r="AF29" s="1">
        <f t="shared" si="15"/>
        <v>2.3333333333326323E-3</v>
      </c>
      <c r="AG29" s="9">
        <f t="shared" si="0"/>
        <v>0.1035265499810106</v>
      </c>
      <c r="AH29" s="1">
        <f t="shared" si="1"/>
        <v>-0.23566666666666691</v>
      </c>
      <c r="AI29" s="9">
        <f t="shared" si="2"/>
        <v>0.22405525085115041</v>
      </c>
      <c r="AJ29" s="1">
        <f t="shared" si="3"/>
        <v>9.233333333333249E-2</v>
      </c>
      <c r="AK29" s="9">
        <f t="shared" si="4"/>
        <v>0.25007416182042497</v>
      </c>
      <c r="AL29" s="1">
        <f t="shared" si="5"/>
        <v>-1.6666666666665719E-2</v>
      </c>
      <c r="AM29" s="9">
        <f t="shared" si="6"/>
        <v>0.33445371371080246</v>
      </c>
      <c r="AO29" s="1">
        <f t="shared" si="7"/>
        <v>-0.16933333333333334</v>
      </c>
      <c r="AP29" s="9">
        <f t="shared" si="8"/>
        <v>0.10451427573198839</v>
      </c>
      <c r="AQ29" s="1">
        <f t="shared" si="9"/>
        <v>-0.32833333333333314</v>
      </c>
      <c r="AR29" s="9">
        <f t="shared" si="10"/>
        <v>0.25640286765482073</v>
      </c>
      <c r="AS29" s="1">
        <f t="shared" si="11"/>
        <v>0.12733333333333263</v>
      </c>
      <c r="AT29" s="9">
        <f t="shared" si="12"/>
        <v>0.29295504429226527</v>
      </c>
      <c r="AU29" s="1">
        <f t="shared" si="13"/>
        <v>8.6666666666674885E-3</v>
      </c>
      <c r="AV29" s="9">
        <f t="shared" si="14"/>
        <v>0.28717198496874985</v>
      </c>
      <c r="AX29" s="26">
        <f t="shared" si="16"/>
        <v>1.0717746550970686E-2</v>
      </c>
      <c r="AY29" s="26">
        <f t="shared" si="17"/>
        <v>5.0200755433971934E-2</v>
      </c>
      <c r="AZ29" s="26">
        <f t="shared" si="18"/>
        <v>6.2537086410188097E-2</v>
      </c>
      <c r="BA29" s="26">
        <f t="shared" si="19"/>
        <v>0.11185928661494741</v>
      </c>
      <c r="BB29" s="26">
        <f t="shared" si="20"/>
        <v>0.48509264580085953</v>
      </c>
      <c r="BC29" s="26"/>
      <c r="BD29" s="26">
        <f t="shared" si="21"/>
        <v>1.0923233831782097E-2</v>
      </c>
      <c r="BE29" s="26">
        <f t="shared" si="22"/>
        <v>6.5742430541615521E-2</v>
      </c>
      <c r="BF29" s="26">
        <f t="shared" si="23"/>
        <v>8.5822657976283107E-2</v>
      </c>
      <c r="BG29" s="26">
        <f t="shared" si="24"/>
        <v>8.2467748950891887E-2</v>
      </c>
      <c r="BH29" s="26">
        <f t="shared" si="25"/>
        <v>0.4949303701537951</v>
      </c>
      <c r="BO29" s="9"/>
      <c r="BP29" s="2"/>
      <c r="BQ29" s="9"/>
      <c r="BR29" s="2"/>
      <c r="BS29" s="9"/>
      <c r="BT29" s="2"/>
      <c r="BU29" s="19"/>
      <c r="BV29" s="20"/>
      <c r="BW29" s="20"/>
      <c r="BX29" s="19"/>
      <c r="BY29" s="19"/>
      <c r="BZ29" s="9"/>
      <c r="CA29" s="2"/>
      <c r="CB29" s="9"/>
      <c r="CC29" s="2"/>
      <c r="CD29" s="9"/>
    </row>
    <row r="30" spans="1:82" x14ac:dyDescent="0.2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E30" s="1">
        <f>AVERAGE('Raw Data'!J30,'Raw Data'!P30,'Raw Data'!V30)</f>
        <v>3.2623333333333329</v>
      </c>
      <c r="F30" s="9">
        <f>STDEV('Raw Data'!J30,'Raw Data'!P30,'Raw Data'!V30)</f>
        <v>3.2624121954978894E-2</v>
      </c>
      <c r="G30" s="1">
        <f>AVERAGE('Raw Data'!AB30,'Raw Data'!AH30,'Raw Data'!AN30)</f>
        <v>4.7119999999999997</v>
      </c>
      <c r="H30" s="9">
        <f>STDEV('Raw Data'!AB30,'Raw Data'!AH30,'Raw Data'!AN30)</f>
        <v>7.8102496759066414E-2</v>
      </c>
      <c r="I30" s="1">
        <f>AVERAGE('Raw Data'!AT30,'Raw Data'!AZ30,'Raw Data'!BF30)</f>
        <v>6.344666666666666</v>
      </c>
      <c r="J30" s="9">
        <f>STDEV('Raw Data'!AT30,'Raw Data'!AZ30,'Raw Data'!BF30)</f>
        <v>0.12050034578097041</v>
      </c>
      <c r="K30" s="1">
        <f>AVERAGE('Raw Data'!BL30,'Raw Data'!BR30,'Raw Data'!BX30)</f>
        <v>7.2349999999999994</v>
      </c>
      <c r="L30" s="9">
        <f>STDEV('Raw Data'!BL30,'Raw Data'!BR30,'Raw Data'!BX30)</f>
        <v>0.11914696806885182</v>
      </c>
      <c r="N30" s="1">
        <f>AVERAGE('Raw Data'!J182,'Raw Data'!P182,'Raw Data'!V182)</f>
        <v>3.2449999999999997</v>
      </c>
      <c r="O30" s="9">
        <f>STDEV('Raw Data'!J182,'Raw Data'!P182,'Raw Data'!V182)</f>
        <v>5.0089919145472742E-2</v>
      </c>
      <c r="P30" s="1">
        <f>AVERAGE('Raw Data'!AB182,'Raw Data'!AH182,'Raw Data'!AN182)</f>
        <v>5.0030000000000001</v>
      </c>
      <c r="Q30" s="9">
        <f>STDEV('Raw Data'!AB182,'Raw Data'!AH182,'Raw Data'!AN182)</f>
        <v>4.4799553569204419E-2</v>
      </c>
      <c r="R30" s="1">
        <f>AVERAGE('Raw Data'!AT182,'Raw Data'!AZ182,'Raw Data'!BF182)</f>
        <v>6.3133333333333326</v>
      </c>
      <c r="S30" s="9">
        <f>STDEV('Raw Data'!AT182,'Raw Data'!AZ182,'Raw Data'!BF182)</f>
        <v>6.1533188876681182E-2</v>
      </c>
      <c r="T30" s="1">
        <f>AVERAGE('Raw Data'!BL182,'Raw Data'!BR182,'Raw Data'!BX182)</f>
        <v>7.2343333333333346</v>
      </c>
      <c r="U30" s="9">
        <f>STDEV('Raw Data'!BL182,'Raw Data'!BR182,'Raw Data'!BX182)</f>
        <v>0.1960136049699954</v>
      </c>
      <c r="W30" s="1">
        <f>AVERAGE('Raw Data'!J334,'Raw Data'!P334,'Raw Data'!V334)</f>
        <v>3.4233333333333333</v>
      </c>
      <c r="X30" s="9">
        <f>STDEV('Raw Data'!J334,'Raw Data'!P334,'Raw Data'!V334)</f>
        <v>7.4513980791079307E-2</v>
      </c>
      <c r="Y30" s="1">
        <f>AVERAGE('Raw Data'!AB334,'Raw Data'!AH334,'Raw Data'!AN334)</f>
        <v>5.0629999999999997</v>
      </c>
      <c r="Z30" s="9">
        <f>STDEV('Raw Data'!AB334,'Raw Data'!AH334,'Raw Data'!AN334)</f>
        <v>7.4276510418839647E-2</v>
      </c>
      <c r="AA30" s="1">
        <f>AVERAGE('Raw Data'!AT334,'Raw Data'!AZ334,'Raw Data'!BF334)</f>
        <v>6.2270000000000003</v>
      </c>
      <c r="AB30" s="9">
        <f>STDEV('Raw Data'!AT334,'Raw Data'!AZ334,'Raw Data'!BF334)</f>
        <v>0.11735842534730918</v>
      </c>
      <c r="AC30" s="1">
        <f>AVERAGE('Raw Data'!BL334,'Raw Data'!BR334,'Raw Data'!BX334)</f>
        <v>7.1506666666666661</v>
      </c>
      <c r="AD30" s="9">
        <f>STDEV('Raw Data'!BL334,'Raw Data'!BR334,'Raw Data'!BX334)</f>
        <v>3.801753981168849E-2</v>
      </c>
      <c r="AF30" s="1">
        <f t="shared" si="15"/>
        <v>1.7333333333333201E-2</v>
      </c>
      <c r="AG30" s="9">
        <f t="shared" si="0"/>
        <v>8.2714041100451635E-2</v>
      </c>
      <c r="AH30" s="1">
        <f t="shared" si="1"/>
        <v>-0.29100000000000037</v>
      </c>
      <c r="AI30" s="9">
        <f t="shared" si="2"/>
        <v>0.12290205032827084</v>
      </c>
      <c r="AJ30" s="1">
        <f t="shared" si="3"/>
        <v>3.1333333333333435E-2</v>
      </c>
      <c r="AK30" s="9">
        <f t="shared" si="4"/>
        <v>0.1820335346576516</v>
      </c>
      <c r="AL30" s="1">
        <f t="shared" si="5"/>
        <v>6.6666666666481689E-4</v>
      </c>
      <c r="AM30" s="9">
        <f t="shared" si="6"/>
        <v>0.3151605730388472</v>
      </c>
      <c r="AO30" s="1">
        <f t="shared" si="7"/>
        <v>-0.16100000000000048</v>
      </c>
      <c r="AP30" s="9">
        <f t="shared" si="8"/>
        <v>0.1071381027460582</v>
      </c>
      <c r="AQ30" s="1">
        <f t="shared" si="9"/>
        <v>-0.35099999999999998</v>
      </c>
      <c r="AR30" s="9">
        <f t="shared" si="10"/>
        <v>0.15237900717790606</v>
      </c>
      <c r="AS30" s="1">
        <f t="shared" si="11"/>
        <v>0.1176666666666657</v>
      </c>
      <c r="AT30" s="9">
        <f t="shared" si="12"/>
        <v>0.23785877112827958</v>
      </c>
      <c r="AU30" s="1">
        <f t="shared" si="13"/>
        <v>8.4333333333333371E-2</v>
      </c>
      <c r="AV30" s="9">
        <f t="shared" si="14"/>
        <v>0.15716450788054032</v>
      </c>
      <c r="AX30" s="26">
        <f t="shared" si="16"/>
        <v>6.8416125951672024E-3</v>
      </c>
      <c r="AY30" s="26">
        <f t="shared" si="17"/>
        <v>1.5104913974892819E-2</v>
      </c>
      <c r="AZ30" s="26">
        <f t="shared" si="18"/>
        <v>3.3136207739958443E-2</v>
      </c>
      <c r="BA30" s="26">
        <f t="shared" si="19"/>
        <v>9.9326186798174537E-2</v>
      </c>
      <c r="BB30" s="26">
        <f t="shared" si="20"/>
        <v>0.39294900573508645</v>
      </c>
      <c r="BC30" s="26"/>
      <c r="BD30" s="26">
        <f t="shared" si="21"/>
        <v>1.1478573060024923E-2</v>
      </c>
      <c r="BE30" s="26">
        <f t="shared" si="22"/>
        <v>2.3219361828524347E-2</v>
      </c>
      <c r="BF30" s="26">
        <f t="shared" si="23"/>
        <v>5.6576795002655285E-2</v>
      </c>
      <c r="BG30" s="26">
        <f t="shared" si="24"/>
        <v>2.470068253733242E-2</v>
      </c>
      <c r="BH30" s="26">
        <f t="shared" si="25"/>
        <v>0.34055162960781288</v>
      </c>
      <c r="BO30" s="9"/>
      <c r="BP30" s="2"/>
      <c r="BQ30" s="9"/>
      <c r="BR30" s="2"/>
      <c r="BS30" s="9"/>
      <c r="BT30" s="2"/>
      <c r="BU30" s="19"/>
      <c r="BV30" s="20"/>
      <c r="BW30" s="20"/>
      <c r="BX30" s="19"/>
      <c r="BY30" s="19"/>
      <c r="BZ30" s="9"/>
      <c r="CA30" s="2"/>
      <c r="CB30" s="9"/>
      <c r="CC30" s="2"/>
      <c r="CD30" s="9"/>
    </row>
    <row r="31" spans="1:82" x14ac:dyDescent="0.2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E31" s="1">
        <f>AVERAGE('Raw Data'!J31,'Raw Data'!P31,'Raw Data'!V31)</f>
        <v>1.2236666666666667</v>
      </c>
      <c r="F31" s="9">
        <f>STDEV('Raw Data'!J31,'Raw Data'!P31,'Raw Data'!V31)</f>
        <v>3.7846179904097832E-2</v>
      </c>
      <c r="G31" s="1">
        <f>AVERAGE('Raw Data'!AB31,'Raw Data'!AH31,'Raw Data'!AN31)</f>
        <v>2.266</v>
      </c>
      <c r="H31" s="9">
        <f>STDEV('Raw Data'!AB31,'Raw Data'!AH31,'Raw Data'!AN31)</f>
        <v>8.3216584885466349E-2</v>
      </c>
      <c r="I31" s="1">
        <f>AVERAGE('Raw Data'!AT31,'Raw Data'!AZ31,'Raw Data'!BF31)</f>
        <v>2.7416666666666667</v>
      </c>
      <c r="J31" s="9">
        <f>STDEV('Raw Data'!AT31,'Raw Data'!AZ31,'Raw Data'!BF31)</f>
        <v>2.2120880030716109E-2</v>
      </c>
      <c r="K31" s="1">
        <f>AVERAGE('Raw Data'!BL31,'Raw Data'!BR31,'Raw Data'!BX31)</f>
        <v>2.9423333333333335</v>
      </c>
      <c r="L31" s="9">
        <f>STDEV('Raw Data'!BL31,'Raw Data'!BR31,'Raw Data'!BX31)</f>
        <v>5.1228247416179873E-2</v>
      </c>
      <c r="N31" s="1">
        <f>AVERAGE('Raw Data'!J183,'Raw Data'!P183,'Raw Data'!V183)</f>
        <v>1.1830000000000001</v>
      </c>
      <c r="O31" s="9">
        <f>STDEV('Raw Data'!J183,'Raw Data'!P183,'Raw Data'!V183)</f>
        <v>7.2111025509279851E-3</v>
      </c>
      <c r="P31" s="1">
        <f>AVERAGE('Raw Data'!AB183,'Raw Data'!AH183,'Raw Data'!AN183)</f>
        <v>2.3563333333333332</v>
      </c>
      <c r="Q31" s="9">
        <f>STDEV('Raw Data'!AB183,'Raw Data'!AH183,'Raw Data'!AN183)</f>
        <v>4.6608296829355605E-2</v>
      </c>
      <c r="R31" s="1">
        <f>AVERAGE('Raw Data'!AT183,'Raw Data'!AZ183,'Raw Data'!BF183)</f>
        <v>2.7036666666666669</v>
      </c>
      <c r="S31" s="9">
        <f>STDEV('Raw Data'!AT183,'Raw Data'!AZ183,'Raw Data'!BF183)</f>
        <v>3.8004385711827016E-2</v>
      </c>
      <c r="T31" s="1">
        <f>AVERAGE('Raw Data'!BL183,'Raw Data'!BR183,'Raw Data'!BX183)</f>
        <v>2.9036666666666662</v>
      </c>
      <c r="U31" s="9">
        <f>STDEV('Raw Data'!BL183,'Raw Data'!BR183,'Raw Data'!BX183)</f>
        <v>7.1150076130200482E-2</v>
      </c>
      <c r="W31" s="1">
        <f>AVERAGE('Raw Data'!J335,'Raw Data'!P335,'Raw Data'!V335)</f>
        <v>1.407</v>
      </c>
      <c r="X31" s="9">
        <f>STDEV('Raw Data'!J335,'Raw Data'!P335,'Raw Data'!V335)</f>
        <v>3.8105117766515331E-2</v>
      </c>
      <c r="Y31" s="1">
        <f>AVERAGE('Raw Data'!AB335,'Raw Data'!AH335,'Raw Data'!AN335)</f>
        <v>2.4153333333333333</v>
      </c>
      <c r="Z31" s="9">
        <f>STDEV('Raw Data'!AB335,'Raw Data'!AH335,'Raw Data'!AN335)</f>
        <v>3.1942656954820361E-2</v>
      </c>
      <c r="AA31" s="1">
        <f>AVERAGE('Raw Data'!AT335,'Raw Data'!AZ335,'Raw Data'!BF335)</f>
        <v>2.7003333333333335</v>
      </c>
      <c r="AB31" s="9">
        <f>STDEV('Raw Data'!AT335,'Raw Data'!AZ335,'Raw Data'!BF335)</f>
        <v>1.0115993936995844E-2</v>
      </c>
      <c r="AC31" s="1">
        <f>AVERAGE('Raw Data'!BL335,'Raw Data'!BR335,'Raw Data'!BX335)</f>
        <v>2.9373333333333336</v>
      </c>
      <c r="AD31" s="9">
        <f>STDEV('Raw Data'!BL335,'Raw Data'!BR335,'Raw Data'!BX335)</f>
        <v>3.5232560697930161E-2</v>
      </c>
      <c r="AF31" s="1">
        <f t="shared" si="15"/>
        <v>4.0666666666666629E-2</v>
      </c>
      <c r="AG31" s="9">
        <f t="shared" si="0"/>
        <v>4.505728245502582E-2</v>
      </c>
      <c r="AH31" s="1">
        <f t="shared" si="1"/>
        <v>-9.0333333333333155E-2</v>
      </c>
      <c r="AI31" s="9">
        <f t="shared" si="2"/>
        <v>0.12982488171482195</v>
      </c>
      <c r="AJ31" s="1">
        <f t="shared" si="3"/>
        <v>3.7999999999999812E-2</v>
      </c>
      <c r="AK31" s="9">
        <f t="shared" si="4"/>
        <v>6.0125265742543121E-2</v>
      </c>
      <c r="AL31" s="1">
        <f t="shared" si="5"/>
        <v>3.8666666666667293E-2</v>
      </c>
      <c r="AM31" s="9">
        <f t="shared" si="6"/>
        <v>0.12237832354638035</v>
      </c>
      <c r="AO31" s="1">
        <f t="shared" si="7"/>
        <v>-0.18333333333333335</v>
      </c>
      <c r="AP31" s="9">
        <f t="shared" si="8"/>
        <v>7.5951297670613163E-2</v>
      </c>
      <c r="AQ31" s="1">
        <f t="shared" si="9"/>
        <v>-0.14933333333333332</v>
      </c>
      <c r="AR31" s="9">
        <f t="shared" si="10"/>
        <v>0.11515924184028671</v>
      </c>
      <c r="AS31" s="1">
        <f t="shared" si="11"/>
        <v>4.1333333333333222E-2</v>
      </c>
      <c r="AT31" s="9">
        <f t="shared" si="12"/>
        <v>3.2236873967711951E-2</v>
      </c>
      <c r="AU31" s="1">
        <f t="shared" si="13"/>
        <v>4.9999999999998934E-3</v>
      </c>
      <c r="AV31" s="9">
        <f t="shared" si="14"/>
        <v>8.6460808114110027E-2</v>
      </c>
      <c r="AX31" s="26">
        <f t="shared" si="16"/>
        <v>2.0301587022319777E-3</v>
      </c>
      <c r="AY31" s="26">
        <f t="shared" si="17"/>
        <v>1.6854499912267513E-2</v>
      </c>
      <c r="AZ31" s="26">
        <f t="shared" si="18"/>
        <v>3.6150475806114293E-3</v>
      </c>
      <c r="BA31" s="26">
        <f t="shared" si="19"/>
        <v>1.4976454074022552E-2</v>
      </c>
      <c r="BB31" s="26">
        <f t="shared" si="20"/>
        <v>0.19358760360398461</v>
      </c>
      <c r="BC31" s="26"/>
      <c r="BD31" s="26">
        <f t="shared" si="21"/>
        <v>5.7685996178500889E-3</v>
      </c>
      <c r="BE31" s="26">
        <f t="shared" si="22"/>
        <v>1.3261650981229641E-2</v>
      </c>
      <c r="BF31" s="26">
        <f t="shared" si="23"/>
        <v>1.0392160432101446E-3</v>
      </c>
      <c r="BG31" s="26">
        <f t="shared" si="24"/>
        <v>7.4754713397449544E-3</v>
      </c>
      <c r="BH31" s="26">
        <f t="shared" si="25"/>
        <v>0.16596667732419912</v>
      </c>
      <c r="BO31" s="9"/>
      <c r="BP31" s="2"/>
      <c r="BQ31" s="9"/>
      <c r="BR31" s="2"/>
      <c r="BS31" s="9"/>
      <c r="BT31" s="2"/>
      <c r="BU31" s="19"/>
      <c r="BV31" s="20"/>
      <c r="BW31" s="20"/>
      <c r="BX31" s="19"/>
      <c r="BY31" s="19"/>
      <c r="BZ31" s="9"/>
      <c r="CA31" s="2"/>
      <c r="CB31" s="9"/>
      <c r="CC31" s="2"/>
      <c r="CD31" s="9"/>
    </row>
    <row r="32" spans="1:82" x14ac:dyDescent="0.2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E32" s="1">
        <f>AVERAGE('Raw Data'!J32,'Raw Data'!P32,'Raw Data'!V32)</f>
        <v>8.8999999999999982E-2</v>
      </c>
      <c r="F32" s="9">
        <f>STDEV('Raw Data'!J32,'Raw Data'!P32,'Raw Data'!V32)</f>
        <v>2.4248711305964319E-2</v>
      </c>
      <c r="G32" s="1">
        <f>AVERAGE('Raw Data'!AB32,'Raw Data'!AH32,'Raw Data'!AN32)</f>
        <v>0.18633333333333332</v>
      </c>
      <c r="H32" s="9">
        <f>STDEV('Raw Data'!AB32,'Raw Data'!AH32,'Raw Data'!AN32)</f>
        <v>2.1385353243127257E-2</v>
      </c>
      <c r="I32" s="1">
        <f>AVERAGE('Raw Data'!AT32,'Raw Data'!AZ32,'Raw Data'!BF32)</f>
        <v>0.55066666666666675</v>
      </c>
      <c r="J32" s="9">
        <f>STDEV('Raw Data'!AT32,'Raw Data'!AZ32,'Raw Data'!BF32)</f>
        <v>1.7502380790433397E-2</v>
      </c>
      <c r="K32" s="1">
        <f>AVERAGE('Raw Data'!BL32,'Raw Data'!BR32,'Raw Data'!BX32)</f>
        <v>0.95199999999999996</v>
      </c>
      <c r="L32" s="9">
        <f>STDEV('Raw Data'!BL32,'Raw Data'!BR32,'Raw Data'!BX32)</f>
        <v>3.6055512754639926E-3</v>
      </c>
      <c r="N32" s="1">
        <f>AVERAGE('Raw Data'!J184,'Raw Data'!P184,'Raw Data'!V184)</f>
        <v>8.8000000000000009E-2</v>
      </c>
      <c r="O32" s="9">
        <f>STDEV('Raw Data'!J184,'Raw Data'!P184,'Raw Data'!V184)</f>
        <v>2.6457513110645929E-3</v>
      </c>
      <c r="P32" s="1">
        <f>AVERAGE('Raw Data'!AB184,'Raw Data'!AH184,'Raw Data'!AN184)</f>
        <v>0.219</v>
      </c>
      <c r="Q32" s="9">
        <f>STDEV('Raw Data'!AB184,'Raw Data'!AH184,'Raw Data'!AN184)</f>
        <v>3.0347981810986892E-2</v>
      </c>
      <c r="R32" s="1">
        <f>AVERAGE('Raw Data'!AT184,'Raw Data'!AZ184,'Raw Data'!BF184)</f>
        <v>0.57133333333333336</v>
      </c>
      <c r="S32" s="9">
        <f>STDEV('Raw Data'!AT184,'Raw Data'!AZ184,'Raw Data'!BF184)</f>
        <v>2.7501515109777712E-2</v>
      </c>
      <c r="T32" s="1">
        <f>AVERAGE('Raw Data'!BL184,'Raw Data'!BR184,'Raw Data'!BX184)</f>
        <v>0.96966666666666657</v>
      </c>
      <c r="U32" s="9">
        <f>STDEV('Raw Data'!BL184,'Raw Data'!BR184,'Raw Data'!BX184)</f>
        <v>4.1633319989322695E-3</v>
      </c>
      <c r="W32" s="1">
        <f>AVERAGE('Raw Data'!J336,'Raw Data'!P336,'Raw Data'!V336)</f>
        <v>0.12333333333333334</v>
      </c>
      <c r="X32" s="9">
        <f>STDEV('Raw Data'!J336,'Raw Data'!P336,'Raw Data'!V336)</f>
        <v>3.19739477283199E-2</v>
      </c>
      <c r="Y32" s="1">
        <f>AVERAGE('Raw Data'!AB336,'Raw Data'!AH336,'Raw Data'!AN336)</f>
        <v>0.251</v>
      </c>
      <c r="Z32" s="9">
        <f>STDEV('Raw Data'!AB336,'Raw Data'!AH336,'Raw Data'!AN336)</f>
        <v>1.4106735979665897E-2</v>
      </c>
      <c r="AA32" s="1">
        <f>AVERAGE('Raw Data'!AT336,'Raw Data'!AZ336,'Raw Data'!BF336)</f>
        <v>0.63933333333333331</v>
      </c>
      <c r="AB32" s="9">
        <f>STDEV('Raw Data'!AT336,'Raw Data'!AZ336,'Raw Data'!BF336)</f>
        <v>2.7319101986217165E-2</v>
      </c>
      <c r="AC32" s="1">
        <f>AVERAGE('Raw Data'!BL336,'Raw Data'!BR336,'Raw Data'!BX336)</f>
        <v>1.0013333333333332</v>
      </c>
      <c r="AD32" s="9">
        <f>STDEV('Raw Data'!BL336,'Raw Data'!BR336,'Raw Data'!BX336)</f>
        <v>1.1930353445448801E-2</v>
      </c>
      <c r="AF32" s="1">
        <f t="shared" si="15"/>
        <v>9.9999999999997313E-4</v>
      </c>
      <c r="AG32" s="9">
        <f t="shared" si="0"/>
        <v>2.6894462617028912E-2</v>
      </c>
      <c r="AH32" s="1">
        <f t="shared" si="1"/>
        <v>-3.2666666666666677E-2</v>
      </c>
      <c r="AI32" s="9">
        <f t="shared" si="2"/>
        <v>5.1733335054114149E-2</v>
      </c>
      <c r="AJ32" s="1">
        <f t="shared" si="3"/>
        <v>-2.0666666666666611E-2</v>
      </c>
      <c r="AK32" s="9">
        <f t="shared" si="4"/>
        <v>4.5003895900211109E-2</v>
      </c>
      <c r="AL32" s="1">
        <f t="shared" si="5"/>
        <v>-1.7666666666666608E-2</v>
      </c>
      <c r="AM32" s="9">
        <f t="shared" si="6"/>
        <v>7.7688832743962617E-3</v>
      </c>
      <c r="AO32" s="1">
        <f t="shared" si="7"/>
        <v>-3.4333333333333355E-2</v>
      </c>
      <c r="AP32" s="9">
        <f t="shared" si="8"/>
        <v>5.6222659034284223E-2</v>
      </c>
      <c r="AQ32" s="1">
        <f t="shared" si="9"/>
        <v>-6.4666666666666678E-2</v>
      </c>
      <c r="AR32" s="9">
        <f t="shared" si="10"/>
        <v>3.5492089222793156E-2</v>
      </c>
      <c r="AS32" s="1">
        <f t="shared" si="11"/>
        <v>-8.866666666666656E-2</v>
      </c>
      <c r="AT32" s="9">
        <f t="shared" si="12"/>
        <v>4.4821482776650559E-2</v>
      </c>
      <c r="AU32" s="1">
        <f t="shared" si="13"/>
        <v>-4.9333333333333229E-2</v>
      </c>
      <c r="AV32" s="9">
        <f t="shared" si="14"/>
        <v>1.5535904720912793E-2</v>
      </c>
      <c r="AX32" s="26">
        <f t="shared" si="16"/>
        <v>7.2331211945876562E-4</v>
      </c>
      <c r="AY32" s="26">
        <f t="shared" si="17"/>
        <v>2.6763379558212359E-3</v>
      </c>
      <c r="AZ32" s="26">
        <f t="shared" si="18"/>
        <v>2.0253506461970381E-3</v>
      </c>
      <c r="BA32" s="26">
        <f t="shared" si="19"/>
        <v>6.0355547331193979E-5</v>
      </c>
      <c r="BB32" s="26">
        <f t="shared" si="20"/>
        <v>7.4063191052021471E-2</v>
      </c>
      <c r="BC32" s="26"/>
      <c r="BD32" s="26">
        <f t="shared" si="21"/>
        <v>3.1609873888853814E-3</v>
      </c>
      <c r="BE32" s="26">
        <f t="shared" si="22"/>
        <v>1.2596883973987102E-3</v>
      </c>
      <c r="BF32" s="26">
        <f t="shared" si="23"/>
        <v>2.0089653182975829E-3</v>
      </c>
      <c r="BG32" s="26">
        <f t="shared" si="24"/>
        <v>2.4136433549728039E-4</v>
      </c>
      <c r="BH32" s="26">
        <f t="shared" si="25"/>
        <v>8.1676223223646635E-2</v>
      </c>
      <c r="BO32" s="9"/>
      <c r="BP32" s="2"/>
      <c r="BQ32" s="9"/>
      <c r="BR32" s="2"/>
      <c r="BS32" s="9"/>
      <c r="BT32" s="2"/>
      <c r="BU32" s="19"/>
      <c r="BV32" s="20"/>
      <c r="BW32" s="20"/>
      <c r="BX32" s="19"/>
      <c r="BY32" s="19"/>
      <c r="BZ32" s="9"/>
      <c r="CA32" s="2"/>
      <c r="CB32" s="9"/>
      <c r="CC32" s="2"/>
      <c r="CD32" s="9"/>
    </row>
    <row r="33" spans="1:82" x14ac:dyDescent="0.2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E33" s="1">
        <f>AVERAGE('Raw Data'!J33,'Raw Data'!P33,'Raw Data'!V33)</f>
        <v>1.1093333333333335</v>
      </c>
      <c r="F33" s="9">
        <f>STDEV('Raw Data'!J33,'Raw Data'!P33,'Raw Data'!V33)</f>
        <v>2.6764404221527774E-2</v>
      </c>
      <c r="G33" s="1">
        <f>AVERAGE('Raw Data'!AB33,'Raw Data'!AH33,'Raw Data'!AN33)</f>
        <v>1.9690000000000001</v>
      </c>
      <c r="H33" s="9">
        <f>STDEV('Raw Data'!AB33,'Raw Data'!AH33,'Raw Data'!AN33)</f>
        <v>4.3588989435406775E-2</v>
      </c>
      <c r="I33" s="1">
        <f>AVERAGE('Raw Data'!AT33,'Raw Data'!AZ33,'Raw Data'!BF33)</f>
        <v>3.6666666666666665</v>
      </c>
      <c r="J33" s="9">
        <f>STDEV('Raw Data'!AT33,'Raw Data'!AZ33,'Raw Data'!BF33)</f>
        <v>4.4015148907317544E-2</v>
      </c>
      <c r="K33" s="1">
        <f>AVERAGE('Raw Data'!BL33,'Raw Data'!BR33,'Raw Data'!BX33)</f>
        <v>5.7943333333333333</v>
      </c>
      <c r="L33" s="9">
        <f>STDEV('Raw Data'!BL33,'Raw Data'!BR33,'Raw Data'!BX33)</f>
        <v>8.2038608796915324E-2</v>
      </c>
      <c r="N33" s="1">
        <f>AVERAGE('Raw Data'!J185,'Raw Data'!P185,'Raw Data'!V185)</f>
        <v>1.0443333333333333</v>
      </c>
      <c r="O33" s="9">
        <f>STDEV('Raw Data'!J185,'Raw Data'!P185,'Raw Data'!V185)</f>
        <v>6.2851677251552607E-2</v>
      </c>
      <c r="P33" s="1">
        <f>AVERAGE('Raw Data'!AB185,'Raw Data'!AH185,'Raw Data'!AN185)</f>
        <v>2.0503333333333331</v>
      </c>
      <c r="Q33" s="9">
        <f>STDEV('Raw Data'!AB185,'Raw Data'!AH185,'Raw Data'!AN185)</f>
        <v>1.36503968196289E-2</v>
      </c>
      <c r="R33" s="1">
        <f>AVERAGE('Raw Data'!AT185,'Raw Data'!AZ185,'Raw Data'!BF185)</f>
        <v>3.629</v>
      </c>
      <c r="S33" s="9">
        <f>STDEV('Raw Data'!AT185,'Raw Data'!AZ185,'Raw Data'!BF185)</f>
        <v>4.7885279575251627E-2</v>
      </c>
      <c r="T33" s="1">
        <f>AVERAGE('Raw Data'!BL185,'Raw Data'!BR185,'Raw Data'!BX185)</f>
        <v>5.7866666666666662</v>
      </c>
      <c r="U33" s="9">
        <f>STDEV('Raw Data'!BL185,'Raw Data'!BR185,'Raw Data'!BX185)</f>
        <v>0.10956428858589538</v>
      </c>
      <c r="W33" s="1">
        <f>AVERAGE('Raw Data'!J337,'Raw Data'!P337,'Raw Data'!V337)</f>
        <v>0.95133333333333336</v>
      </c>
      <c r="X33" s="9">
        <f>STDEV('Raw Data'!J337,'Raw Data'!P337,'Raw Data'!V337)</f>
        <v>5.2003205029433779E-2</v>
      </c>
      <c r="Y33" s="1">
        <f>AVERAGE('Raw Data'!AB337,'Raw Data'!AH337,'Raw Data'!AN337)</f>
        <v>1.9746666666666668</v>
      </c>
      <c r="Z33" s="9">
        <f>STDEV('Raw Data'!AB337,'Raw Data'!AH337,'Raw Data'!AN337)</f>
        <v>4.6800997140374424E-2</v>
      </c>
      <c r="AA33" s="1">
        <f>AVERAGE('Raw Data'!AT337,'Raw Data'!AZ337,'Raw Data'!BF337)</f>
        <v>3.3059999999999996</v>
      </c>
      <c r="AB33" s="9">
        <f>STDEV('Raw Data'!AT337,'Raw Data'!AZ337,'Raw Data'!BF337)</f>
        <v>0.11762652762026092</v>
      </c>
      <c r="AC33" s="1">
        <f>AVERAGE('Raw Data'!BL337,'Raw Data'!BR337,'Raw Data'!BX337)</f>
        <v>5.5156666666666654</v>
      </c>
      <c r="AD33" s="9">
        <f>STDEV('Raw Data'!BL337,'Raw Data'!BR337,'Raw Data'!BX337)</f>
        <v>0.11452656169349258</v>
      </c>
      <c r="AF33" s="1">
        <f t="shared" si="15"/>
        <v>6.5000000000000169E-2</v>
      </c>
      <c r="AG33" s="9">
        <f t="shared" si="0"/>
        <v>8.9616081473080381E-2</v>
      </c>
      <c r="AH33" s="1">
        <f t="shared" si="1"/>
        <v>-8.1333333333333035E-2</v>
      </c>
      <c r="AI33" s="9">
        <f t="shared" si="2"/>
        <v>5.7239386255035676E-2</v>
      </c>
      <c r="AJ33" s="1">
        <f t="shared" si="3"/>
        <v>3.7666666666666515E-2</v>
      </c>
      <c r="AK33" s="9">
        <f t="shared" si="4"/>
        <v>9.1900428482569171E-2</v>
      </c>
      <c r="AL33" s="1">
        <f t="shared" si="5"/>
        <v>7.6666666666671546E-3</v>
      </c>
      <c r="AM33" s="9">
        <f t="shared" si="6"/>
        <v>0.19160289738281072</v>
      </c>
      <c r="AO33" s="1">
        <f t="shared" si="7"/>
        <v>0.15800000000000014</v>
      </c>
      <c r="AP33" s="9">
        <f t="shared" si="8"/>
        <v>7.8767609250961546E-2</v>
      </c>
      <c r="AQ33" s="1">
        <f t="shared" si="9"/>
        <v>-5.6666666666667087E-3</v>
      </c>
      <c r="AR33" s="9">
        <f t="shared" si="10"/>
        <v>9.0389986575781206E-2</v>
      </c>
      <c r="AS33" s="1">
        <f t="shared" si="11"/>
        <v>0.36066666666666691</v>
      </c>
      <c r="AT33" s="9">
        <f t="shared" si="12"/>
        <v>0.16164167652757847</v>
      </c>
      <c r="AU33" s="1">
        <f t="shared" si="13"/>
        <v>0.27866666666666795</v>
      </c>
      <c r="AV33" s="9">
        <f t="shared" si="14"/>
        <v>0.19656517049040789</v>
      </c>
      <c r="AX33" s="26">
        <f t="shared" si="16"/>
        <v>8.031042058589781E-3</v>
      </c>
      <c r="AY33" s="26">
        <f t="shared" si="17"/>
        <v>3.2763473388531671E-3</v>
      </c>
      <c r="AZ33" s="26">
        <f t="shared" si="18"/>
        <v>8.4456887552798107E-3</v>
      </c>
      <c r="BA33" s="26">
        <f t="shared" si="19"/>
        <v>3.6711670285487899E-2</v>
      </c>
      <c r="BB33" s="26">
        <f t="shared" si="20"/>
        <v>0.23762312269265939</v>
      </c>
      <c r="BC33" s="26"/>
      <c r="BD33" s="26">
        <f t="shared" si="21"/>
        <v>6.2043362671121626E-3</v>
      </c>
      <c r="BE33" s="26">
        <f t="shared" si="22"/>
        <v>8.1703496731699073E-3</v>
      </c>
      <c r="BF33" s="26">
        <f t="shared" si="23"/>
        <v>2.6128031590646313E-2</v>
      </c>
      <c r="BG33" s="26">
        <f t="shared" si="24"/>
        <v>3.8637866249923124E-2</v>
      </c>
      <c r="BH33" s="26">
        <f t="shared" si="25"/>
        <v>0.28131936261276347</v>
      </c>
      <c r="BO33" s="9"/>
      <c r="BP33" s="2"/>
      <c r="BQ33" s="9"/>
      <c r="BR33" s="2"/>
      <c r="BS33" s="9"/>
      <c r="BT33" s="2"/>
      <c r="BU33" s="19"/>
      <c r="BV33" s="20"/>
      <c r="BW33" s="20"/>
      <c r="BX33" s="19"/>
      <c r="BY33" s="19"/>
      <c r="BZ33" s="9"/>
      <c r="CA33" s="2"/>
      <c r="CB33" s="9"/>
      <c r="CC33" s="2"/>
      <c r="CD33" s="9"/>
    </row>
    <row r="34" spans="1:82" x14ac:dyDescent="0.2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E34" s="1">
        <f>AVERAGE('Raw Data'!J34,'Raw Data'!P34,'Raw Data'!V34)</f>
        <v>7.9666666666666663E-2</v>
      </c>
      <c r="F34" s="9">
        <f>STDEV('Raw Data'!J34,'Raw Data'!P34,'Raw Data'!V34)</f>
        <v>8.9628864398325018E-3</v>
      </c>
      <c r="G34" s="1">
        <f>AVERAGE('Raw Data'!AB34,'Raw Data'!AH34,'Raw Data'!AN34)</f>
        <v>0.18733333333333335</v>
      </c>
      <c r="H34" s="9">
        <f>STDEV('Raw Data'!AB34,'Raw Data'!AH34,'Raw Data'!AN34)</f>
        <v>1.8230011885167079E-2</v>
      </c>
      <c r="I34" s="1">
        <f>AVERAGE('Raw Data'!AT34,'Raw Data'!AZ34,'Raw Data'!BF34)</f>
        <v>0.59166666666666667</v>
      </c>
      <c r="J34" s="9">
        <f>STDEV('Raw Data'!AT34,'Raw Data'!AZ34,'Raw Data'!BF34)</f>
        <v>1.1503622617824942E-2</v>
      </c>
      <c r="K34" s="1">
        <f>AVERAGE('Raw Data'!BL34,'Raw Data'!BR34,'Raw Data'!BX34)</f>
        <v>1.0293333333333334</v>
      </c>
      <c r="L34" s="9">
        <f>STDEV('Raw Data'!BL34,'Raw Data'!BR34,'Raw Data'!BX34)</f>
        <v>1.7502380790433397E-2</v>
      </c>
      <c r="N34" s="1">
        <f>AVERAGE('Raw Data'!J186,'Raw Data'!P186,'Raw Data'!V186)</f>
        <v>6.2666666666666662E-2</v>
      </c>
      <c r="O34" s="9">
        <f>STDEV('Raw Data'!J186,'Raw Data'!P186,'Raw Data'!V186)</f>
        <v>3.1564748269760273E-2</v>
      </c>
      <c r="P34" s="1">
        <f>AVERAGE('Raw Data'!AB186,'Raw Data'!AH186,'Raw Data'!AN186)</f>
        <v>0.22333333333333336</v>
      </c>
      <c r="Q34" s="9">
        <f>STDEV('Raw Data'!AB186,'Raw Data'!AH186,'Raw Data'!AN186)</f>
        <v>2.2300971578236968E-2</v>
      </c>
      <c r="R34" s="1">
        <f>AVERAGE('Raw Data'!AT186,'Raw Data'!AZ186,'Raw Data'!BF186)</f>
        <v>0.63533333333333342</v>
      </c>
      <c r="S34" s="9">
        <f>STDEV('Raw Data'!AT186,'Raw Data'!AZ186,'Raw Data'!BF186)</f>
        <v>2.0008331597945243E-2</v>
      </c>
      <c r="T34" s="1">
        <f>AVERAGE('Raw Data'!BL186,'Raw Data'!BR186,'Raw Data'!BX186)</f>
        <v>1.0309999999999999</v>
      </c>
      <c r="U34" s="9">
        <f>STDEV('Raw Data'!BL186,'Raw Data'!BR186,'Raw Data'!BX186)</f>
        <v>3.2603680773802178E-2</v>
      </c>
      <c r="W34" s="1">
        <f>AVERAGE('Raw Data'!J338,'Raw Data'!P338,'Raw Data'!V338)</f>
        <v>9.6333333333333326E-2</v>
      </c>
      <c r="X34" s="9">
        <f>STDEV('Raw Data'!J338,'Raw Data'!P338,'Raw Data'!V338)</f>
        <v>2.6102362600602572E-2</v>
      </c>
      <c r="Y34" s="1">
        <f>AVERAGE('Raw Data'!AB338,'Raw Data'!AH338,'Raw Data'!AN338)</f>
        <v>0.23466666666666666</v>
      </c>
      <c r="Z34" s="9">
        <f>STDEV('Raw Data'!AB338,'Raw Data'!AH338,'Raw Data'!AN338)</f>
        <v>1.3428824718989121E-2</v>
      </c>
      <c r="AA34" s="1">
        <f>AVERAGE('Raw Data'!AT338,'Raw Data'!AZ338,'Raw Data'!BF338)</f>
        <v>0.68033333333333335</v>
      </c>
      <c r="AB34" s="9">
        <f>STDEV('Raw Data'!AT338,'Raw Data'!AZ338,'Raw Data'!BF338)</f>
        <v>5.560875230872684E-2</v>
      </c>
      <c r="AC34" s="1">
        <f>AVERAGE('Raw Data'!BL338,'Raw Data'!BR338,'Raw Data'!BX338)</f>
        <v>1.0683333333333331</v>
      </c>
      <c r="AD34" s="9">
        <f>STDEV('Raw Data'!BL338,'Raw Data'!BR338,'Raw Data'!BX338)</f>
        <v>5.562673218276741E-2</v>
      </c>
      <c r="AF34" s="1">
        <f t="shared" si="15"/>
        <v>1.7000000000000001E-2</v>
      </c>
      <c r="AG34" s="9">
        <f t="shared" si="0"/>
        <v>4.0527634709592773E-2</v>
      </c>
      <c r="AH34" s="1">
        <f t="shared" si="1"/>
        <v>-3.6000000000000004E-2</v>
      </c>
      <c r="AI34" s="9">
        <f t="shared" si="2"/>
        <v>4.0530983463404044E-2</v>
      </c>
      <c r="AJ34" s="1">
        <f t="shared" si="3"/>
        <v>-4.3666666666666742E-2</v>
      </c>
      <c r="AK34" s="9">
        <f t="shared" si="4"/>
        <v>3.1511954215770188E-2</v>
      </c>
      <c r="AL34" s="1">
        <f t="shared" si="5"/>
        <v>-1.6666666666664831E-3</v>
      </c>
      <c r="AM34" s="9">
        <f t="shared" si="6"/>
        <v>5.0106061564235575E-2</v>
      </c>
      <c r="AO34" s="1">
        <f t="shared" si="7"/>
        <v>-1.6666666666666663E-2</v>
      </c>
      <c r="AP34" s="9">
        <f t="shared" si="8"/>
        <v>3.5065249040435072E-2</v>
      </c>
      <c r="AQ34" s="1">
        <f t="shared" si="9"/>
        <v>-4.7333333333333311E-2</v>
      </c>
      <c r="AR34" s="9">
        <f t="shared" si="10"/>
        <v>3.16588366041562E-2</v>
      </c>
      <c r="AS34" s="1">
        <f t="shared" si="11"/>
        <v>-8.8666666666666671E-2</v>
      </c>
      <c r="AT34" s="9">
        <f t="shared" si="12"/>
        <v>6.7112374926551782E-2</v>
      </c>
      <c r="AU34" s="1">
        <f t="shared" si="13"/>
        <v>-3.8999999999999702E-2</v>
      </c>
      <c r="AV34" s="9">
        <f t="shared" si="14"/>
        <v>7.3129112973200808E-2</v>
      </c>
      <c r="AX34" s="26">
        <f t="shared" si="16"/>
        <v>1.6424891751541889E-3</v>
      </c>
      <c r="AY34" s="26">
        <f t="shared" si="17"/>
        <v>1.642760620510732E-3</v>
      </c>
      <c r="AZ34" s="26">
        <f t="shared" si="18"/>
        <v>9.9300325849679657E-4</v>
      </c>
      <c r="BA34" s="26">
        <f t="shared" si="19"/>
        <v>2.5106174054789657E-3</v>
      </c>
      <c r="BB34" s="26">
        <f t="shared" si="20"/>
        <v>8.2394602126842534E-2</v>
      </c>
      <c r="BC34" s="26"/>
      <c r="BD34" s="26">
        <f t="shared" si="21"/>
        <v>1.2295716902677328E-3</v>
      </c>
      <c r="BE34" s="26">
        <f t="shared" si="22"/>
        <v>1.0022819351286605E-3</v>
      </c>
      <c r="BF34" s="26">
        <f t="shared" si="23"/>
        <v>4.5040708682820563E-3</v>
      </c>
      <c r="BG34" s="26">
        <f t="shared" si="24"/>
        <v>5.3478671642471663E-3</v>
      </c>
      <c r="BH34" s="26">
        <f t="shared" si="25"/>
        <v>0.10992630102903315</v>
      </c>
      <c r="BO34" s="9"/>
      <c r="BP34" s="2"/>
      <c r="BQ34" s="9"/>
      <c r="BR34" s="2"/>
      <c r="BS34" s="9"/>
      <c r="BT34" s="2"/>
      <c r="BU34" s="19"/>
      <c r="BV34" s="20"/>
      <c r="BW34" s="20"/>
      <c r="BX34" s="19"/>
      <c r="BY34" s="19"/>
      <c r="BZ34" s="9"/>
      <c r="CA34" s="2"/>
      <c r="CB34" s="9"/>
      <c r="CC34" s="2"/>
      <c r="CD34" s="9"/>
    </row>
    <row r="35" spans="1:82" x14ac:dyDescent="0.2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E35" s="1">
        <f>AVERAGE('Raw Data'!J35,'Raw Data'!P35,'Raw Data'!V35)</f>
        <v>0.17066666666666666</v>
      </c>
      <c r="F35" s="9">
        <f>STDEV('Raw Data'!J35,'Raw Data'!P35,'Raw Data'!V35)</f>
        <v>3.0005555041247668E-2</v>
      </c>
      <c r="G35" s="1">
        <f>AVERAGE('Raw Data'!AB35,'Raw Data'!AH35,'Raw Data'!AN35)</f>
        <v>0.3133333333333333</v>
      </c>
      <c r="H35" s="9">
        <f>STDEV('Raw Data'!AB35,'Raw Data'!AH35,'Raw Data'!AN35)</f>
        <v>2.1571586249817934E-2</v>
      </c>
      <c r="I35" s="1">
        <f>AVERAGE('Raw Data'!AT35,'Raw Data'!AZ35,'Raw Data'!BF35)</f>
        <v>1.0133333333333334</v>
      </c>
      <c r="J35" s="9">
        <f>STDEV('Raw Data'!AT35,'Raw Data'!AZ35,'Raw Data'!BF35)</f>
        <v>8.9091713045228504E-2</v>
      </c>
      <c r="K35" s="1">
        <f>AVERAGE('Raw Data'!BL35,'Raw Data'!BR35,'Raw Data'!BX35)</f>
        <v>2.0066666666666668</v>
      </c>
      <c r="L35" s="9">
        <f>STDEV('Raw Data'!BL35,'Raw Data'!BR35,'Raw Data'!BX35)</f>
        <v>7.5055534994652052E-3</v>
      </c>
      <c r="N35" s="1">
        <f>AVERAGE('Raw Data'!J187,'Raw Data'!P187,'Raw Data'!V187)</f>
        <v>0.10866666666666668</v>
      </c>
      <c r="O35" s="9">
        <f>STDEV('Raw Data'!J187,'Raw Data'!P187,'Raw Data'!V187)</f>
        <v>7.5718777944003635E-3</v>
      </c>
      <c r="P35" s="1">
        <f>AVERAGE('Raw Data'!AB187,'Raw Data'!AH187,'Raw Data'!AN187)</f>
        <v>0.28400000000000003</v>
      </c>
      <c r="Q35" s="9">
        <f>STDEV('Raw Data'!AB187,'Raw Data'!AH187,'Raw Data'!AN187)</f>
        <v>3.4999999999999858E-2</v>
      </c>
      <c r="R35" s="1">
        <f>AVERAGE('Raw Data'!AT187,'Raw Data'!AZ187,'Raw Data'!BF187)</f>
        <v>0.85599999999999987</v>
      </c>
      <c r="S35" s="9">
        <f>STDEV('Raw Data'!AT187,'Raw Data'!AZ187,'Raw Data'!BF187)</f>
        <v>7.9372539331937792E-3</v>
      </c>
      <c r="T35" s="1">
        <f>AVERAGE('Raw Data'!BL187,'Raw Data'!BR187,'Raw Data'!BX187)</f>
        <v>1.9313333333333336</v>
      </c>
      <c r="U35" s="9">
        <f>STDEV('Raw Data'!BL187,'Raw Data'!BR187,'Raw Data'!BX187)</f>
        <v>2.5696951829610792E-2</v>
      </c>
      <c r="W35" s="1">
        <f>AVERAGE('Raw Data'!J339,'Raw Data'!P339,'Raw Data'!V339)</f>
        <v>0.12933333333333333</v>
      </c>
      <c r="X35" s="9">
        <f>STDEV('Raw Data'!J339,'Raw Data'!P339,'Raw Data'!V339)</f>
        <v>2.9938826518975805E-2</v>
      </c>
      <c r="Y35" s="1">
        <f>AVERAGE('Raw Data'!AB339,'Raw Data'!AH339,'Raw Data'!AN339)</f>
        <v>0.26899999999999996</v>
      </c>
      <c r="Z35" s="9">
        <f>STDEV('Raw Data'!AB339,'Raw Data'!AH339,'Raw Data'!AN339)</f>
        <v>1.2288205727444487E-2</v>
      </c>
      <c r="AA35" s="1">
        <f>AVERAGE('Raw Data'!AT339,'Raw Data'!AZ339,'Raw Data'!BF339)</f>
        <v>0.79533333333333334</v>
      </c>
      <c r="AB35" s="9">
        <f>STDEV('Raw Data'!AT339,'Raw Data'!AZ339,'Raw Data'!BF339)</f>
        <v>0.10121429411566975</v>
      </c>
      <c r="AC35" s="1">
        <f>AVERAGE('Raw Data'!BL339,'Raw Data'!BR339,'Raw Data'!BX339)</f>
        <v>1.8009999999999999</v>
      </c>
      <c r="AD35" s="9">
        <f>STDEV('Raw Data'!BL339,'Raw Data'!BR339,'Raw Data'!BX339)</f>
        <v>1.907878402833893E-2</v>
      </c>
      <c r="AF35" s="1">
        <f t="shared" ref="AF35:AF66" si="26">E35-N35</f>
        <v>6.1999999999999986E-2</v>
      </c>
      <c r="AG35" s="9">
        <f t="shared" ref="AG35:AG66" si="27">F35+O35</f>
        <v>3.7577432835648031E-2</v>
      </c>
      <c r="AH35" s="1">
        <f t="shared" ref="AH35:AH66" si="28">G35-P35</f>
        <v>2.9333333333333267E-2</v>
      </c>
      <c r="AI35" s="9">
        <f t="shared" ref="AI35:AI66" si="29">H35+Q35</f>
        <v>5.6571586249817792E-2</v>
      </c>
      <c r="AJ35" s="1">
        <f t="shared" ref="AJ35:AJ66" si="30">I35-R35</f>
        <v>0.15733333333333355</v>
      </c>
      <c r="AK35" s="9">
        <f t="shared" ref="AK35:AK66" si="31">J35+S35</f>
        <v>9.7028966978422282E-2</v>
      </c>
      <c r="AL35" s="1">
        <f t="shared" ref="AL35:AL66" si="32">K35-T35</f>
        <v>7.5333333333333252E-2</v>
      </c>
      <c r="AM35" s="9">
        <f t="shared" ref="AM35:AM66" si="33">L35+U35</f>
        <v>3.3202505329075996E-2</v>
      </c>
      <c r="AO35" s="1">
        <f t="shared" ref="AO35:AO66" si="34">E35-W35</f>
        <v>4.1333333333333333E-2</v>
      </c>
      <c r="AP35" s="9">
        <f t="shared" ref="AP35:AP66" si="35">F35+X35</f>
        <v>5.994438156022347E-2</v>
      </c>
      <c r="AQ35" s="1">
        <f t="shared" ref="AQ35:AQ66" si="36">G35-Y35</f>
        <v>4.4333333333333336E-2</v>
      </c>
      <c r="AR35" s="9">
        <f t="shared" ref="AR35:AR66" si="37">H35+Z35</f>
        <v>3.3859791977262424E-2</v>
      </c>
      <c r="AS35" s="1">
        <f t="shared" ref="AS35:AS66" si="38">I35-AA35</f>
        <v>0.21800000000000008</v>
      </c>
      <c r="AT35" s="9">
        <f t="shared" ref="AT35:AT66" si="39">J35+AB35</f>
        <v>0.19030600716089824</v>
      </c>
      <c r="AU35" s="1">
        <f t="shared" ref="AU35:AU66" si="40">K35-AC35</f>
        <v>0.20566666666666689</v>
      </c>
      <c r="AV35" s="9">
        <f t="shared" ref="AV35:AV66" si="41">L35+AD35</f>
        <v>2.6584337527804133E-2</v>
      </c>
      <c r="AX35" s="26">
        <f t="shared" si="16"/>
        <v>1.4120634585176389E-3</v>
      </c>
      <c r="AY35" s="26">
        <f t="shared" si="17"/>
        <v>3.2003443708205734E-3</v>
      </c>
      <c r="AZ35" s="26">
        <f t="shared" si="18"/>
        <v>9.4146204328997615E-3</v>
      </c>
      <c r="BA35" s="26">
        <f t="shared" si="19"/>
        <v>1.1024063601273199E-3</v>
      </c>
      <c r="BB35" s="26">
        <f t="shared" si="20"/>
        <v>0.12300176674489394</v>
      </c>
      <c r="BC35" s="26"/>
      <c r="BD35" s="26">
        <f t="shared" si="21"/>
        <v>3.5933288806376594E-3</v>
      </c>
      <c r="BE35" s="26">
        <f t="shared" si="22"/>
        <v>1.1464855127434849E-3</v>
      </c>
      <c r="BF35" s="26">
        <f t="shared" si="23"/>
        <v>3.6216376361523854E-2</v>
      </c>
      <c r="BG35" s="26">
        <f t="shared" si="24"/>
        <v>7.0672700179221512E-4</v>
      </c>
      <c r="BH35" s="26">
        <f t="shared" si="25"/>
        <v>0.20411496210884986</v>
      </c>
      <c r="BO35" s="9"/>
      <c r="BP35" s="2"/>
      <c r="BQ35" s="9"/>
      <c r="BR35" s="2"/>
      <c r="BS35" s="9"/>
      <c r="BT35" s="2"/>
      <c r="BU35" s="19"/>
      <c r="BV35" s="20"/>
      <c r="BW35" s="20"/>
      <c r="BX35" s="19"/>
      <c r="BY35" s="19"/>
      <c r="BZ35" s="9"/>
      <c r="CA35" s="2"/>
      <c r="CB35" s="9"/>
      <c r="CC35" s="2"/>
      <c r="CD35" s="9"/>
    </row>
    <row r="36" spans="1:82" x14ac:dyDescent="0.2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E36" s="1">
        <f>AVERAGE('Raw Data'!J36,'Raw Data'!P36,'Raw Data'!V36)</f>
        <v>1.1166666666666665</v>
      </c>
      <c r="F36" s="9">
        <f>STDEV('Raw Data'!J36,'Raw Data'!P36,'Raw Data'!V36)</f>
        <v>6.3319296690134863E-2</v>
      </c>
      <c r="G36" s="1">
        <f>AVERAGE('Raw Data'!AB36,'Raw Data'!AH36,'Raw Data'!AN36)</f>
        <v>1.8743333333333334</v>
      </c>
      <c r="H36" s="9">
        <f>STDEV('Raw Data'!AB36,'Raw Data'!AH36,'Raw Data'!AN36)</f>
        <v>4.101625693957614E-2</v>
      </c>
      <c r="I36" s="1">
        <f>AVERAGE('Raw Data'!AT36,'Raw Data'!AZ36,'Raw Data'!BF36)</f>
        <v>3.1663333333333328</v>
      </c>
      <c r="J36" s="9">
        <f>STDEV('Raw Data'!AT36,'Raw Data'!AZ36,'Raw Data'!BF36)</f>
        <v>1.2423096769056062E-2</v>
      </c>
      <c r="K36" s="1">
        <f>AVERAGE('Raw Data'!BL36,'Raw Data'!BR36,'Raw Data'!BX36)</f>
        <v>4.735666666666666</v>
      </c>
      <c r="L36" s="9">
        <f>STDEV('Raw Data'!BL36,'Raw Data'!BR36,'Raw Data'!BX36)</f>
        <v>5.4095594398558412E-2</v>
      </c>
      <c r="N36" s="1">
        <f>AVERAGE('Raw Data'!J188,'Raw Data'!P188,'Raw Data'!V188)</f>
        <v>1.0956666666666668</v>
      </c>
      <c r="O36" s="9">
        <f>STDEV('Raw Data'!J188,'Raw Data'!P188,'Raw Data'!V188)</f>
        <v>5.6659803505954127E-2</v>
      </c>
      <c r="P36" s="1">
        <f>AVERAGE('Raw Data'!AB188,'Raw Data'!AH188,'Raw Data'!AN188)</f>
        <v>1.9720000000000002</v>
      </c>
      <c r="Q36" s="9">
        <f>STDEV('Raw Data'!AB188,'Raw Data'!AH188,'Raw Data'!AN188)</f>
        <v>8.5457591821908846E-2</v>
      </c>
      <c r="R36" s="1">
        <f>AVERAGE('Raw Data'!AT188,'Raw Data'!AZ188,'Raw Data'!BF188)</f>
        <v>3.1280000000000001</v>
      </c>
      <c r="S36" s="9">
        <f>STDEV('Raw Data'!AT188,'Raw Data'!AZ188,'Raw Data'!BF188)</f>
        <v>3.6510272527057339E-2</v>
      </c>
      <c r="T36" s="1">
        <f>AVERAGE('Raw Data'!BL188,'Raw Data'!BR188,'Raw Data'!BX188)</f>
        <v>4.6786666666666674</v>
      </c>
      <c r="U36" s="9">
        <f>STDEV('Raw Data'!BL188,'Raw Data'!BR188,'Raw Data'!BX188)</f>
        <v>5.6190153348547996E-2</v>
      </c>
      <c r="W36" s="1">
        <f>AVERAGE('Raw Data'!J340,'Raw Data'!P340,'Raw Data'!V340)</f>
        <v>1.0823333333333334</v>
      </c>
      <c r="X36" s="9">
        <f>STDEV('Raw Data'!J340,'Raw Data'!P340,'Raw Data'!V340)</f>
        <v>4.0918618419166233E-2</v>
      </c>
      <c r="Y36" s="1">
        <f>AVERAGE('Raw Data'!AB340,'Raw Data'!AH340,'Raw Data'!AN340)</f>
        <v>1.8723333333333334</v>
      </c>
      <c r="Z36" s="9">
        <f>STDEV('Raw Data'!AB340,'Raw Data'!AH340,'Raw Data'!AN340)</f>
        <v>2.8536526301099294E-2</v>
      </c>
      <c r="AA36" s="1">
        <f>AVERAGE('Raw Data'!AT340,'Raw Data'!AZ340,'Raw Data'!BF340)</f>
        <v>2.9713333333333338</v>
      </c>
      <c r="AB36" s="9">
        <f>STDEV('Raw Data'!AT340,'Raw Data'!AZ340,'Raw Data'!BF340)</f>
        <v>8.559400290518808E-2</v>
      </c>
      <c r="AC36" s="1">
        <f>AVERAGE('Raw Data'!BL340,'Raw Data'!BR340,'Raw Data'!BX340)</f>
        <v>4.5419999999999989</v>
      </c>
      <c r="AD36" s="9">
        <f>STDEV('Raw Data'!BL340,'Raw Data'!BR340,'Raw Data'!BX340)</f>
        <v>4.158124577258368E-2</v>
      </c>
      <c r="AF36" s="1">
        <f t="shared" si="26"/>
        <v>2.0999999999999686E-2</v>
      </c>
      <c r="AG36" s="9">
        <f t="shared" si="27"/>
        <v>0.11997910019608898</v>
      </c>
      <c r="AH36" s="1">
        <f t="shared" si="28"/>
        <v>-9.766666666666679E-2</v>
      </c>
      <c r="AI36" s="9">
        <f t="shared" si="29"/>
        <v>0.12647384876148499</v>
      </c>
      <c r="AJ36" s="1">
        <f t="shared" si="30"/>
        <v>3.8333333333332664E-2</v>
      </c>
      <c r="AK36" s="9">
        <f t="shared" si="31"/>
        <v>4.8933369296113402E-2</v>
      </c>
      <c r="AL36" s="1">
        <f t="shared" si="32"/>
        <v>5.6999999999998607E-2</v>
      </c>
      <c r="AM36" s="9">
        <f t="shared" si="33"/>
        <v>0.11028574774710641</v>
      </c>
      <c r="AO36" s="1">
        <f t="shared" si="34"/>
        <v>3.4333333333333105E-2</v>
      </c>
      <c r="AP36" s="9">
        <f t="shared" si="35"/>
        <v>0.1042379151093011</v>
      </c>
      <c r="AQ36" s="1">
        <f t="shared" si="36"/>
        <v>2.0000000000000018E-3</v>
      </c>
      <c r="AR36" s="9">
        <f t="shared" si="37"/>
        <v>6.9552783240675431E-2</v>
      </c>
      <c r="AS36" s="1">
        <f t="shared" si="38"/>
        <v>0.19499999999999895</v>
      </c>
      <c r="AT36" s="9">
        <f t="shared" si="39"/>
        <v>9.8017099674244143E-2</v>
      </c>
      <c r="AU36" s="1">
        <f t="shared" si="40"/>
        <v>0.1936666666666671</v>
      </c>
      <c r="AV36" s="9">
        <f t="shared" si="41"/>
        <v>9.5676840171142086E-2</v>
      </c>
      <c r="AX36" s="26">
        <f t="shared" si="16"/>
        <v>1.4394984483863159E-2</v>
      </c>
      <c r="AY36" s="26">
        <f t="shared" si="17"/>
        <v>1.5995634420542977E-2</v>
      </c>
      <c r="AZ36" s="26">
        <f t="shared" si="18"/>
        <v>2.3944746306698138E-3</v>
      </c>
      <c r="BA36" s="26">
        <f t="shared" si="19"/>
        <v>1.2162946156138386E-2</v>
      </c>
      <c r="BB36" s="26">
        <f t="shared" si="20"/>
        <v>0.21200952735953715</v>
      </c>
      <c r="BC36" s="26"/>
      <c r="BD36" s="26">
        <f t="shared" si="21"/>
        <v>1.0865542946333863E-2</v>
      </c>
      <c r="BE36" s="26">
        <f t="shared" si="22"/>
        <v>4.8375896565243815E-3</v>
      </c>
      <c r="BF36" s="26">
        <f t="shared" si="23"/>
        <v>9.6073518285507108E-3</v>
      </c>
      <c r="BG36" s="26">
        <f t="shared" si="24"/>
        <v>9.1540577451342687E-3</v>
      </c>
      <c r="BH36" s="26">
        <f t="shared" si="25"/>
        <v>0.18564628242047623</v>
      </c>
      <c r="BO36" s="9"/>
      <c r="BP36" s="2"/>
      <c r="BQ36" s="9"/>
      <c r="BR36" s="2"/>
      <c r="BS36" s="9"/>
      <c r="BT36" s="2"/>
      <c r="BU36" s="19"/>
      <c r="BV36" s="20"/>
      <c r="BW36" s="20"/>
      <c r="BX36" s="19"/>
      <c r="BY36" s="19"/>
      <c r="BZ36" s="9"/>
      <c r="CA36" s="2"/>
      <c r="CB36" s="9"/>
      <c r="CC36" s="2"/>
      <c r="CD36" s="9"/>
    </row>
    <row r="37" spans="1:82" x14ac:dyDescent="0.2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E37" s="1">
        <f>AVERAGE('Raw Data'!J37,'Raw Data'!P37,'Raw Data'!V37)</f>
        <v>1.0726666666666667</v>
      </c>
      <c r="F37" s="9">
        <f>STDEV('Raw Data'!J37,'Raw Data'!P37,'Raw Data'!V37)</f>
        <v>1.8583146486355156E-2</v>
      </c>
      <c r="G37" s="1">
        <f>AVERAGE('Raw Data'!AB37,'Raw Data'!AH37,'Raw Data'!AN37)</f>
        <v>1.7929999999999999</v>
      </c>
      <c r="H37" s="9">
        <f>STDEV('Raw Data'!AB37,'Raw Data'!AH37,'Raw Data'!AN37)</f>
        <v>3.4999999999999969E-2</v>
      </c>
      <c r="I37" s="1">
        <f>AVERAGE('Raw Data'!AT37,'Raw Data'!AZ37,'Raw Data'!BF37)</f>
        <v>2.855</v>
      </c>
      <c r="J37" s="9">
        <f>STDEV('Raw Data'!AT37,'Raw Data'!AZ37,'Raw Data'!BF37)</f>
        <v>4.8774993593028795E-2</v>
      </c>
      <c r="K37" s="1">
        <f>AVERAGE('Raw Data'!BL37,'Raw Data'!BR37,'Raw Data'!BX37)</f>
        <v>3.81</v>
      </c>
      <c r="L37" s="9">
        <f>STDEV('Raw Data'!BL37,'Raw Data'!BR37,'Raw Data'!BX37)</f>
        <v>2.3643180835073854E-2</v>
      </c>
      <c r="N37" s="1">
        <f>AVERAGE('Raw Data'!J189,'Raw Data'!P189,'Raw Data'!V189)</f>
        <v>1.0333333333333332</v>
      </c>
      <c r="O37" s="9">
        <f>STDEV('Raw Data'!J189,'Raw Data'!P189,'Raw Data'!V189)</f>
        <v>4.5092497528229558E-3</v>
      </c>
      <c r="P37" s="1">
        <f>AVERAGE('Raw Data'!AB189,'Raw Data'!AH189,'Raw Data'!AN189)</f>
        <v>1.8426666666666669</v>
      </c>
      <c r="Q37" s="9">
        <f>STDEV('Raw Data'!AB189,'Raw Data'!AH189,'Raw Data'!AN189)</f>
        <v>3.1895663237081859E-2</v>
      </c>
      <c r="R37" s="1">
        <f>AVERAGE('Raw Data'!AT189,'Raw Data'!AZ189,'Raw Data'!BF189)</f>
        <v>2.7833333333333332</v>
      </c>
      <c r="S37" s="9">
        <f>STDEV('Raw Data'!AT189,'Raw Data'!AZ189,'Raw Data'!BF189)</f>
        <v>4.7056703383613133E-2</v>
      </c>
      <c r="T37" s="1">
        <f>AVERAGE('Raw Data'!BL189,'Raw Data'!BR189,'Raw Data'!BX189)</f>
        <v>3.7896666666666667</v>
      </c>
      <c r="U37" s="9">
        <f>STDEV('Raw Data'!BL189,'Raw Data'!BR189,'Raw Data'!BX189)</f>
        <v>7.7267932115032897E-2</v>
      </c>
      <c r="W37" s="1">
        <f>AVERAGE('Raw Data'!J341,'Raw Data'!P341,'Raw Data'!V341)</f>
        <v>1.0190000000000001</v>
      </c>
      <c r="X37" s="9">
        <f>STDEV('Raw Data'!J341,'Raw Data'!P341,'Raw Data'!V341)</f>
        <v>4.5923850012820178E-2</v>
      </c>
      <c r="Y37" s="1">
        <f>AVERAGE('Raw Data'!AB341,'Raw Data'!AH341,'Raw Data'!AN341)</f>
        <v>1.7850000000000001</v>
      </c>
      <c r="Z37" s="9">
        <f>STDEV('Raw Data'!AB341,'Raw Data'!AH341,'Raw Data'!AN341)</f>
        <v>4.8135226186234996E-2</v>
      </c>
      <c r="AA37" s="1">
        <f>AVERAGE('Raw Data'!AT341,'Raw Data'!AZ341,'Raw Data'!BF341)</f>
        <v>2.5866666666666664</v>
      </c>
      <c r="AB37" s="9">
        <f>STDEV('Raw Data'!AT341,'Raw Data'!AZ341,'Raw Data'!BF341)</f>
        <v>5.089531740085055E-2</v>
      </c>
      <c r="AC37" s="1">
        <f>AVERAGE('Raw Data'!BL341,'Raw Data'!BR341,'Raw Data'!BX341)</f>
        <v>3.7099999999999995</v>
      </c>
      <c r="AD37" s="9">
        <f>STDEV('Raw Data'!BL341,'Raw Data'!BR341,'Raw Data'!BX341)</f>
        <v>4.6357307945996976E-2</v>
      </c>
      <c r="AF37" s="1">
        <f t="shared" si="26"/>
        <v>3.9333333333333442E-2</v>
      </c>
      <c r="AG37" s="9">
        <f t="shared" si="27"/>
        <v>2.3092396239178112E-2</v>
      </c>
      <c r="AH37" s="1">
        <f t="shared" si="28"/>
        <v>-4.966666666666697E-2</v>
      </c>
      <c r="AI37" s="9">
        <f t="shared" si="29"/>
        <v>6.689566323708182E-2</v>
      </c>
      <c r="AJ37" s="1">
        <f t="shared" si="30"/>
        <v>7.1666666666666767E-2</v>
      </c>
      <c r="AK37" s="9">
        <f t="shared" si="31"/>
        <v>9.5831696976641928E-2</v>
      </c>
      <c r="AL37" s="1">
        <f t="shared" si="32"/>
        <v>2.0333333333333314E-2</v>
      </c>
      <c r="AM37" s="9">
        <f t="shared" si="33"/>
        <v>0.10091111295010675</v>
      </c>
      <c r="AO37" s="1">
        <f t="shared" si="34"/>
        <v>5.3666666666666529E-2</v>
      </c>
      <c r="AP37" s="9">
        <f t="shared" si="35"/>
        <v>6.4506996499175337E-2</v>
      </c>
      <c r="AQ37" s="1">
        <f t="shared" si="36"/>
        <v>7.9999999999997851E-3</v>
      </c>
      <c r="AR37" s="9">
        <f t="shared" si="37"/>
        <v>8.3135226186234965E-2</v>
      </c>
      <c r="AS37" s="1">
        <f t="shared" si="38"/>
        <v>0.26833333333333353</v>
      </c>
      <c r="AT37" s="9">
        <f t="shared" si="39"/>
        <v>9.9670310993879352E-2</v>
      </c>
      <c r="AU37" s="1">
        <f t="shared" si="40"/>
        <v>0.10000000000000053</v>
      </c>
      <c r="AV37" s="9">
        <f t="shared" si="41"/>
        <v>7.0000488781070833E-2</v>
      </c>
      <c r="AX37" s="26">
        <f t="shared" si="16"/>
        <v>5.3325876406720739E-4</v>
      </c>
      <c r="AY37" s="26">
        <f t="shared" si="17"/>
        <v>4.4750297599290599E-3</v>
      </c>
      <c r="AZ37" s="26">
        <f t="shared" si="18"/>
        <v>9.183714145422921E-3</v>
      </c>
      <c r="BA37" s="26">
        <f t="shared" si="19"/>
        <v>1.0183052716829203E-2</v>
      </c>
      <c r="BB37" s="26">
        <f t="shared" si="20"/>
        <v>0.15612512733781322</v>
      </c>
      <c r="BC37" s="26"/>
      <c r="BD37" s="26">
        <f t="shared" si="21"/>
        <v>4.1611525973446195E-3</v>
      </c>
      <c r="BE37" s="26">
        <f t="shared" si="22"/>
        <v>6.9114658330364474E-3</v>
      </c>
      <c r="BF37" s="26">
        <f t="shared" si="23"/>
        <v>9.9341708936166277E-3</v>
      </c>
      <c r="BG37" s="26">
        <f t="shared" si="24"/>
        <v>4.9000684295888233E-3</v>
      </c>
      <c r="BH37" s="26">
        <f t="shared" si="25"/>
        <v>0.16095607398786327</v>
      </c>
      <c r="BO37" s="9"/>
      <c r="BP37" s="2"/>
      <c r="BQ37" s="9"/>
      <c r="BR37" s="2"/>
      <c r="BS37" s="9"/>
      <c r="BT37" s="2"/>
      <c r="BU37" s="19"/>
      <c r="BV37" s="20"/>
      <c r="BW37" s="20"/>
      <c r="BX37" s="19"/>
      <c r="BY37" s="19"/>
      <c r="BZ37" s="9"/>
      <c r="CA37" s="2"/>
      <c r="CB37" s="9"/>
      <c r="CC37" s="2"/>
      <c r="CD37" s="9"/>
    </row>
    <row r="38" spans="1:82" x14ac:dyDescent="0.2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E38" s="1">
        <f>AVERAGE('Raw Data'!J38,'Raw Data'!P38,'Raw Data'!V38)</f>
        <v>1.1036666666666666</v>
      </c>
      <c r="F38" s="9">
        <f>STDEV('Raw Data'!J38,'Raw Data'!P38,'Raw Data'!V38)</f>
        <v>9.8657657246325036E-3</v>
      </c>
      <c r="G38" s="1">
        <f>AVERAGE('Raw Data'!AB38,'Raw Data'!AH38,'Raw Data'!AN38)</f>
        <v>1.6859999999999999</v>
      </c>
      <c r="H38" s="9">
        <f>STDEV('Raw Data'!AB38,'Raw Data'!AH38,'Raw Data'!AN38)</f>
        <v>2.5119713374160996E-2</v>
      </c>
      <c r="I38" s="1">
        <f>AVERAGE('Raw Data'!AT38,'Raw Data'!AZ38,'Raw Data'!BF38)</f>
        <v>2.3526666666666665</v>
      </c>
      <c r="J38" s="9">
        <f>STDEV('Raw Data'!AT38,'Raw Data'!AZ38,'Raw Data'!BF38)</f>
        <v>2.8148416178061145E-2</v>
      </c>
      <c r="K38" s="1">
        <f>AVERAGE('Raw Data'!BL38,'Raw Data'!BR38,'Raw Data'!BX38)</f>
        <v>2.9446666666666665</v>
      </c>
      <c r="L38" s="9">
        <f>STDEV('Raw Data'!BL38,'Raw Data'!BR38,'Raw Data'!BX38)</f>
        <v>2.3860706890897605E-2</v>
      </c>
      <c r="N38" s="1">
        <f>AVERAGE('Raw Data'!J190,'Raw Data'!P190,'Raw Data'!V190)</f>
        <v>1.04</v>
      </c>
      <c r="O38" s="9">
        <f>STDEV('Raw Data'!J190,'Raw Data'!P190,'Raw Data'!V190)</f>
        <v>2.6514147167125739E-2</v>
      </c>
      <c r="P38" s="1">
        <f>AVERAGE('Raw Data'!AB190,'Raw Data'!AH190,'Raw Data'!AN190)</f>
        <v>1.716</v>
      </c>
      <c r="Q38" s="9">
        <f>STDEV('Raw Data'!AB190,'Raw Data'!AH190,'Raw Data'!AN190)</f>
        <v>5.2915026221291859E-3</v>
      </c>
      <c r="R38" s="1">
        <f>AVERAGE('Raw Data'!AT190,'Raw Data'!AZ190,'Raw Data'!BF190)</f>
        <v>2.3260000000000001</v>
      </c>
      <c r="S38" s="9">
        <f>STDEV('Raw Data'!AT190,'Raw Data'!AZ190,'Raw Data'!BF190)</f>
        <v>3.6999999999999991E-2</v>
      </c>
      <c r="T38" s="1">
        <f>AVERAGE('Raw Data'!BL190,'Raw Data'!BR190,'Raw Data'!BX190)</f>
        <v>2.8953333333333333</v>
      </c>
      <c r="U38" s="9">
        <f>STDEV('Raw Data'!BL190,'Raw Data'!BR190,'Raw Data'!BX190)</f>
        <v>5.9676907873425653E-2</v>
      </c>
      <c r="W38" s="1">
        <f>AVERAGE('Raw Data'!J342,'Raw Data'!P342,'Raw Data'!V342)</f>
        <v>1.0336666666666667</v>
      </c>
      <c r="X38" s="9">
        <f>STDEV('Raw Data'!J342,'Raw Data'!P342,'Raw Data'!V342)</f>
        <v>2.730079363925772E-2</v>
      </c>
      <c r="Y38" s="1">
        <f>AVERAGE('Raw Data'!AB342,'Raw Data'!AH342,'Raw Data'!AN342)</f>
        <v>1.7336666666666665</v>
      </c>
      <c r="Z38" s="9">
        <f>STDEV('Raw Data'!AB342,'Raw Data'!AH342,'Raw Data'!AN342)</f>
        <v>3.3501243758005936E-2</v>
      </c>
      <c r="AA38" s="1">
        <f>AVERAGE('Raw Data'!AT342,'Raw Data'!AZ342,'Raw Data'!BF342)</f>
        <v>2.2403333333333335</v>
      </c>
      <c r="AB38" s="9">
        <f>STDEV('Raw Data'!AT342,'Raw Data'!AZ342,'Raw Data'!BF342)</f>
        <v>2.9938826518975944E-2</v>
      </c>
      <c r="AC38" s="1">
        <f>AVERAGE('Raw Data'!BL342,'Raw Data'!BR342,'Raw Data'!BX342)</f>
        <v>2.8089999999999997</v>
      </c>
      <c r="AD38" s="9">
        <f>STDEV('Raw Data'!BL342,'Raw Data'!BR342,'Raw Data'!BX342)</f>
        <v>3.7000000000000144E-2</v>
      </c>
      <c r="AF38" s="1">
        <f t="shared" si="26"/>
        <v>6.3666666666666538E-2</v>
      </c>
      <c r="AG38" s="9">
        <f t="shared" si="27"/>
        <v>3.6379912891758244E-2</v>
      </c>
      <c r="AH38" s="1">
        <f t="shared" si="28"/>
        <v>-3.0000000000000027E-2</v>
      </c>
      <c r="AI38" s="9">
        <f t="shared" si="29"/>
        <v>3.0411215996290181E-2</v>
      </c>
      <c r="AJ38" s="1">
        <f t="shared" si="30"/>
        <v>2.6666666666666394E-2</v>
      </c>
      <c r="AK38" s="9">
        <f t="shared" si="31"/>
        <v>6.5148416178061136E-2</v>
      </c>
      <c r="AL38" s="1">
        <f t="shared" si="32"/>
        <v>4.9333333333333229E-2</v>
      </c>
      <c r="AM38" s="9">
        <f t="shared" si="33"/>
        <v>8.3537614764323254E-2</v>
      </c>
      <c r="AO38" s="1">
        <f t="shared" si="34"/>
        <v>6.999999999999984E-2</v>
      </c>
      <c r="AP38" s="9">
        <f t="shared" si="35"/>
        <v>3.7166559363890225E-2</v>
      </c>
      <c r="AQ38" s="1">
        <f t="shared" si="36"/>
        <v>-4.7666666666666524E-2</v>
      </c>
      <c r="AR38" s="9">
        <f t="shared" si="37"/>
        <v>5.8620957132166931E-2</v>
      </c>
      <c r="AS38" s="1">
        <f t="shared" si="38"/>
        <v>0.11233333333333295</v>
      </c>
      <c r="AT38" s="9">
        <f t="shared" si="39"/>
        <v>5.8087242697037092E-2</v>
      </c>
      <c r="AU38" s="1">
        <f t="shared" si="40"/>
        <v>0.13566666666666682</v>
      </c>
      <c r="AV38" s="9">
        <f t="shared" si="41"/>
        <v>6.0860706890897745E-2</v>
      </c>
      <c r="AX38" s="26">
        <f t="shared" si="16"/>
        <v>1.3234980620119177E-3</v>
      </c>
      <c r="AY38" s="26">
        <f t="shared" si="17"/>
        <v>9.2484205837301578E-4</v>
      </c>
      <c r="AZ38" s="26">
        <f t="shared" si="18"/>
        <v>4.2443161305098578E-3</v>
      </c>
      <c r="BA38" s="26">
        <f t="shared" si="19"/>
        <v>6.9785330805124781E-3</v>
      </c>
      <c r="BB38" s="26">
        <f t="shared" si="20"/>
        <v>0.11606545279025654</v>
      </c>
      <c r="BC38" s="26"/>
      <c r="BD38" s="26">
        <f t="shared" si="21"/>
        <v>1.3813531349495761E-3</v>
      </c>
      <c r="BE38" s="26">
        <f t="shared" si="22"/>
        <v>3.4364166150913531E-3</v>
      </c>
      <c r="BF38" s="26">
        <f t="shared" si="23"/>
        <v>3.3741277641444888E-3</v>
      </c>
      <c r="BG38" s="26">
        <f t="shared" si="24"/>
        <v>3.704025643259768E-3</v>
      </c>
      <c r="BH38" s="26">
        <f t="shared" si="25"/>
        <v>0.10906843336843702</v>
      </c>
      <c r="BO38" s="9"/>
      <c r="BP38" s="2"/>
      <c r="BQ38" s="9"/>
      <c r="BR38" s="2"/>
      <c r="BS38" s="9"/>
      <c r="BT38" s="2"/>
      <c r="BU38" s="19"/>
      <c r="BV38" s="20"/>
      <c r="BW38" s="20"/>
      <c r="BX38" s="19"/>
      <c r="BY38" s="19"/>
      <c r="BZ38" s="9"/>
      <c r="CA38" s="2"/>
      <c r="CB38" s="9"/>
      <c r="CC38" s="2"/>
      <c r="CD38" s="9"/>
    </row>
    <row r="39" spans="1:82" x14ac:dyDescent="0.2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E39" s="1">
        <f>AVERAGE('Raw Data'!J39,'Raw Data'!P39,'Raw Data'!V39)</f>
        <v>2.984</v>
      </c>
      <c r="F39" s="9">
        <f>STDEV('Raw Data'!J39,'Raw Data'!P39,'Raw Data'!V39)</f>
        <v>2.8000000000000028E-2</v>
      </c>
      <c r="G39" s="1">
        <f>AVERAGE('Raw Data'!AB39,'Raw Data'!AH39,'Raw Data'!AN39)</f>
        <v>4.1516666666666664</v>
      </c>
      <c r="H39" s="9">
        <f>STDEV('Raw Data'!AB39,'Raw Data'!AH39,'Raw Data'!AN39)</f>
        <v>0.10664114277957333</v>
      </c>
      <c r="I39" s="1">
        <f>AVERAGE('Raw Data'!AT39,'Raw Data'!AZ39,'Raw Data'!BF39)</f>
        <v>5.4266666666666659</v>
      </c>
      <c r="J39" s="9">
        <f>STDEV('Raw Data'!AT39,'Raw Data'!AZ39,'Raw Data'!BF39)</f>
        <v>5.4592429267558071E-2</v>
      </c>
      <c r="K39" s="1">
        <f>AVERAGE('Raw Data'!BL39,'Raw Data'!BR39,'Raw Data'!BX39)</f>
        <v>6.2356666666666669</v>
      </c>
      <c r="L39" s="9">
        <f>STDEV('Raw Data'!BL39,'Raw Data'!BR39,'Raw Data'!BX39)</f>
        <v>5.6580326380583496E-2</v>
      </c>
      <c r="N39" s="1">
        <f>AVERAGE('Raw Data'!J191,'Raw Data'!P191,'Raw Data'!V191)</f>
        <v>2.9269999999999996</v>
      </c>
      <c r="O39" s="9">
        <f>STDEV('Raw Data'!J191,'Raw Data'!P191,'Raw Data'!V191)</f>
        <v>2.0074859899884865E-2</v>
      </c>
      <c r="P39" s="1">
        <f>AVERAGE('Raw Data'!AB191,'Raw Data'!AH191,'Raw Data'!AN191)</f>
        <v>4.2763333333333335</v>
      </c>
      <c r="Q39" s="9">
        <f>STDEV('Raw Data'!AB191,'Raw Data'!AH191,'Raw Data'!AN191)</f>
        <v>3.7541088600802831E-2</v>
      </c>
      <c r="R39" s="1">
        <f>AVERAGE('Raw Data'!AT191,'Raw Data'!AZ191,'Raw Data'!BF191)</f>
        <v>5.3066666666666675</v>
      </c>
      <c r="S39" s="9">
        <f>STDEV('Raw Data'!AT191,'Raw Data'!AZ191,'Raw Data'!BF191)</f>
        <v>3.4385074281340862E-2</v>
      </c>
      <c r="T39" s="1">
        <f>AVERAGE('Raw Data'!BL191,'Raw Data'!BR191,'Raw Data'!BX191)</f>
        <v>6.2146666666666661</v>
      </c>
      <c r="U39" s="9">
        <f>STDEV('Raw Data'!BL191,'Raw Data'!BR191,'Raw Data'!BX191)</f>
        <v>3.6828431046316876E-2</v>
      </c>
      <c r="W39" s="1">
        <f>AVERAGE('Raw Data'!J343,'Raw Data'!P343,'Raw Data'!V343)</f>
        <v>3.1443333333333334</v>
      </c>
      <c r="X39" s="9">
        <f>STDEV('Raw Data'!J343,'Raw Data'!P343,'Raw Data'!V343)</f>
        <v>5.3163270528940654E-2</v>
      </c>
      <c r="Y39" s="1">
        <f>AVERAGE('Raw Data'!AB343,'Raw Data'!AH343,'Raw Data'!AN343)</f>
        <v>4.605666666666667</v>
      </c>
      <c r="Z39" s="9">
        <f>STDEV('Raw Data'!AB343,'Raw Data'!AH343,'Raw Data'!AN343)</f>
        <v>0.11257145878655637</v>
      </c>
      <c r="AA39" s="1">
        <f>AVERAGE('Raw Data'!AT343,'Raw Data'!AZ343,'Raw Data'!BF343)</f>
        <v>5.6340000000000003</v>
      </c>
      <c r="AB39" s="9">
        <f>STDEV('Raw Data'!AT343,'Raw Data'!AZ343,'Raw Data'!BF343)</f>
        <v>6.8549252366455232E-2</v>
      </c>
      <c r="AC39" s="1">
        <f>AVERAGE('Raw Data'!BL343,'Raw Data'!BR343,'Raw Data'!BX343)</f>
        <v>6.2153333333333336</v>
      </c>
      <c r="AD39" s="9">
        <f>STDEV('Raw Data'!BL343,'Raw Data'!BR343,'Raw Data'!BX343)</f>
        <v>5.7492028432934335E-2</v>
      </c>
      <c r="AF39" s="1">
        <f t="shared" si="26"/>
        <v>5.7000000000000384E-2</v>
      </c>
      <c r="AG39" s="9">
        <f t="shared" si="27"/>
        <v>4.8074859899884893E-2</v>
      </c>
      <c r="AH39" s="1">
        <f t="shared" si="28"/>
        <v>-0.12466666666666715</v>
      </c>
      <c r="AI39" s="9">
        <f t="shared" si="29"/>
        <v>0.14418223138037617</v>
      </c>
      <c r="AJ39" s="1">
        <f t="shared" si="30"/>
        <v>0.11999999999999833</v>
      </c>
      <c r="AK39" s="9">
        <f t="shared" si="31"/>
        <v>8.897750354889894E-2</v>
      </c>
      <c r="AL39" s="1">
        <f t="shared" si="32"/>
        <v>2.1000000000000796E-2</v>
      </c>
      <c r="AM39" s="9">
        <f t="shared" si="33"/>
        <v>9.3408757426900371E-2</v>
      </c>
      <c r="AO39" s="1">
        <f t="shared" si="34"/>
        <v>-0.16033333333333344</v>
      </c>
      <c r="AP39" s="9">
        <f t="shared" si="35"/>
        <v>8.1163270528940679E-2</v>
      </c>
      <c r="AQ39" s="1">
        <f t="shared" si="36"/>
        <v>-0.45400000000000063</v>
      </c>
      <c r="AR39" s="9">
        <f t="shared" si="37"/>
        <v>0.21921260156612971</v>
      </c>
      <c r="AS39" s="1">
        <f t="shared" si="38"/>
        <v>-0.20733333333333448</v>
      </c>
      <c r="AT39" s="9">
        <f t="shared" si="39"/>
        <v>0.1231416816340133</v>
      </c>
      <c r="AU39" s="1">
        <f t="shared" si="40"/>
        <v>2.0333333333333314E-2</v>
      </c>
      <c r="AV39" s="9">
        <f t="shared" si="41"/>
        <v>0.11407235481351782</v>
      </c>
      <c r="AX39" s="26">
        <f t="shared" si="16"/>
        <v>2.3111921543935605E-3</v>
      </c>
      <c r="AY39" s="26">
        <f t="shared" si="17"/>
        <v>2.0788515845824331E-2</v>
      </c>
      <c r="AZ39" s="26">
        <f t="shared" si="18"/>
        <v>7.9169961377943236E-3</v>
      </c>
      <c r="BA39" s="26">
        <f t="shared" si="19"/>
        <v>8.7251959640375146E-3</v>
      </c>
      <c r="BB39" s="26">
        <f t="shared" si="20"/>
        <v>0.19935370601533778</v>
      </c>
      <c r="BC39" s="26"/>
      <c r="BD39" s="26">
        <f t="shared" si="21"/>
        <v>6.5874764829540102E-3</v>
      </c>
      <c r="BE39" s="26">
        <f t="shared" si="22"/>
        <v>4.8054164685390734E-2</v>
      </c>
      <c r="BF39" s="26">
        <f t="shared" si="23"/>
        <v>1.5163873755652689E-2</v>
      </c>
      <c r="BG39" s="26">
        <f t="shared" si="24"/>
        <v>1.3012502132701102E-2</v>
      </c>
      <c r="BH39" s="26">
        <f t="shared" si="25"/>
        <v>0.28778119649605066</v>
      </c>
      <c r="BO39" s="9"/>
      <c r="BP39" s="2"/>
      <c r="BQ39" s="9"/>
      <c r="BR39" s="2"/>
      <c r="BS39" s="9"/>
      <c r="BT39" s="2"/>
      <c r="BU39" s="19"/>
      <c r="BV39" s="20"/>
      <c r="BW39" s="20"/>
      <c r="BX39" s="19"/>
      <c r="BY39" s="19"/>
      <c r="BZ39" s="9"/>
      <c r="CA39" s="2"/>
      <c r="CB39" s="9"/>
      <c r="CC39" s="2"/>
      <c r="CD39" s="9"/>
    </row>
    <row r="40" spans="1:82" x14ac:dyDescent="0.2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E40" s="1">
        <f>AVERAGE('Raw Data'!J40,'Raw Data'!P40,'Raw Data'!V40)</f>
        <v>1.8633333333333333</v>
      </c>
      <c r="F40" s="9">
        <f>STDEV('Raw Data'!J40,'Raw Data'!P40,'Raw Data'!V40)</f>
        <v>3.4355979586286479E-2</v>
      </c>
      <c r="G40" s="1">
        <f>AVERAGE('Raw Data'!AB40,'Raw Data'!AH40,'Raw Data'!AN40)</f>
        <v>3.1160000000000001</v>
      </c>
      <c r="H40" s="9">
        <f>STDEV('Raw Data'!AB40,'Raw Data'!AH40,'Raw Data'!AN40)</f>
        <v>5.6956123463592641E-2</v>
      </c>
      <c r="I40" s="1">
        <f>AVERAGE('Raw Data'!AT40,'Raw Data'!AZ40,'Raw Data'!BF40)</f>
        <v>4.4456666666666669</v>
      </c>
      <c r="J40" s="9">
        <f>STDEV('Raw Data'!AT40,'Raw Data'!AZ40,'Raw Data'!BF40)</f>
        <v>5.8157831229623445E-2</v>
      </c>
      <c r="K40" s="1">
        <f>AVERAGE('Raw Data'!BL40,'Raw Data'!BR40,'Raw Data'!BX40)</f>
        <v>4.777333333333333</v>
      </c>
      <c r="L40" s="9">
        <f>STDEV('Raw Data'!BL40,'Raw Data'!BR40,'Raw Data'!BX40)</f>
        <v>4.6231302526895286E-2</v>
      </c>
      <c r="N40" s="1">
        <f>AVERAGE('Raw Data'!J192,'Raw Data'!P192,'Raw Data'!V192)</f>
        <v>1.7916666666666667</v>
      </c>
      <c r="O40" s="9">
        <f>STDEV('Raw Data'!J192,'Raw Data'!P192,'Raw Data'!V192)</f>
        <v>3.2145502536642979E-3</v>
      </c>
      <c r="P40" s="1">
        <f>AVERAGE('Raw Data'!AB192,'Raw Data'!AH192,'Raw Data'!AN192)</f>
        <v>3.3196666666666665</v>
      </c>
      <c r="Q40" s="9">
        <f>STDEV('Raw Data'!AB192,'Raw Data'!AH192,'Raw Data'!AN192)</f>
        <v>2.850146195080757E-2</v>
      </c>
      <c r="R40" s="1">
        <f>AVERAGE('Raw Data'!AT192,'Raw Data'!AZ192,'Raw Data'!BF192)</f>
        <v>4.3846666666666669</v>
      </c>
      <c r="S40" s="9">
        <f>STDEV('Raw Data'!AT192,'Raw Data'!AZ192,'Raw Data'!BF192)</f>
        <v>3.1533051443419065E-2</v>
      </c>
      <c r="T40" s="1">
        <f>AVERAGE('Raw Data'!BL192,'Raw Data'!BR192,'Raw Data'!BX192)</f>
        <v>4.7763333333333327</v>
      </c>
      <c r="U40" s="9">
        <f>STDEV('Raw Data'!BL192,'Raw Data'!BR192,'Raw Data'!BX192)</f>
        <v>5.7116839314980947E-2</v>
      </c>
      <c r="W40" s="1">
        <f>AVERAGE('Raw Data'!J344,'Raw Data'!P344,'Raw Data'!V344)</f>
        <v>1.9786666666666666</v>
      </c>
      <c r="X40" s="9">
        <f>STDEV('Raw Data'!J344,'Raw Data'!P344,'Raw Data'!V344)</f>
        <v>7.2127202450485539E-2</v>
      </c>
      <c r="Y40" s="1">
        <f>AVERAGE('Raw Data'!AB344,'Raw Data'!AH344,'Raw Data'!AN344)</f>
        <v>3.6963333333333335</v>
      </c>
      <c r="Z40" s="9">
        <f>STDEV('Raw Data'!AB344,'Raw Data'!AH344,'Raw Data'!AN344)</f>
        <v>7.9103307979713003E-2</v>
      </c>
      <c r="AA40" s="1">
        <f>AVERAGE('Raw Data'!AT344,'Raw Data'!AZ344,'Raw Data'!BF344)</f>
        <v>4.4016666666666664</v>
      </c>
      <c r="AB40" s="9">
        <f>STDEV('Raw Data'!AT344,'Raw Data'!AZ344,'Raw Data'!BF344)</f>
        <v>3.3291640592396747E-2</v>
      </c>
      <c r="AC40" s="1">
        <f>AVERAGE('Raw Data'!BL344,'Raw Data'!BR344,'Raw Data'!BX344)</f>
        <v>4.6909999999999998</v>
      </c>
      <c r="AD40" s="9">
        <f>STDEV('Raw Data'!BL344,'Raw Data'!BR344,'Raw Data'!BX344)</f>
        <v>4.6936126810805834E-2</v>
      </c>
      <c r="AF40" s="1">
        <f t="shared" si="26"/>
        <v>7.1666666666666545E-2</v>
      </c>
      <c r="AG40" s="9">
        <f t="shared" si="27"/>
        <v>3.7570529839950781E-2</v>
      </c>
      <c r="AH40" s="1">
        <f t="shared" si="28"/>
        <v>-0.20366666666666644</v>
      </c>
      <c r="AI40" s="9">
        <f t="shared" si="29"/>
        <v>8.5457585414400211E-2</v>
      </c>
      <c r="AJ40" s="1">
        <f t="shared" si="30"/>
        <v>6.0999999999999943E-2</v>
      </c>
      <c r="AK40" s="9">
        <f t="shared" si="31"/>
        <v>8.969088267304251E-2</v>
      </c>
      <c r="AL40" s="1">
        <f t="shared" si="32"/>
        <v>1.000000000000334E-3</v>
      </c>
      <c r="AM40" s="9">
        <f t="shared" si="33"/>
        <v>0.10334814184187624</v>
      </c>
      <c r="AO40" s="1">
        <f t="shared" si="34"/>
        <v>-0.11533333333333329</v>
      </c>
      <c r="AP40" s="9">
        <f t="shared" si="35"/>
        <v>0.10648318203677201</v>
      </c>
      <c r="AQ40" s="1">
        <f t="shared" si="36"/>
        <v>-0.58033333333333337</v>
      </c>
      <c r="AR40" s="9">
        <f t="shared" si="37"/>
        <v>0.13605943144330565</v>
      </c>
      <c r="AS40" s="1">
        <f t="shared" si="38"/>
        <v>4.4000000000000483E-2</v>
      </c>
      <c r="AT40" s="9">
        <f t="shared" si="39"/>
        <v>9.1449471822020192E-2</v>
      </c>
      <c r="AU40" s="1">
        <f t="shared" si="40"/>
        <v>8.6333333333333151E-2</v>
      </c>
      <c r="AV40" s="9">
        <f t="shared" si="41"/>
        <v>9.3167429337701113E-2</v>
      </c>
      <c r="AX40" s="26">
        <f t="shared" si="16"/>
        <v>1.411544712454632E-3</v>
      </c>
      <c r="AY40" s="26">
        <f t="shared" si="17"/>
        <v>7.3029989048595074E-3</v>
      </c>
      <c r="AZ40" s="26">
        <f t="shared" si="18"/>
        <v>8.044454434669477E-3</v>
      </c>
      <c r="BA40" s="26">
        <f t="shared" si="19"/>
        <v>1.0680838422168571E-2</v>
      </c>
      <c r="BB40" s="26">
        <f t="shared" si="20"/>
        <v>0.16564974033831803</v>
      </c>
      <c r="BC40" s="26"/>
      <c r="BD40" s="26">
        <f t="shared" si="21"/>
        <v>1.1338668056676325E-2</v>
      </c>
      <c r="BE40" s="26">
        <f t="shared" si="22"/>
        <v>1.8512168884675589E-2</v>
      </c>
      <c r="BF40" s="26">
        <f t="shared" si="23"/>
        <v>8.3630058965264657E-3</v>
      </c>
      <c r="BG40" s="26">
        <f t="shared" si="24"/>
        <v>8.6801698893955309E-3</v>
      </c>
      <c r="BH40" s="26">
        <f t="shared" si="25"/>
        <v>0.21655025450752513</v>
      </c>
      <c r="BO40" s="9"/>
      <c r="BP40" s="2"/>
      <c r="BQ40" s="9"/>
      <c r="BR40" s="2"/>
      <c r="BS40" s="9"/>
      <c r="BT40" s="2"/>
      <c r="BU40" s="19"/>
      <c r="BV40" s="20"/>
      <c r="BW40" s="20"/>
      <c r="BX40" s="19"/>
      <c r="BY40" s="19"/>
      <c r="BZ40" s="9"/>
      <c r="CA40" s="2"/>
      <c r="CB40" s="9"/>
      <c r="CC40" s="2"/>
      <c r="CD40" s="9"/>
    </row>
    <row r="41" spans="1:82" x14ac:dyDescent="0.2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E41" s="1">
        <f>AVERAGE('Raw Data'!J41,'Raw Data'!P41,'Raw Data'!V41)</f>
        <v>2.9073333333333338</v>
      </c>
      <c r="F41" s="9">
        <f>STDEV('Raw Data'!J41,'Raw Data'!P41,'Raw Data'!V41)</f>
        <v>5.0342162581014802E-2</v>
      </c>
      <c r="G41" s="1">
        <f>AVERAGE('Raw Data'!AB41,'Raw Data'!AH41,'Raw Data'!AN41)</f>
        <v>2.9916666666666667</v>
      </c>
      <c r="H41" s="9">
        <f>STDEV('Raw Data'!AB41,'Raw Data'!AH41,'Raw Data'!AN41)</f>
        <v>6.6161418767536631E-2</v>
      </c>
      <c r="I41" s="1">
        <f>AVERAGE('Raw Data'!AT41,'Raw Data'!AZ41,'Raw Data'!BF41)</f>
        <v>3.2296666666666667</v>
      </c>
      <c r="J41" s="9">
        <f>STDEV('Raw Data'!AT41,'Raw Data'!AZ41,'Raw Data'!BF41)</f>
        <v>4.8418316093533635E-2</v>
      </c>
      <c r="K41" s="1">
        <f>AVERAGE('Raw Data'!BL41,'Raw Data'!BR41,'Raw Data'!BX41)</f>
        <v>3.7606666666666668</v>
      </c>
      <c r="L41" s="9">
        <f>STDEV('Raw Data'!BL41,'Raw Data'!BR41,'Raw Data'!BX41)</f>
        <v>6.3893139955188874E-2</v>
      </c>
      <c r="N41" s="1">
        <f>AVERAGE('Raw Data'!J193,'Raw Data'!P193,'Raw Data'!V193)</f>
        <v>2.8863333333333334</v>
      </c>
      <c r="O41" s="9">
        <f>STDEV('Raw Data'!J193,'Raw Data'!P193,'Raw Data'!V193)</f>
        <v>3.2715949219506449E-2</v>
      </c>
      <c r="P41" s="1">
        <f>AVERAGE('Raw Data'!AB193,'Raw Data'!AH193,'Raw Data'!AN193)</f>
        <v>2.9780000000000002</v>
      </c>
      <c r="Q41" s="9">
        <f>STDEV('Raw Data'!AB193,'Raw Data'!AH193,'Raw Data'!AN193)</f>
        <v>2.6962937525425511E-2</v>
      </c>
      <c r="R41" s="1">
        <f>AVERAGE('Raw Data'!AT193,'Raw Data'!AZ193,'Raw Data'!BF193)</f>
        <v>3.2419999999999995</v>
      </c>
      <c r="S41" s="9">
        <f>STDEV('Raw Data'!AT193,'Raw Data'!AZ193,'Raw Data'!BF193)</f>
        <v>4.2142615011410992E-2</v>
      </c>
      <c r="T41" s="1">
        <f>AVERAGE('Raw Data'!BL193,'Raw Data'!BR193,'Raw Data'!BX193)</f>
        <v>3.7233333333333332</v>
      </c>
      <c r="U41" s="9">
        <f>STDEV('Raw Data'!BL193,'Raw Data'!BR193,'Raw Data'!BX193)</f>
        <v>6.5896383309961323E-2</v>
      </c>
      <c r="W41" s="1">
        <f>AVERAGE('Raw Data'!J345,'Raw Data'!P345,'Raw Data'!V345)</f>
        <v>2.8073333333333337</v>
      </c>
      <c r="X41" s="9">
        <f>STDEV('Raw Data'!J345,'Raw Data'!P345,'Raw Data'!V345)</f>
        <v>4.7752835866923367E-2</v>
      </c>
      <c r="Y41" s="1">
        <f>AVERAGE('Raw Data'!AB345,'Raw Data'!AH345,'Raw Data'!AN345)</f>
        <v>3.075333333333333</v>
      </c>
      <c r="Z41" s="9">
        <f>STDEV('Raw Data'!AB345,'Raw Data'!AH345,'Raw Data'!AN345)</f>
        <v>8.0699029320886725E-2</v>
      </c>
      <c r="AA41" s="1">
        <f>AVERAGE('Raw Data'!AT345,'Raw Data'!AZ345,'Raw Data'!BF345)</f>
        <v>3.4333333333333336</v>
      </c>
      <c r="AB41" s="9">
        <f>STDEV('Raw Data'!AT345,'Raw Data'!AZ345,'Raw Data'!BF345)</f>
        <v>5.2319531088622501E-2</v>
      </c>
      <c r="AC41" s="1">
        <f>AVERAGE('Raw Data'!BL345,'Raw Data'!BR345,'Raw Data'!BX345)</f>
        <v>3.847666666666667</v>
      </c>
      <c r="AD41" s="9">
        <f>STDEV('Raw Data'!BL345,'Raw Data'!BR345,'Raw Data'!BX345)</f>
        <v>6.7002487516011996E-2</v>
      </c>
      <c r="AF41" s="1">
        <f t="shared" si="26"/>
        <v>2.1000000000000352E-2</v>
      </c>
      <c r="AG41" s="9">
        <f t="shared" si="27"/>
        <v>8.305811180052125E-2</v>
      </c>
      <c r="AH41" s="1">
        <f t="shared" si="28"/>
        <v>1.3666666666666494E-2</v>
      </c>
      <c r="AI41" s="9">
        <f t="shared" si="29"/>
        <v>9.3124356292962146E-2</v>
      </c>
      <c r="AJ41" s="1">
        <f t="shared" si="30"/>
        <v>-1.2333333333332863E-2</v>
      </c>
      <c r="AK41" s="9">
        <f t="shared" si="31"/>
        <v>9.056093110494462E-2</v>
      </c>
      <c r="AL41" s="1">
        <f t="shared" si="32"/>
        <v>3.7333333333333663E-2</v>
      </c>
      <c r="AM41" s="9">
        <f t="shared" si="33"/>
        <v>0.1297895232651502</v>
      </c>
      <c r="AO41" s="1">
        <f t="shared" si="34"/>
        <v>0.10000000000000009</v>
      </c>
      <c r="AP41" s="9">
        <f t="shared" si="35"/>
        <v>9.8094998447938175E-2</v>
      </c>
      <c r="AQ41" s="1">
        <f t="shared" si="36"/>
        <v>-8.3666666666666334E-2</v>
      </c>
      <c r="AR41" s="9">
        <f t="shared" si="37"/>
        <v>0.14686044808842336</v>
      </c>
      <c r="AS41" s="1">
        <f t="shared" si="38"/>
        <v>-0.20366666666666688</v>
      </c>
      <c r="AT41" s="9">
        <f t="shared" si="39"/>
        <v>0.10073784718215614</v>
      </c>
      <c r="AU41" s="1">
        <f t="shared" si="40"/>
        <v>-8.7000000000000188E-2</v>
      </c>
      <c r="AV41" s="9">
        <f t="shared" si="41"/>
        <v>0.13089562747120087</v>
      </c>
      <c r="AX41" s="26">
        <f t="shared" si="16"/>
        <v>6.8986499358678873E-3</v>
      </c>
      <c r="AY41" s="26">
        <f t="shared" si="17"/>
        <v>8.6721457349785581E-3</v>
      </c>
      <c r="AZ41" s="26">
        <f t="shared" si="18"/>
        <v>8.2012822425945268E-3</v>
      </c>
      <c r="BA41" s="26">
        <f t="shared" si="19"/>
        <v>1.6845320349394965E-2</v>
      </c>
      <c r="BB41" s="26">
        <f t="shared" si="20"/>
        <v>0.20153758523619345</v>
      </c>
      <c r="BC41" s="26"/>
      <c r="BD41" s="26">
        <f t="shared" si="21"/>
        <v>9.6226287205009933E-3</v>
      </c>
      <c r="BE41" s="26">
        <f t="shared" si="22"/>
        <v>2.1567991212732493E-2</v>
      </c>
      <c r="BF41" s="26">
        <f t="shared" si="23"/>
        <v>1.0148113854895445E-2</v>
      </c>
      <c r="BG41" s="26">
        <f t="shared" si="24"/>
        <v>1.7133665291079396E-2</v>
      </c>
      <c r="BH41" s="26">
        <f t="shared" si="25"/>
        <v>0.24181066783582633</v>
      </c>
      <c r="BO41" s="9"/>
      <c r="BP41" s="2"/>
      <c r="BQ41" s="9"/>
      <c r="BR41" s="2"/>
      <c r="BS41" s="9"/>
      <c r="BT41" s="2"/>
      <c r="BU41" s="19"/>
      <c r="BV41" s="20"/>
      <c r="BW41" s="20"/>
      <c r="BX41" s="19"/>
      <c r="BY41" s="19"/>
      <c r="BZ41" s="9"/>
      <c r="CA41" s="2"/>
      <c r="CB41" s="9"/>
      <c r="CC41" s="2"/>
      <c r="CD41" s="9"/>
    </row>
    <row r="42" spans="1:82" x14ac:dyDescent="0.2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E42" s="1">
        <f>AVERAGE('Raw Data'!J42,'Raw Data'!P42,'Raw Data'!V42)</f>
        <v>2.2713333333333332</v>
      </c>
      <c r="F42" s="9">
        <f>STDEV('Raw Data'!J42,'Raw Data'!P42,'Raw Data'!V42)</f>
        <v>2.0033305601755636E-2</v>
      </c>
      <c r="G42" s="1">
        <f>AVERAGE('Raw Data'!AB42,'Raw Data'!AH42,'Raw Data'!AN42)</f>
        <v>3.218666666666667</v>
      </c>
      <c r="H42" s="9">
        <f>STDEV('Raw Data'!AB42,'Raw Data'!AH42,'Raw Data'!AN42)</f>
        <v>0.17351176713218425</v>
      </c>
      <c r="I42" s="1">
        <f>AVERAGE('Raw Data'!AT42,'Raw Data'!AZ42,'Raw Data'!BF42)</f>
        <v>4.0366666666666662</v>
      </c>
      <c r="J42" s="9">
        <f>STDEV('Raw Data'!AT42,'Raw Data'!AZ42,'Raw Data'!BF42)</f>
        <v>0.19325199438384438</v>
      </c>
      <c r="K42" s="1">
        <f>AVERAGE('Raw Data'!BL42,'Raw Data'!BR42,'Raw Data'!BX42)</f>
        <v>5.253333333333333</v>
      </c>
      <c r="L42" s="9">
        <f>STDEV('Raw Data'!BL42,'Raw Data'!BR42,'Raw Data'!BX42)</f>
        <v>0.15292263839384077</v>
      </c>
      <c r="N42" s="1">
        <f>AVERAGE('Raw Data'!J194,'Raw Data'!P194,'Raw Data'!V194)</f>
        <v>2.2506666666666661</v>
      </c>
      <c r="O42" s="9">
        <f>STDEV('Raw Data'!J194,'Raw Data'!P194,'Raw Data'!V194)</f>
        <v>5.3482084227648906E-2</v>
      </c>
      <c r="P42" s="1">
        <f>AVERAGE('Raw Data'!AB194,'Raw Data'!AH194,'Raw Data'!AN194)</f>
        <v>3.3260000000000001</v>
      </c>
      <c r="Q42" s="9">
        <f>STDEV('Raw Data'!AB194,'Raw Data'!AH194,'Raw Data'!AN194)</f>
        <v>0.1353994091567611</v>
      </c>
      <c r="R42" s="1">
        <f>AVERAGE('Raw Data'!AT194,'Raw Data'!AZ194,'Raw Data'!BF194)</f>
        <v>4.0273333333333339</v>
      </c>
      <c r="S42" s="9">
        <f>STDEV('Raw Data'!AT194,'Raw Data'!AZ194,'Raw Data'!BF194)</f>
        <v>0.12232879192297023</v>
      </c>
      <c r="T42" s="1">
        <f>AVERAGE('Raw Data'!BL194,'Raw Data'!BR194,'Raw Data'!BX194)</f>
        <v>5.2173333333333334</v>
      </c>
      <c r="U42" s="9">
        <f>STDEV('Raw Data'!BL194,'Raw Data'!BR194,'Raw Data'!BX194)</f>
        <v>0.16229705275615236</v>
      </c>
      <c r="W42" s="1">
        <f>AVERAGE('Raw Data'!J346,'Raw Data'!P346,'Raw Data'!V346)</f>
        <v>2.1826666666666665</v>
      </c>
      <c r="X42" s="9">
        <f>STDEV('Raw Data'!J346,'Raw Data'!P346,'Raw Data'!V346)</f>
        <v>6.2612565299094258E-2</v>
      </c>
      <c r="Y42" s="1">
        <f>AVERAGE('Raw Data'!AB346,'Raw Data'!AH346,'Raw Data'!AN346)</f>
        <v>3.3260000000000001</v>
      </c>
      <c r="Z42" s="9">
        <f>STDEV('Raw Data'!AB346,'Raw Data'!AH346,'Raw Data'!AN346)</f>
        <v>9.9714592713403577E-2</v>
      </c>
      <c r="AA42" s="1">
        <f>AVERAGE('Raw Data'!AT346,'Raw Data'!AZ346,'Raw Data'!BF346)</f>
        <v>4.0970000000000004</v>
      </c>
      <c r="AB42" s="9">
        <f>STDEV('Raw Data'!AT346,'Raw Data'!AZ346,'Raw Data'!BF346)</f>
        <v>0.13597426227047504</v>
      </c>
      <c r="AC42" s="1">
        <f>AVERAGE('Raw Data'!BL346,'Raw Data'!BR346,'Raw Data'!BX346)</f>
        <v>5.2843333333333327</v>
      </c>
      <c r="AD42" s="9">
        <f>STDEV('Raw Data'!BL346,'Raw Data'!BR346,'Raw Data'!BX346)</f>
        <v>0.12262272763779702</v>
      </c>
      <c r="AF42" s="1">
        <f t="shared" si="26"/>
        <v>2.0666666666667055E-2</v>
      </c>
      <c r="AG42" s="9">
        <f t="shared" si="27"/>
        <v>7.3515389829404545E-2</v>
      </c>
      <c r="AH42" s="1">
        <f t="shared" si="28"/>
        <v>-0.10733333333333306</v>
      </c>
      <c r="AI42" s="9">
        <f t="shared" si="29"/>
        <v>0.30891117628894538</v>
      </c>
      <c r="AJ42" s="1">
        <f t="shared" si="30"/>
        <v>9.3333333333323054E-3</v>
      </c>
      <c r="AK42" s="9">
        <f t="shared" si="31"/>
        <v>0.31558078630681463</v>
      </c>
      <c r="AL42" s="1">
        <f t="shared" si="32"/>
        <v>3.5999999999999588E-2</v>
      </c>
      <c r="AM42" s="9">
        <f t="shared" si="33"/>
        <v>0.31521969114999315</v>
      </c>
      <c r="AO42" s="1">
        <f t="shared" si="34"/>
        <v>8.8666666666666671E-2</v>
      </c>
      <c r="AP42" s="9">
        <f t="shared" si="35"/>
        <v>8.2645870900849891E-2</v>
      </c>
      <c r="AQ42" s="1">
        <f t="shared" si="36"/>
        <v>-0.10733333333333306</v>
      </c>
      <c r="AR42" s="9">
        <f t="shared" si="37"/>
        <v>0.27322635984558785</v>
      </c>
      <c r="AS42" s="1">
        <f t="shared" si="38"/>
        <v>-6.0333333333334238E-2</v>
      </c>
      <c r="AT42" s="9">
        <f t="shared" si="39"/>
        <v>0.32922625665431943</v>
      </c>
      <c r="AU42" s="1">
        <f t="shared" si="40"/>
        <v>-3.0999999999999694E-2</v>
      </c>
      <c r="AV42" s="9">
        <f t="shared" si="41"/>
        <v>0.27554536603163782</v>
      </c>
      <c r="AX42" s="26">
        <f t="shared" si="16"/>
        <v>5.4045125417693171E-3</v>
      </c>
      <c r="AY42" s="26">
        <f t="shared" si="17"/>
        <v>9.5426114836219891E-2</v>
      </c>
      <c r="AZ42" s="26">
        <f t="shared" si="18"/>
        <v>9.9591232686027403E-2</v>
      </c>
      <c r="BA42" s="26">
        <f t="shared" si="19"/>
        <v>9.9363453688697076E-2</v>
      </c>
      <c r="BB42" s="26">
        <f t="shared" si="20"/>
        <v>0.54752654159658198</v>
      </c>
      <c r="BC42" s="26"/>
      <c r="BD42" s="26">
        <f t="shared" si="21"/>
        <v>6.8303399769599465E-3</v>
      </c>
      <c r="BE42" s="26">
        <f t="shared" si="22"/>
        <v>7.4652643714470668E-2</v>
      </c>
      <c r="BF42" s="26">
        <f t="shared" si="23"/>
        <v>0.1083899280706158</v>
      </c>
      <c r="BG42" s="26">
        <f t="shared" si="24"/>
        <v>7.5925248741509258E-2</v>
      </c>
      <c r="BH42" s="26">
        <f t="shared" si="25"/>
        <v>0.51555616619681277</v>
      </c>
      <c r="BO42" s="9"/>
      <c r="BP42" s="2"/>
      <c r="BQ42" s="9"/>
      <c r="BR42" s="2"/>
      <c r="BS42" s="9"/>
      <c r="BT42" s="2"/>
      <c r="BU42" s="19"/>
      <c r="BV42" s="20"/>
      <c r="BW42" s="20"/>
      <c r="BX42" s="19"/>
      <c r="BY42" s="19"/>
      <c r="BZ42" s="9"/>
      <c r="CA42" s="2"/>
      <c r="CB42" s="9"/>
      <c r="CC42" s="2"/>
      <c r="CD42" s="9"/>
    </row>
    <row r="43" spans="1:82" x14ac:dyDescent="0.2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E43" s="1">
        <f>AVERAGE('Raw Data'!J43,'Raw Data'!P43,'Raw Data'!V43)</f>
        <v>0.81966666666666654</v>
      </c>
      <c r="F43" s="9">
        <f>STDEV('Raw Data'!J43,'Raw Data'!P43,'Raw Data'!V43)</f>
        <v>2.5006665778014695E-2</v>
      </c>
      <c r="G43" s="1">
        <f>AVERAGE('Raw Data'!AB43,'Raw Data'!AH43,'Raw Data'!AN43)</f>
        <v>1.1316666666666668</v>
      </c>
      <c r="H43" s="9">
        <f>STDEV('Raw Data'!AB43,'Raw Data'!AH43,'Raw Data'!AN43)</f>
        <v>6.3516402081142259E-2</v>
      </c>
      <c r="I43" s="1">
        <f>AVERAGE('Raw Data'!AT43,'Raw Data'!AZ43,'Raw Data'!BF43)</f>
        <v>1.8109999999999999</v>
      </c>
      <c r="J43" s="9">
        <f>STDEV('Raw Data'!AT43,'Raw Data'!AZ43,'Raw Data'!BF43)</f>
        <v>6.6999999999999948E-2</v>
      </c>
      <c r="K43" s="1">
        <f>AVERAGE('Raw Data'!BL43,'Raw Data'!BR43,'Raw Data'!BX43)</f>
        <v>2.827666666666667</v>
      </c>
      <c r="L43" s="9">
        <f>STDEV('Raw Data'!BL43,'Raw Data'!BR43,'Raw Data'!BX43)</f>
        <v>5.8045958802773898E-2</v>
      </c>
      <c r="N43" s="1">
        <f>AVERAGE('Raw Data'!J195,'Raw Data'!P195,'Raw Data'!V195)</f>
        <v>0.82633333333333325</v>
      </c>
      <c r="O43" s="9">
        <f>STDEV('Raw Data'!J195,'Raw Data'!P195,'Raw Data'!V195)</f>
        <v>1.0598742063723106E-2</v>
      </c>
      <c r="P43" s="1">
        <f>AVERAGE('Raw Data'!AB195,'Raw Data'!AH195,'Raw Data'!AN195)</f>
        <v>1.1916666666666667</v>
      </c>
      <c r="Q43" s="9">
        <f>STDEV('Raw Data'!AB195,'Raw Data'!AH195,'Raw Data'!AN195)</f>
        <v>2.0502032419575669E-2</v>
      </c>
      <c r="R43" s="1">
        <f>AVERAGE('Raw Data'!AT195,'Raw Data'!AZ195,'Raw Data'!BF195)</f>
        <v>1.8106666666666669</v>
      </c>
      <c r="S43" s="9">
        <f>STDEV('Raw Data'!AT195,'Raw Data'!AZ195,'Raw Data'!BF195)</f>
        <v>5.3715298875956545E-2</v>
      </c>
      <c r="T43" s="1">
        <f>AVERAGE('Raw Data'!BL195,'Raw Data'!BR195,'Raw Data'!BX195)</f>
        <v>2.8183333333333334</v>
      </c>
      <c r="U43" s="9">
        <f>STDEV('Raw Data'!BL195,'Raw Data'!BR195,'Raw Data'!BX195)</f>
        <v>8.7523330223051615E-2</v>
      </c>
      <c r="W43" s="1">
        <f>AVERAGE('Raw Data'!J347,'Raw Data'!P347,'Raw Data'!V347)</f>
        <v>0.82900000000000007</v>
      </c>
      <c r="X43" s="9">
        <f>STDEV('Raw Data'!J347,'Raw Data'!P347,'Raw Data'!V347)</f>
        <v>2.9103264421710483E-2</v>
      </c>
      <c r="Y43" s="1">
        <f>AVERAGE('Raw Data'!AB347,'Raw Data'!AH347,'Raw Data'!AN347)</f>
        <v>1.1933333333333334</v>
      </c>
      <c r="Z43" s="9">
        <f>STDEV('Raw Data'!AB347,'Raw Data'!AH347,'Raw Data'!AN347)</f>
        <v>2.1548395145191957E-2</v>
      </c>
      <c r="AA43" s="1">
        <f>AVERAGE('Raw Data'!AT347,'Raw Data'!AZ347,'Raw Data'!BF347)</f>
        <v>1.8140000000000001</v>
      </c>
      <c r="AB43" s="9">
        <f>STDEV('Raw Data'!AT347,'Raw Data'!AZ347,'Raw Data'!BF347)</f>
        <v>8.399999999999995E-2</v>
      </c>
      <c r="AC43" s="1">
        <f>AVERAGE('Raw Data'!BL347,'Raw Data'!BR347,'Raw Data'!BX347)</f>
        <v>2.7740000000000005</v>
      </c>
      <c r="AD43" s="9">
        <f>STDEV('Raw Data'!BL347,'Raw Data'!BR347,'Raw Data'!BX347)</f>
        <v>6.5199693250812152E-2</v>
      </c>
      <c r="AF43" s="1">
        <f t="shared" si="26"/>
        <v>-6.6666666666667096E-3</v>
      </c>
      <c r="AG43" s="9">
        <f t="shared" si="27"/>
        <v>3.5605407841737803E-2</v>
      </c>
      <c r="AH43" s="1">
        <f t="shared" si="28"/>
        <v>-5.9999999999999831E-2</v>
      </c>
      <c r="AI43" s="9">
        <f t="shared" si="29"/>
        <v>8.4018434500717928E-2</v>
      </c>
      <c r="AJ43" s="1">
        <f t="shared" si="30"/>
        <v>3.3333333333307458E-4</v>
      </c>
      <c r="AK43" s="9">
        <f t="shared" si="31"/>
        <v>0.1207152988759565</v>
      </c>
      <c r="AL43" s="1">
        <f t="shared" si="32"/>
        <v>9.3333333333336377E-3</v>
      </c>
      <c r="AM43" s="9">
        <f t="shared" si="33"/>
        <v>0.1455692890258255</v>
      </c>
      <c r="AO43" s="1">
        <f t="shared" si="34"/>
        <v>-9.3333333333335267E-3</v>
      </c>
      <c r="AP43" s="9">
        <f t="shared" si="35"/>
        <v>5.4109930199725181E-2</v>
      </c>
      <c r="AQ43" s="1">
        <f t="shared" si="36"/>
        <v>-6.1666666666666536E-2</v>
      </c>
      <c r="AR43" s="9">
        <f t="shared" si="37"/>
        <v>8.5064797226334213E-2</v>
      </c>
      <c r="AS43" s="1">
        <f t="shared" si="38"/>
        <v>-3.0000000000001137E-3</v>
      </c>
      <c r="AT43" s="9">
        <f t="shared" si="39"/>
        <v>0.15099999999999991</v>
      </c>
      <c r="AU43" s="1">
        <f t="shared" si="40"/>
        <v>5.3666666666666529E-2</v>
      </c>
      <c r="AV43" s="9">
        <f t="shared" si="41"/>
        <v>0.12324565205358605</v>
      </c>
      <c r="AX43" s="26">
        <f t="shared" si="16"/>
        <v>1.2677450675764839E-3</v>
      </c>
      <c r="AY43" s="26">
        <f t="shared" si="17"/>
        <v>7.0590973359514284E-3</v>
      </c>
      <c r="AZ43" s="26">
        <f t="shared" si="18"/>
        <v>1.4572183382711506E-2</v>
      </c>
      <c r="BA43" s="26">
        <f t="shared" si="19"/>
        <v>2.119041790748432E-2</v>
      </c>
      <c r="BB43" s="26">
        <f t="shared" si="20"/>
        <v>0.20997486443315957</v>
      </c>
      <c r="BC43" s="26"/>
      <c r="BD43" s="26">
        <f t="shared" si="21"/>
        <v>2.9278845462191311E-3</v>
      </c>
      <c r="BE43" s="26">
        <f t="shared" si="22"/>
        <v>7.2360197271573567E-3</v>
      </c>
      <c r="BF43" s="26">
        <f t="shared" si="23"/>
        <v>2.2800999999999974E-2</v>
      </c>
      <c r="BG43" s="26">
        <f t="shared" si="24"/>
        <v>1.51894907501136E-2</v>
      </c>
      <c r="BH43" s="26">
        <f t="shared" si="25"/>
        <v>0.21944109693375591</v>
      </c>
      <c r="BO43" s="9"/>
      <c r="BP43" s="2"/>
      <c r="BQ43" s="9"/>
      <c r="BR43" s="2"/>
      <c r="BS43" s="9"/>
      <c r="BT43" s="2"/>
      <c r="BU43" s="19"/>
      <c r="BV43" s="20"/>
      <c r="BW43" s="20"/>
      <c r="BX43" s="19"/>
      <c r="BY43" s="19"/>
      <c r="BZ43" s="9"/>
      <c r="CA43" s="2"/>
      <c r="CB43" s="9"/>
      <c r="CC43" s="2"/>
      <c r="CD43" s="9"/>
    </row>
    <row r="44" spans="1:82" x14ac:dyDescent="0.2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E44" s="1">
        <f>AVERAGE('Raw Data'!J44,'Raw Data'!P44,'Raw Data'!V44)</f>
        <v>9.3016666666666676</v>
      </c>
      <c r="F44" s="9">
        <f>STDEV('Raw Data'!J44,'Raw Data'!P44,'Raw Data'!V44)</f>
        <v>0.15411143154657111</v>
      </c>
      <c r="G44" s="1">
        <f>AVERAGE('Raw Data'!AB44,'Raw Data'!AH44,'Raw Data'!AN44)</f>
        <v>9.6449999999999996</v>
      </c>
      <c r="H44" s="9">
        <f>STDEV('Raw Data'!AB44,'Raw Data'!AH44,'Raw Data'!AN44)</f>
        <v>0.18794946129212498</v>
      </c>
      <c r="I44" s="1">
        <f>AVERAGE('Raw Data'!AT44,'Raw Data'!AZ44,'Raw Data'!BF44)</f>
        <v>9.8306666666666676</v>
      </c>
      <c r="J44" s="9">
        <f>STDEV('Raw Data'!AT44,'Raw Data'!AZ44,'Raw Data'!BF44)</f>
        <v>8.4055537196150013E-2</v>
      </c>
      <c r="K44" s="1">
        <f>AVERAGE('Raw Data'!BL44,'Raw Data'!BR44,'Raw Data'!BX44)</f>
        <v>9.9196666666666662</v>
      </c>
      <c r="L44" s="9">
        <f>STDEV('Raw Data'!BL44,'Raw Data'!BR44,'Raw Data'!BX44)</f>
        <v>6.2139627721232778E-2</v>
      </c>
      <c r="N44" s="1">
        <f>AVERAGE('Raw Data'!J196,'Raw Data'!P196,'Raw Data'!V196)</f>
        <v>9.113666666666667</v>
      </c>
      <c r="O44" s="9">
        <f>STDEV('Raw Data'!J196,'Raw Data'!P196,'Raw Data'!V196)</f>
        <v>5.1500809055133177E-2</v>
      </c>
      <c r="P44" s="1">
        <f>AVERAGE('Raw Data'!AB196,'Raw Data'!AH196,'Raw Data'!AN196)</f>
        <v>9.8640000000000008</v>
      </c>
      <c r="Q44" s="9">
        <f>STDEV('Raw Data'!AB196,'Raw Data'!AH196,'Raw Data'!AN196)</f>
        <v>5.5326304774492185E-2</v>
      </c>
      <c r="R44" s="1">
        <f>AVERAGE('Raw Data'!AT196,'Raw Data'!AZ196,'Raw Data'!BF196)</f>
        <v>9.7616666666666649</v>
      </c>
      <c r="S44" s="9">
        <f>STDEV('Raw Data'!AT196,'Raw Data'!AZ196,'Raw Data'!BF196)</f>
        <v>0.13111953833557138</v>
      </c>
      <c r="T44" s="1">
        <f>AVERAGE('Raw Data'!BL196,'Raw Data'!BR196,'Raw Data'!BX196)</f>
        <v>9.8716666666666679</v>
      </c>
      <c r="U44" s="9">
        <f>STDEV('Raw Data'!BL196,'Raw Data'!BR196,'Raw Data'!BX196)</f>
        <v>1.9399312702602003E-2</v>
      </c>
      <c r="W44" s="1">
        <f>AVERAGE('Raw Data'!J348,'Raw Data'!P348,'Raw Data'!V348)</f>
        <v>9.0170000000000012</v>
      </c>
      <c r="X44" s="9">
        <f>STDEV('Raw Data'!J348,'Raw Data'!P348,'Raw Data'!V348)</f>
        <v>0.20689852585265087</v>
      </c>
      <c r="Y44" s="1">
        <f>AVERAGE('Raw Data'!AB348,'Raw Data'!AH348,'Raw Data'!AN348)</f>
        <v>9.705333333333332</v>
      </c>
      <c r="Z44" s="9">
        <f>STDEV('Raw Data'!AB348,'Raw Data'!AH348,'Raw Data'!AN348)</f>
        <v>0.17196608192702795</v>
      </c>
      <c r="AA44" s="1">
        <f>AVERAGE('Raw Data'!AT348,'Raw Data'!AZ348,'Raw Data'!BF348)</f>
        <v>9.7320000000000011</v>
      </c>
      <c r="AB44" s="9">
        <f>STDEV('Raw Data'!AT348,'Raw Data'!AZ348,'Raw Data'!BF348)</f>
        <v>0.20106963967740138</v>
      </c>
      <c r="AC44" s="1">
        <f>AVERAGE('Raw Data'!BL348,'Raw Data'!BR348,'Raw Data'!BX348)</f>
        <v>9.9979999999999993</v>
      </c>
      <c r="AD44" s="9">
        <f>STDEV('Raw Data'!BL348,'Raw Data'!BR348,'Raw Data'!BX348)</f>
        <v>0.1918436863699195</v>
      </c>
      <c r="AF44" s="1">
        <f t="shared" si="26"/>
        <v>0.18800000000000061</v>
      </c>
      <c r="AG44" s="9">
        <f t="shared" si="27"/>
        <v>0.2056122406017043</v>
      </c>
      <c r="AH44" s="1">
        <f t="shared" si="28"/>
        <v>-0.21900000000000119</v>
      </c>
      <c r="AI44" s="9">
        <f t="shared" si="29"/>
        <v>0.24327576606661716</v>
      </c>
      <c r="AJ44" s="1">
        <f t="shared" si="30"/>
        <v>6.9000000000002615E-2</v>
      </c>
      <c r="AK44" s="9">
        <f t="shared" si="31"/>
        <v>0.21517507553172138</v>
      </c>
      <c r="AL44" s="1">
        <f t="shared" si="32"/>
        <v>4.7999999999998266E-2</v>
      </c>
      <c r="AM44" s="9">
        <f t="shared" si="33"/>
        <v>8.1538940423834777E-2</v>
      </c>
      <c r="AO44" s="1">
        <f t="shared" si="34"/>
        <v>0.2846666666666664</v>
      </c>
      <c r="AP44" s="9">
        <f t="shared" si="35"/>
        <v>0.36100995739922198</v>
      </c>
      <c r="AQ44" s="1">
        <f t="shared" si="36"/>
        <v>-6.0333333333332462E-2</v>
      </c>
      <c r="AR44" s="9">
        <f t="shared" si="37"/>
        <v>0.35991554321915292</v>
      </c>
      <c r="AS44" s="1">
        <f t="shared" si="38"/>
        <v>9.8666666666666458E-2</v>
      </c>
      <c r="AT44" s="9">
        <f t="shared" si="39"/>
        <v>0.28512517687355138</v>
      </c>
      <c r="AU44" s="1">
        <f t="shared" si="40"/>
        <v>-7.8333333333333144E-2</v>
      </c>
      <c r="AV44" s="9">
        <f t="shared" si="41"/>
        <v>0.25398331409115227</v>
      </c>
      <c r="AX44" s="26">
        <f t="shared" si="16"/>
        <v>4.2276393485253139E-2</v>
      </c>
      <c r="AY44" s="26">
        <f t="shared" si="17"/>
        <v>5.9183098355299439E-2</v>
      </c>
      <c r="AZ44" s="26">
        <f t="shared" si="18"/>
        <v>4.6300313130082003E-2</v>
      </c>
      <c r="BA44" s="26">
        <f t="shared" si="19"/>
        <v>6.6485988054416773E-3</v>
      </c>
      <c r="BB44" s="26">
        <f t="shared" si="20"/>
        <v>0.3929483474657659</v>
      </c>
      <c r="BC44" s="26"/>
      <c r="BD44" s="26">
        <f t="shared" si="21"/>
        <v>0.13032818934138807</v>
      </c>
      <c r="BE44" s="26">
        <f t="shared" si="22"/>
        <v>0.12953919825073792</v>
      </c>
      <c r="BF44" s="26">
        <f t="shared" si="23"/>
        <v>8.1296366487173963E-2</v>
      </c>
      <c r="BG44" s="26">
        <f t="shared" si="24"/>
        <v>6.4507523836724909E-2</v>
      </c>
      <c r="BH44" s="26">
        <f t="shared" si="25"/>
        <v>0.63692329044872031</v>
      </c>
      <c r="BO44" s="9"/>
      <c r="BP44" s="2"/>
      <c r="BQ44" s="9"/>
      <c r="BR44" s="2"/>
      <c r="BS44" s="9"/>
      <c r="BT44" s="2"/>
      <c r="BU44" s="19"/>
      <c r="BV44" s="20"/>
      <c r="BW44" s="20"/>
      <c r="BX44" s="19"/>
      <c r="BY44" s="19"/>
      <c r="BZ44" s="9"/>
      <c r="CA44" s="2"/>
      <c r="CB44" s="9"/>
      <c r="CC44" s="2"/>
      <c r="CD44" s="9"/>
    </row>
    <row r="45" spans="1:82" x14ac:dyDescent="0.2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E45" s="1">
        <f>AVERAGE('Raw Data'!J45,'Raw Data'!P45,'Raw Data'!V45)</f>
        <v>0.24633333333333338</v>
      </c>
      <c r="F45" s="9">
        <f>STDEV('Raw Data'!J45,'Raw Data'!P45,'Raw Data'!V45)</f>
        <v>5.991104516976236E-2</v>
      </c>
      <c r="G45" s="1">
        <f>AVERAGE('Raw Data'!AB45,'Raw Data'!AH45,'Raw Data'!AN45)</f>
        <v>0.34766666666666673</v>
      </c>
      <c r="H45" s="9">
        <f>STDEV('Raw Data'!AB45,'Raw Data'!AH45,'Raw Data'!AN45)</f>
        <v>5.1052260805308773E-2</v>
      </c>
      <c r="I45" s="1">
        <f>AVERAGE('Raw Data'!AT45,'Raw Data'!AZ45,'Raw Data'!BF45)</f>
        <v>0.66300000000000003</v>
      </c>
      <c r="J45" s="9">
        <f>STDEV('Raw Data'!AT45,'Raw Data'!AZ45,'Raw Data'!BF45)</f>
        <v>1.4000000000000012E-2</v>
      </c>
      <c r="K45" s="1">
        <f>AVERAGE('Raw Data'!BL45,'Raw Data'!BR45,'Raw Data'!BX45)</f>
        <v>0.75733333333333341</v>
      </c>
      <c r="L45" s="9">
        <f>STDEV('Raw Data'!BL45,'Raw Data'!BR45,'Raw Data'!BX45)</f>
        <v>3.3724372986511333E-2</v>
      </c>
      <c r="N45" s="1">
        <f>AVERAGE('Raw Data'!J197,'Raw Data'!P197,'Raw Data'!V197)</f>
        <v>0.24966666666666668</v>
      </c>
      <c r="O45" s="9">
        <f>STDEV('Raw Data'!J197,'Raw Data'!P197,'Raw Data'!V197)</f>
        <v>6.8624582573108175E-2</v>
      </c>
      <c r="P45" s="1">
        <f>AVERAGE('Raw Data'!AB197,'Raw Data'!AH197,'Raw Data'!AN197)</f>
        <v>0.38000000000000006</v>
      </c>
      <c r="Q45" s="9">
        <f>STDEV('Raw Data'!AB197,'Raw Data'!AH197,'Raw Data'!AN197)</f>
        <v>2.4000000000000021E-2</v>
      </c>
      <c r="R45" s="1">
        <f>AVERAGE('Raw Data'!AT197,'Raw Data'!AZ197,'Raw Data'!BF197)</f>
        <v>0.64800000000000002</v>
      </c>
      <c r="S45" s="9">
        <f>STDEV('Raw Data'!AT197,'Raw Data'!AZ197,'Raw Data'!BF197)</f>
        <v>6.9541354602854835E-2</v>
      </c>
      <c r="T45" s="1">
        <f>AVERAGE('Raw Data'!BL197,'Raw Data'!BR197,'Raw Data'!BX197)</f>
        <v>0.82900000000000007</v>
      </c>
      <c r="U45" s="9">
        <f>STDEV('Raw Data'!BL197,'Raw Data'!BR197,'Raw Data'!BX197)</f>
        <v>5.4009258465563106E-2</v>
      </c>
      <c r="W45" s="1">
        <f>AVERAGE('Raw Data'!J349,'Raw Data'!P349,'Raw Data'!V349)</f>
        <v>0.55533333333333335</v>
      </c>
      <c r="X45" s="9">
        <f>STDEV('Raw Data'!J349,'Raw Data'!P349,'Raw Data'!V349)</f>
        <v>1.9553345834749918E-2</v>
      </c>
      <c r="Y45" s="1">
        <f>AVERAGE('Raw Data'!AB349,'Raw Data'!AH349,'Raw Data'!AN349)</f>
        <v>0.60166666666666668</v>
      </c>
      <c r="Z45" s="9">
        <f>STDEV('Raw Data'!AB349,'Raw Data'!AH349,'Raw Data'!AN349)</f>
        <v>8.4583292282421146E-2</v>
      </c>
      <c r="AA45" s="1">
        <f>AVERAGE('Raw Data'!AT349,'Raw Data'!AZ349,'Raw Data'!BF349)</f>
        <v>0.79966666666666664</v>
      </c>
      <c r="AB45" s="9">
        <f>STDEV('Raw Data'!AT349,'Raw Data'!AZ349,'Raw Data'!BF349)</f>
        <v>3.7434387043643859E-2</v>
      </c>
      <c r="AC45" s="1">
        <f>AVERAGE('Raw Data'!BL349,'Raw Data'!BR349,'Raw Data'!BX349)</f>
        <v>1.1046666666666667</v>
      </c>
      <c r="AD45" s="9">
        <f>STDEV('Raw Data'!BL349,'Raw Data'!BR349,'Raw Data'!BX349)</f>
        <v>1.855622087962245E-2</v>
      </c>
      <c r="AF45" s="1">
        <f t="shared" si="26"/>
        <v>-3.3333333333332993E-3</v>
      </c>
      <c r="AG45" s="9">
        <f t="shared" si="27"/>
        <v>0.12853562774287053</v>
      </c>
      <c r="AH45" s="1">
        <f t="shared" si="28"/>
        <v>-3.2333333333333325E-2</v>
      </c>
      <c r="AI45" s="9">
        <f t="shared" si="29"/>
        <v>7.5052260805308801E-2</v>
      </c>
      <c r="AJ45" s="1">
        <f t="shared" si="30"/>
        <v>1.5000000000000013E-2</v>
      </c>
      <c r="AK45" s="9">
        <f t="shared" si="31"/>
        <v>8.3541354602854848E-2</v>
      </c>
      <c r="AL45" s="1">
        <f t="shared" si="32"/>
        <v>-7.1666666666666656E-2</v>
      </c>
      <c r="AM45" s="9">
        <f t="shared" si="33"/>
        <v>8.773363145207444E-2</v>
      </c>
      <c r="AO45" s="1">
        <f t="shared" si="34"/>
        <v>-0.30899999999999994</v>
      </c>
      <c r="AP45" s="9">
        <f t="shared" si="35"/>
        <v>7.9464391004512275E-2</v>
      </c>
      <c r="AQ45" s="1">
        <f t="shared" si="36"/>
        <v>-0.25399999999999995</v>
      </c>
      <c r="AR45" s="9">
        <f t="shared" si="37"/>
        <v>0.13563555308772993</v>
      </c>
      <c r="AS45" s="1">
        <f t="shared" si="38"/>
        <v>-0.1366666666666666</v>
      </c>
      <c r="AT45" s="9">
        <f t="shared" si="39"/>
        <v>5.1434387043643871E-2</v>
      </c>
      <c r="AU45" s="1">
        <f t="shared" si="40"/>
        <v>-0.34733333333333327</v>
      </c>
      <c r="AV45" s="9">
        <f t="shared" si="41"/>
        <v>5.2280593866133783E-2</v>
      </c>
      <c r="AX45" s="26">
        <f t="shared" si="16"/>
        <v>1.6521407599253787E-2</v>
      </c>
      <c r="AY45" s="26">
        <f t="shared" si="17"/>
        <v>5.6328418519880916E-3</v>
      </c>
      <c r="AZ45" s="26">
        <f t="shared" si="18"/>
        <v>6.9791579288799371E-3</v>
      </c>
      <c r="BA45" s="26">
        <f t="shared" si="19"/>
        <v>7.6971900877684258E-3</v>
      </c>
      <c r="BB45" s="26">
        <f t="shared" si="20"/>
        <v>0.19191299452587945</v>
      </c>
      <c r="BC45" s="26"/>
      <c r="BD45" s="26">
        <f t="shared" si="21"/>
        <v>6.3145894377180109E-3</v>
      </c>
      <c r="BE45" s="26">
        <f t="shared" si="22"/>
        <v>1.8397003261414403E-2</v>
      </c>
      <c r="BF45" s="26">
        <f t="shared" si="23"/>
        <v>2.6454961705553604E-3</v>
      </c>
      <c r="BG45" s="26">
        <f t="shared" si="24"/>
        <v>2.7332604949956252E-3</v>
      </c>
      <c r="BH45" s="26">
        <f t="shared" si="25"/>
        <v>0.17346570083069277</v>
      </c>
      <c r="BO45" s="9"/>
      <c r="BP45" s="2"/>
      <c r="BQ45" s="9"/>
      <c r="BR45" s="2"/>
      <c r="BS45" s="9"/>
      <c r="BT45" s="2"/>
      <c r="BU45" s="19"/>
      <c r="BV45" s="20"/>
      <c r="BW45" s="20"/>
      <c r="BX45" s="19"/>
      <c r="BY45" s="19"/>
      <c r="BZ45" s="9"/>
      <c r="CA45" s="2"/>
      <c r="CB45" s="9"/>
      <c r="CC45" s="2"/>
      <c r="CD45" s="9"/>
    </row>
    <row r="46" spans="1:82" x14ac:dyDescent="0.2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E46" s="1">
        <f>AVERAGE('Raw Data'!J46,'Raw Data'!P46,'Raw Data'!V46)</f>
        <v>0.13966666666666666</v>
      </c>
      <c r="F46" s="9">
        <f>STDEV('Raw Data'!J46,'Raw Data'!P46,'Raw Data'!V46)</f>
        <v>7.0945988845975789E-3</v>
      </c>
      <c r="G46" s="1">
        <f>AVERAGE('Raw Data'!AB46,'Raw Data'!AH46,'Raw Data'!AN46)</f>
        <v>0.23699999999999999</v>
      </c>
      <c r="H46" s="9">
        <f>STDEV('Raw Data'!AB46,'Raw Data'!AH46,'Raw Data'!AN46)</f>
        <v>6.2449979983983921E-3</v>
      </c>
      <c r="I46" s="1">
        <f>AVERAGE('Raw Data'!AT46,'Raw Data'!AZ46,'Raw Data'!BF46)</f>
        <v>0.6306666666666666</v>
      </c>
      <c r="J46" s="9">
        <f>STDEV('Raw Data'!AT46,'Raw Data'!AZ46,'Raw Data'!BF46)</f>
        <v>3.4933269720043889E-2</v>
      </c>
      <c r="K46" s="1">
        <f>AVERAGE('Raw Data'!BL46,'Raw Data'!BR46,'Raw Data'!BX46)</f>
        <v>0.90033333333333332</v>
      </c>
      <c r="L46" s="9">
        <f>STDEV('Raw Data'!BL46,'Raw Data'!BR46,'Raw Data'!BX46)</f>
        <v>2.417298767908788E-2</v>
      </c>
      <c r="N46" s="1">
        <f>AVERAGE('Raw Data'!J198,'Raw Data'!P198,'Raw Data'!V198)</f>
        <v>0.14533333333333334</v>
      </c>
      <c r="O46" s="9">
        <f>STDEV('Raw Data'!J198,'Raw Data'!P198,'Raw Data'!V198)</f>
        <v>2.1501937897160234E-2</v>
      </c>
      <c r="P46" s="1">
        <f>AVERAGE('Raw Data'!AB198,'Raw Data'!AH198,'Raw Data'!AN198)</f>
        <v>0.28166666666666668</v>
      </c>
      <c r="Q46" s="9">
        <f>STDEV('Raw Data'!AB198,'Raw Data'!AH198,'Raw Data'!AN198)</f>
        <v>1.3576941236277514E-2</v>
      </c>
      <c r="R46" s="1">
        <f>AVERAGE('Raw Data'!AT198,'Raw Data'!AZ198,'Raw Data'!BF198)</f>
        <v>0.6236666666666667</v>
      </c>
      <c r="S46" s="9">
        <f>STDEV('Raw Data'!AT198,'Raw Data'!AZ198,'Raw Data'!BF198)</f>
        <v>9.8657657246325036E-3</v>
      </c>
      <c r="T46" s="1">
        <f>AVERAGE('Raw Data'!BL198,'Raw Data'!BR198,'Raw Data'!BX198)</f>
        <v>0.92033333333333334</v>
      </c>
      <c r="U46" s="9">
        <f>STDEV('Raw Data'!BL198,'Raw Data'!BR198,'Raw Data'!BX198)</f>
        <v>3.817503547258775E-2</v>
      </c>
      <c r="W46" s="1">
        <f>AVERAGE('Raw Data'!J350,'Raw Data'!P350,'Raw Data'!V350)</f>
        <v>0.5096666666666666</v>
      </c>
      <c r="X46" s="9">
        <f>STDEV('Raw Data'!J350,'Raw Data'!P350,'Raw Data'!V350)</f>
        <v>1.9857828011475322E-2</v>
      </c>
      <c r="Y46" s="1">
        <f>AVERAGE('Raw Data'!AB350,'Raw Data'!AH350,'Raw Data'!AN350)</f>
        <v>0.63200000000000001</v>
      </c>
      <c r="Z46" s="9">
        <f>STDEV('Raw Data'!AB350,'Raw Data'!AH350,'Raw Data'!AN350)</f>
        <v>2.3388031127053021E-2</v>
      </c>
      <c r="AA46" s="1">
        <f>AVERAGE('Raw Data'!AT350,'Raw Data'!AZ350,'Raw Data'!BF350)</f>
        <v>0.91699999999999993</v>
      </c>
      <c r="AB46" s="9">
        <f>STDEV('Raw Data'!AT350,'Raw Data'!AZ350,'Raw Data'!BF350)</f>
        <v>6.4505813691480549E-2</v>
      </c>
      <c r="AC46" s="1">
        <f>AVERAGE('Raw Data'!BL350,'Raw Data'!BR350,'Raw Data'!BX350)</f>
        <v>1.4363333333333335</v>
      </c>
      <c r="AD46" s="9">
        <f>STDEV('Raw Data'!BL350,'Raw Data'!BR350,'Raw Data'!BX350)</f>
        <v>1.5307950004273329E-2</v>
      </c>
      <c r="AF46" s="1">
        <f t="shared" si="26"/>
        <v>-5.666666666666681E-3</v>
      </c>
      <c r="AG46" s="9">
        <f t="shared" si="27"/>
        <v>2.8596536781757814E-2</v>
      </c>
      <c r="AH46" s="1">
        <f t="shared" si="28"/>
        <v>-4.4666666666666688E-2</v>
      </c>
      <c r="AI46" s="9">
        <f t="shared" si="29"/>
        <v>1.9821939234675907E-2</v>
      </c>
      <c r="AJ46" s="1">
        <f t="shared" si="30"/>
        <v>6.9999999999998952E-3</v>
      </c>
      <c r="AK46" s="9">
        <f t="shared" si="31"/>
        <v>4.4799035444676394E-2</v>
      </c>
      <c r="AL46" s="1">
        <f t="shared" si="32"/>
        <v>-2.0000000000000018E-2</v>
      </c>
      <c r="AM46" s="9">
        <f t="shared" si="33"/>
        <v>6.2348023151675633E-2</v>
      </c>
      <c r="AO46" s="1">
        <f t="shared" si="34"/>
        <v>-0.36999999999999994</v>
      </c>
      <c r="AP46" s="9">
        <f t="shared" si="35"/>
        <v>2.6952426896072901E-2</v>
      </c>
      <c r="AQ46" s="1">
        <f t="shared" si="36"/>
        <v>-0.39500000000000002</v>
      </c>
      <c r="AR46" s="9">
        <f t="shared" si="37"/>
        <v>2.9633029125451411E-2</v>
      </c>
      <c r="AS46" s="1">
        <f t="shared" si="38"/>
        <v>-0.28633333333333333</v>
      </c>
      <c r="AT46" s="9">
        <f t="shared" si="39"/>
        <v>9.9439083411524437E-2</v>
      </c>
      <c r="AU46" s="1">
        <f t="shared" si="40"/>
        <v>-0.53600000000000014</v>
      </c>
      <c r="AV46" s="9">
        <f t="shared" si="41"/>
        <v>3.9480937683361209E-2</v>
      </c>
      <c r="AX46" s="26">
        <f t="shared" si="16"/>
        <v>8.1776191591042754E-4</v>
      </c>
      <c r="AY46" s="26">
        <f t="shared" si="17"/>
        <v>3.9290927502318412E-4</v>
      </c>
      <c r="AZ46" s="26">
        <f t="shared" si="18"/>
        <v>2.0069535767733718E-3</v>
      </c>
      <c r="BA46" s="26">
        <f t="shared" si="19"/>
        <v>3.8872759909218805E-3</v>
      </c>
      <c r="BB46" s="26">
        <f t="shared" si="20"/>
        <v>8.429057336754131E-2</v>
      </c>
      <c r="BC46" s="26"/>
      <c r="BD46" s="26">
        <f t="shared" si="21"/>
        <v>7.2643331558815399E-4</v>
      </c>
      <c r="BE46" s="26">
        <f t="shared" si="22"/>
        <v>8.7811641514985164E-4</v>
      </c>
      <c r="BF46" s="26">
        <f t="shared" si="23"/>
        <v>9.8881313097241141E-3</v>
      </c>
      <c r="BG46" s="26">
        <f t="shared" si="24"/>
        <v>1.5587444403574512E-3</v>
      </c>
      <c r="BH46" s="26">
        <f t="shared" si="25"/>
        <v>0.11424283557763948</v>
      </c>
      <c r="BO46" s="9"/>
      <c r="BP46" s="2"/>
      <c r="BQ46" s="9"/>
      <c r="BR46" s="2"/>
      <c r="BS46" s="9"/>
      <c r="BT46" s="2"/>
      <c r="BU46" s="19"/>
      <c r="BV46" s="20"/>
      <c r="BW46" s="20"/>
      <c r="BX46" s="19"/>
      <c r="BY46" s="19"/>
      <c r="BZ46" s="9"/>
      <c r="CA46" s="2"/>
      <c r="CB46" s="9"/>
      <c r="CC46" s="2"/>
      <c r="CD46" s="9"/>
    </row>
    <row r="47" spans="1:82" x14ac:dyDescent="0.2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E47" s="1">
        <f>AVERAGE('Raw Data'!J47,'Raw Data'!P47,'Raw Data'!V47)</f>
        <v>0.58933333333333326</v>
      </c>
      <c r="F47" s="9">
        <f>STDEV('Raw Data'!J47,'Raw Data'!P47,'Raw Data'!V47)</f>
        <v>1.5011106998930284E-2</v>
      </c>
      <c r="G47" s="1">
        <f>AVERAGE('Raw Data'!AB47,'Raw Data'!AH47,'Raw Data'!AN47)</f>
        <v>0.56899999999999995</v>
      </c>
      <c r="H47" s="9">
        <f>STDEV('Raw Data'!AB47,'Raw Data'!AH47,'Raw Data'!AN47)</f>
        <v>1.7776388834631132E-2</v>
      </c>
      <c r="I47" s="1">
        <f>AVERAGE('Raw Data'!AT47,'Raw Data'!AZ47,'Raw Data'!BF47)</f>
        <v>0.67833333333333334</v>
      </c>
      <c r="J47" s="9">
        <f>STDEV('Raw Data'!AT47,'Raw Data'!AZ47,'Raw Data'!BF47)</f>
        <v>2.2854612955229222E-2</v>
      </c>
      <c r="K47" s="1">
        <f>AVERAGE('Raw Data'!BL47,'Raw Data'!BR47,'Raw Data'!BX47)</f>
        <v>1.1726666666666667</v>
      </c>
      <c r="L47" s="9">
        <f>STDEV('Raw Data'!BL47,'Raw Data'!BR47,'Raw Data'!BX47)</f>
        <v>2.1031722072463156E-2</v>
      </c>
      <c r="N47" s="1">
        <f>AVERAGE('Raw Data'!J199,'Raw Data'!P199,'Raw Data'!V199)</f>
        <v>0.57699999999999996</v>
      </c>
      <c r="O47" s="9">
        <f>STDEV('Raw Data'!J199,'Raw Data'!P199,'Raw Data'!V199)</f>
        <v>1.9974984355438149E-2</v>
      </c>
      <c r="P47" s="1">
        <f>AVERAGE('Raw Data'!AB199,'Raw Data'!AH199,'Raw Data'!AN199)</f>
        <v>0.58499999999999996</v>
      </c>
      <c r="Q47" s="9">
        <f>STDEV('Raw Data'!AB199,'Raw Data'!AH199,'Raw Data'!AN199)</f>
        <v>1.5874507866387558E-2</v>
      </c>
      <c r="R47" s="1">
        <f>AVERAGE('Raw Data'!AT199,'Raw Data'!AZ199,'Raw Data'!BF199)</f>
        <v>0.6263333333333333</v>
      </c>
      <c r="S47" s="9">
        <f>STDEV('Raw Data'!AT199,'Raw Data'!AZ199,'Raw Data'!BF199)</f>
        <v>9.0184995056457971E-3</v>
      </c>
      <c r="T47" s="1">
        <f>AVERAGE('Raw Data'!BL199,'Raw Data'!BR199,'Raw Data'!BX199)</f>
        <v>1.2386666666666668</v>
      </c>
      <c r="U47" s="9">
        <f>STDEV('Raw Data'!BL199,'Raw Data'!BR199,'Raw Data'!BX199)</f>
        <v>3.1659648345067397E-2</v>
      </c>
      <c r="W47" s="1">
        <f>AVERAGE('Raw Data'!J351,'Raw Data'!P351,'Raw Data'!V351)</f>
        <v>0.64933333333333332</v>
      </c>
      <c r="X47" s="9">
        <f>STDEV('Raw Data'!J351,'Raw Data'!P351,'Raw Data'!V351)</f>
        <v>2.8095076674273998E-2</v>
      </c>
      <c r="Y47" s="1">
        <f>AVERAGE('Raw Data'!AB351,'Raw Data'!AH351,'Raw Data'!AN351)</f>
        <v>0.58266666666666667</v>
      </c>
      <c r="Z47" s="9">
        <f>STDEV('Raw Data'!AB351,'Raw Data'!AH351,'Raw Data'!AN351)</f>
        <v>2.2501851775650186E-2</v>
      </c>
      <c r="AA47" s="1">
        <f>AVERAGE('Raw Data'!AT351,'Raw Data'!AZ351,'Raw Data'!BF351)</f>
        <v>0.73333333333333339</v>
      </c>
      <c r="AB47" s="9">
        <f>STDEV('Raw Data'!AT351,'Raw Data'!AZ351,'Raw Data'!BF351)</f>
        <v>2.4027761721253486E-2</v>
      </c>
      <c r="AC47" s="1">
        <f>AVERAGE('Raw Data'!BL351,'Raw Data'!BR351,'Raw Data'!BX351)</f>
        <v>1.4753333333333334</v>
      </c>
      <c r="AD47" s="9">
        <f>STDEV('Raw Data'!BL351,'Raw Data'!BR351,'Raw Data'!BX351)</f>
        <v>2.6083200212652782E-2</v>
      </c>
      <c r="AF47" s="1">
        <f t="shared" si="26"/>
        <v>1.2333333333333307E-2</v>
      </c>
      <c r="AG47" s="9">
        <f t="shared" si="27"/>
        <v>3.4986091354368434E-2</v>
      </c>
      <c r="AH47" s="1">
        <f t="shared" si="28"/>
        <v>-1.6000000000000014E-2</v>
      </c>
      <c r="AI47" s="9">
        <f t="shared" si="29"/>
        <v>3.3650896701018687E-2</v>
      </c>
      <c r="AJ47" s="1">
        <f t="shared" si="30"/>
        <v>5.2000000000000046E-2</v>
      </c>
      <c r="AK47" s="9">
        <f t="shared" si="31"/>
        <v>3.1873112460875021E-2</v>
      </c>
      <c r="AL47" s="1">
        <f t="shared" si="32"/>
        <v>-6.6000000000000059E-2</v>
      </c>
      <c r="AM47" s="9">
        <f t="shared" si="33"/>
        <v>5.2691370417530553E-2</v>
      </c>
      <c r="AO47" s="1">
        <f t="shared" si="34"/>
        <v>-6.0000000000000053E-2</v>
      </c>
      <c r="AP47" s="9">
        <f t="shared" si="35"/>
        <v>4.3106183673204283E-2</v>
      </c>
      <c r="AQ47" s="1">
        <f t="shared" si="36"/>
        <v>-1.3666666666666716E-2</v>
      </c>
      <c r="AR47" s="9">
        <f t="shared" si="37"/>
        <v>4.0278240610281318E-2</v>
      </c>
      <c r="AS47" s="1">
        <f t="shared" si="38"/>
        <v>-5.5000000000000049E-2</v>
      </c>
      <c r="AT47" s="9">
        <f t="shared" si="39"/>
        <v>4.6882374676482708E-2</v>
      </c>
      <c r="AU47" s="1">
        <f t="shared" si="40"/>
        <v>-0.30266666666666664</v>
      </c>
      <c r="AV47" s="9">
        <f t="shared" si="41"/>
        <v>4.7114922285115934E-2</v>
      </c>
      <c r="AX47" s="26">
        <f t="shared" si="16"/>
        <v>1.2240265882562137E-3</v>
      </c>
      <c r="AY47" s="26">
        <f t="shared" si="17"/>
        <v>1.1323828487826303E-3</v>
      </c>
      <c r="AZ47" s="26">
        <f t="shared" si="18"/>
        <v>1.0158952979435864E-3</v>
      </c>
      <c r="BA47" s="26">
        <f t="shared" si="19"/>
        <v>2.776380516477414E-3</v>
      </c>
      <c r="BB47" s="26">
        <f t="shared" si="20"/>
        <v>7.8413552728210476E-2</v>
      </c>
      <c r="BC47" s="26"/>
      <c r="BD47" s="26">
        <f t="shared" si="21"/>
        <v>1.8581430708680235E-3</v>
      </c>
      <c r="BE47" s="26">
        <f t="shared" si="22"/>
        <v>1.6223366666597151E-3</v>
      </c>
      <c r="BF47" s="26">
        <f t="shared" si="23"/>
        <v>2.1979570553061069E-3</v>
      </c>
      <c r="BG47" s="26">
        <f t="shared" si="24"/>
        <v>2.2198159019325139E-3</v>
      </c>
      <c r="BH47" s="26">
        <f t="shared" si="25"/>
        <v>8.8872114269698571E-2</v>
      </c>
      <c r="BO47" s="9"/>
      <c r="BP47" s="2"/>
      <c r="BQ47" s="9"/>
      <c r="BR47" s="2"/>
      <c r="BS47" s="9"/>
      <c r="BT47" s="2"/>
      <c r="BU47" s="19"/>
      <c r="BV47" s="20"/>
      <c r="BW47" s="20"/>
      <c r="BX47" s="19"/>
      <c r="BY47" s="19"/>
      <c r="BZ47" s="9"/>
      <c r="CA47" s="2"/>
      <c r="CB47" s="9"/>
      <c r="CC47" s="2"/>
      <c r="CD47" s="9"/>
    </row>
    <row r="48" spans="1:82" x14ac:dyDescent="0.2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E48" s="1">
        <f>AVERAGE('Raw Data'!J48,'Raw Data'!P48,'Raw Data'!V48)</f>
        <v>1.0413333333333334</v>
      </c>
      <c r="F48" s="9">
        <f>STDEV('Raw Data'!J48,'Raw Data'!P48,'Raw Data'!V48)</f>
        <v>2.2744962812309328E-2</v>
      </c>
      <c r="G48" s="1">
        <f>AVERAGE('Raw Data'!AB48,'Raw Data'!AH48,'Raw Data'!AN48)</f>
        <v>3.4589999999999996</v>
      </c>
      <c r="H48" s="9">
        <f>STDEV('Raw Data'!AB48,'Raw Data'!AH48,'Raw Data'!AN48)</f>
        <v>0.14091486791676733</v>
      </c>
      <c r="I48" s="1">
        <f>AVERAGE('Raw Data'!AT48,'Raw Data'!AZ48,'Raw Data'!BF48)</f>
        <v>4.1979999999999995</v>
      </c>
      <c r="J48" s="9">
        <f>STDEV('Raw Data'!AT48,'Raw Data'!AZ48,'Raw Data'!BF48)</f>
        <v>2.5238858928248099E-2</v>
      </c>
      <c r="K48" s="1">
        <f>AVERAGE('Raw Data'!BL48,'Raw Data'!BR48,'Raw Data'!BX48)</f>
        <v>4.4736666666666665</v>
      </c>
      <c r="L48" s="9">
        <f>STDEV('Raw Data'!BL48,'Raw Data'!BR48,'Raw Data'!BX48)</f>
        <v>4.125934237640403E-2</v>
      </c>
      <c r="N48" s="1">
        <f>AVERAGE('Raw Data'!J200,'Raw Data'!P200,'Raw Data'!V200)</f>
        <v>0.97433333333333338</v>
      </c>
      <c r="O48" s="9">
        <f>STDEV('Raw Data'!J200,'Raw Data'!P200,'Raw Data'!V200)</f>
        <v>1.4294521094927723E-2</v>
      </c>
      <c r="P48" s="1">
        <f>AVERAGE('Raw Data'!AB200,'Raw Data'!AH200,'Raw Data'!AN200)</f>
        <v>3.625</v>
      </c>
      <c r="Q48" s="9">
        <f>STDEV('Raw Data'!AB200,'Raw Data'!AH200,'Raw Data'!AN200)</f>
        <v>3.0413812651491217E-2</v>
      </c>
      <c r="R48" s="1">
        <f>AVERAGE('Raw Data'!AT200,'Raw Data'!AZ200,'Raw Data'!BF200)</f>
        <v>4.0863333333333332</v>
      </c>
      <c r="S48" s="9">
        <f>STDEV('Raw Data'!AT200,'Raw Data'!AZ200,'Raw Data'!BF200)</f>
        <v>2.1962088546705397E-2</v>
      </c>
      <c r="T48" s="1">
        <f>AVERAGE('Raw Data'!BL200,'Raw Data'!BR200,'Raw Data'!BX200)</f>
        <v>4.5056666666666665</v>
      </c>
      <c r="U48" s="9">
        <f>STDEV('Raw Data'!BL200,'Raw Data'!BR200,'Raw Data'!BX200)</f>
        <v>6.8478707152905119E-2</v>
      </c>
      <c r="W48" s="1">
        <f>AVERAGE('Raw Data'!J352,'Raw Data'!P352,'Raw Data'!V352)</f>
        <v>1.1713333333333333</v>
      </c>
      <c r="X48" s="9">
        <f>STDEV('Raw Data'!J352,'Raw Data'!P352,'Raw Data'!V352)</f>
        <v>7.2947469684241484E-2</v>
      </c>
      <c r="Y48" s="1">
        <f>AVERAGE('Raw Data'!AB352,'Raw Data'!AH352,'Raw Data'!AN352)</f>
        <v>3.609</v>
      </c>
      <c r="Z48" s="9">
        <f>STDEV('Raw Data'!AB352,'Raw Data'!AH352,'Raw Data'!AN352)</f>
        <v>6.4280634719952642E-2</v>
      </c>
      <c r="AA48" s="1">
        <f>AVERAGE('Raw Data'!AT352,'Raw Data'!AZ352,'Raw Data'!BF352)</f>
        <v>4.1413333333333338</v>
      </c>
      <c r="AB48" s="9">
        <f>STDEV('Raw Data'!AT352,'Raw Data'!AZ352,'Raw Data'!BF352)</f>
        <v>0.16182191858130129</v>
      </c>
      <c r="AC48" s="1">
        <f>AVERAGE('Raw Data'!BL352,'Raw Data'!BR352,'Raw Data'!BX352)</f>
        <v>4.9543333333333335</v>
      </c>
      <c r="AD48" s="9">
        <f>STDEV('Raw Data'!BL352,'Raw Data'!BR352,'Raw Data'!BX352)</f>
        <v>0.12329368732150604</v>
      </c>
      <c r="AF48" s="1">
        <f t="shared" si="26"/>
        <v>6.700000000000006E-2</v>
      </c>
      <c r="AG48" s="9">
        <f t="shared" si="27"/>
        <v>3.7039483907237047E-2</v>
      </c>
      <c r="AH48" s="1">
        <f t="shared" si="28"/>
        <v>-0.16600000000000037</v>
      </c>
      <c r="AI48" s="9">
        <f t="shared" si="29"/>
        <v>0.17132868056825853</v>
      </c>
      <c r="AJ48" s="1">
        <f t="shared" si="30"/>
        <v>0.11166666666666636</v>
      </c>
      <c r="AK48" s="9">
        <f t="shared" si="31"/>
        <v>4.72009474749535E-2</v>
      </c>
      <c r="AL48" s="1">
        <f t="shared" si="32"/>
        <v>-3.2000000000000028E-2</v>
      </c>
      <c r="AM48" s="9">
        <f t="shared" si="33"/>
        <v>0.10973804952930916</v>
      </c>
      <c r="AO48" s="1">
        <f t="shared" si="34"/>
        <v>-0.12999999999999989</v>
      </c>
      <c r="AP48" s="9">
        <f t="shared" si="35"/>
        <v>9.5692432496550808E-2</v>
      </c>
      <c r="AQ48" s="1">
        <f t="shared" si="36"/>
        <v>-0.15000000000000036</v>
      </c>
      <c r="AR48" s="9">
        <f t="shared" si="37"/>
        <v>0.20519550263671998</v>
      </c>
      <c r="AS48" s="1">
        <f t="shared" si="38"/>
        <v>5.6666666666665755E-2</v>
      </c>
      <c r="AT48" s="9">
        <f t="shared" si="39"/>
        <v>0.18706077750954939</v>
      </c>
      <c r="AU48" s="1">
        <f t="shared" si="40"/>
        <v>-0.48066666666666702</v>
      </c>
      <c r="AV48" s="9">
        <f t="shared" si="41"/>
        <v>0.16455302969791008</v>
      </c>
      <c r="AX48" s="26">
        <f t="shared" si="16"/>
        <v>1.3719233681144722E-3</v>
      </c>
      <c r="AY48" s="26">
        <f t="shared" si="17"/>
        <v>2.935351678526037E-2</v>
      </c>
      <c r="AZ48" s="26">
        <f t="shared" si="18"/>
        <v>2.227929442533319E-3</v>
      </c>
      <c r="BA48" s="26">
        <f t="shared" si="19"/>
        <v>1.204243951449711E-2</v>
      </c>
      <c r="BB48" s="26">
        <f t="shared" si="20"/>
        <v>0.21212215610446089</v>
      </c>
      <c r="BC48" s="26"/>
      <c r="BD48" s="26">
        <f t="shared" si="21"/>
        <v>9.1570416371069326E-3</v>
      </c>
      <c r="BE48" s="26">
        <f t="shared" si="22"/>
        <v>4.2105194302336155E-2</v>
      </c>
      <c r="BF48" s="26">
        <f t="shared" si="23"/>
        <v>3.4991734482477138E-2</v>
      </c>
      <c r="BG48" s="26">
        <f t="shared" si="24"/>
        <v>2.7077699582761277E-2</v>
      </c>
      <c r="BH48" s="26">
        <f t="shared" si="25"/>
        <v>0.33664769419183838</v>
      </c>
      <c r="BO48" s="9"/>
      <c r="BP48" s="2"/>
      <c r="BQ48" s="9"/>
      <c r="BR48" s="2"/>
      <c r="BS48" s="9"/>
      <c r="BT48" s="2"/>
      <c r="BU48" s="19"/>
      <c r="BV48" s="20"/>
      <c r="BW48" s="20"/>
      <c r="BX48" s="19"/>
      <c r="BY48" s="19"/>
      <c r="BZ48" s="9"/>
      <c r="CA48" s="2"/>
      <c r="CB48" s="9"/>
      <c r="CC48" s="2"/>
      <c r="CD48" s="9"/>
    </row>
    <row r="49" spans="1:82" x14ac:dyDescent="0.2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E49" s="1">
        <f>AVERAGE('Raw Data'!J49,'Raw Data'!P49,'Raw Data'!V49)</f>
        <v>0.67333333333333334</v>
      </c>
      <c r="F49" s="9">
        <f>STDEV('Raw Data'!J49,'Raw Data'!P49,'Raw Data'!V49)</f>
        <v>4.4162578427140449E-2</v>
      </c>
      <c r="G49" s="1">
        <f>AVERAGE('Raw Data'!AB49,'Raw Data'!AH49,'Raw Data'!AN49)</f>
        <v>2.4790000000000001</v>
      </c>
      <c r="H49" s="9">
        <f>STDEV('Raw Data'!AB49,'Raw Data'!AH49,'Raw Data'!AN49)</f>
        <v>9.4978945035202447E-2</v>
      </c>
      <c r="I49" s="1">
        <f>AVERAGE('Raw Data'!AT49,'Raw Data'!AZ49,'Raw Data'!BF49)</f>
        <v>2.9713333333333334</v>
      </c>
      <c r="J49" s="9">
        <f>STDEV('Raw Data'!AT49,'Raw Data'!AZ49,'Raw Data'!BF49)</f>
        <v>5.6518433571122018E-2</v>
      </c>
      <c r="K49" s="1">
        <f>AVERAGE('Raw Data'!BL49,'Raw Data'!BR49,'Raw Data'!BX49)</f>
        <v>3.0823333333333331</v>
      </c>
      <c r="L49" s="9">
        <f>STDEV('Raw Data'!BL49,'Raw Data'!BR49,'Raw Data'!BX49)</f>
        <v>9.8022106350217325E-2</v>
      </c>
      <c r="N49" s="1">
        <f>AVERAGE('Raw Data'!J201,'Raw Data'!P201,'Raw Data'!V201)</f>
        <v>0.61366666666666669</v>
      </c>
      <c r="O49" s="9">
        <f>STDEV('Raw Data'!J201,'Raw Data'!P201,'Raw Data'!V201)</f>
        <v>2.6857649437978273E-2</v>
      </c>
      <c r="P49" s="1">
        <f>AVERAGE('Raw Data'!AB201,'Raw Data'!AH201,'Raw Data'!AN201)</f>
        <v>2.5846666666666667</v>
      </c>
      <c r="Q49" s="9">
        <f>STDEV('Raw Data'!AB201,'Raw Data'!AH201,'Raw Data'!AN201)</f>
        <v>1.3316656236958919E-2</v>
      </c>
      <c r="R49" s="1">
        <f>AVERAGE('Raw Data'!AT201,'Raw Data'!AZ201,'Raw Data'!BF201)</f>
        <v>2.9103333333333334</v>
      </c>
      <c r="S49" s="9">
        <f>STDEV('Raw Data'!AT201,'Raw Data'!AZ201,'Raw Data'!BF201)</f>
        <v>9.4690724642561022E-2</v>
      </c>
      <c r="T49" s="1">
        <f>AVERAGE('Raw Data'!BL201,'Raw Data'!BR201,'Raw Data'!BX201)</f>
        <v>3.0733333333333328</v>
      </c>
      <c r="U49" s="9">
        <f>STDEV('Raw Data'!BL201,'Raw Data'!BR201,'Raw Data'!BX201)</f>
        <v>0.11000151514108025</v>
      </c>
      <c r="W49" s="1">
        <f>AVERAGE('Raw Data'!J353,'Raw Data'!P353,'Raw Data'!V353)</f>
        <v>0.69899999999999995</v>
      </c>
      <c r="X49" s="9">
        <f>STDEV('Raw Data'!J353,'Raw Data'!P353,'Raw Data'!V353)</f>
        <v>5.7419508879822362E-2</v>
      </c>
      <c r="Y49" s="1">
        <f>AVERAGE('Raw Data'!AB353,'Raw Data'!AH353,'Raw Data'!AN353)</f>
        <v>2.6720000000000002</v>
      </c>
      <c r="Z49" s="9">
        <f>STDEV('Raw Data'!AB353,'Raw Data'!AH353,'Raw Data'!AN353)</f>
        <v>1.3000000000000123E-2</v>
      </c>
      <c r="AA49" s="1">
        <f>AVERAGE('Raw Data'!AT353,'Raw Data'!AZ353,'Raw Data'!BF353)</f>
        <v>2.9599999999999995</v>
      </c>
      <c r="AB49" s="9">
        <f>STDEV('Raw Data'!AT353,'Raw Data'!AZ353,'Raw Data'!BF353)</f>
        <v>7.7116794539192304E-2</v>
      </c>
      <c r="AC49" s="1">
        <f>AVERAGE('Raw Data'!BL353,'Raw Data'!BR353,'Raw Data'!BX353)</f>
        <v>3.3143333333333338</v>
      </c>
      <c r="AD49" s="9">
        <f>STDEV('Raw Data'!BL353,'Raw Data'!BR353,'Raw Data'!BX353)</f>
        <v>6.6710818712809469E-2</v>
      </c>
      <c r="AF49" s="1">
        <f t="shared" si="26"/>
        <v>5.9666666666666646E-2</v>
      </c>
      <c r="AG49" s="9">
        <f t="shared" si="27"/>
        <v>7.1020227865118718E-2</v>
      </c>
      <c r="AH49" s="1">
        <f t="shared" si="28"/>
        <v>-0.10566666666666658</v>
      </c>
      <c r="AI49" s="9">
        <f t="shared" si="29"/>
        <v>0.10829560127216137</v>
      </c>
      <c r="AJ49" s="1">
        <f t="shared" si="30"/>
        <v>6.0999999999999943E-2</v>
      </c>
      <c r="AK49" s="9">
        <f t="shared" si="31"/>
        <v>0.15120915821368303</v>
      </c>
      <c r="AL49" s="1">
        <f t="shared" si="32"/>
        <v>9.0000000000003411E-3</v>
      </c>
      <c r="AM49" s="9">
        <f t="shared" si="33"/>
        <v>0.20802362149129758</v>
      </c>
      <c r="AO49" s="1">
        <f t="shared" si="34"/>
        <v>-2.5666666666666615E-2</v>
      </c>
      <c r="AP49" s="9">
        <f t="shared" si="35"/>
        <v>0.1015820873069628</v>
      </c>
      <c r="AQ49" s="1">
        <f t="shared" si="36"/>
        <v>-0.19300000000000006</v>
      </c>
      <c r="AR49" s="9">
        <f t="shared" si="37"/>
        <v>0.10797894503520257</v>
      </c>
      <c r="AS49" s="1">
        <f t="shared" si="38"/>
        <v>1.1333333333333862E-2</v>
      </c>
      <c r="AT49" s="9">
        <f t="shared" si="39"/>
        <v>0.13363522811031431</v>
      </c>
      <c r="AU49" s="1">
        <f t="shared" si="40"/>
        <v>-0.23200000000000065</v>
      </c>
      <c r="AV49" s="9">
        <f t="shared" si="41"/>
        <v>0.16473292506302678</v>
      </c>
      <c r="AX49" s="26">
        <f t="shared" si="16"/>
        <v>5.0438727660133851E-3</v>
      </c>
      <c r="AY49" s="26">
        <f t="shared" si="17"/>
        <v>1.1727937254898959E-2</v>
      </c>
      <c r="AZ49" s="26">
        <f t="shared" si="18"/>
        <v>2.2864209527690624E-2</v>
      </c>
      <c r="BA49" s="26">
        <f t="shared" si="19"/>
        <v>4.3273827098354645E-2</v>
      </c>
      <c r="BB49" s="26">
        <f t="shared" si="20"/>
        <v>0.28794069987925919</v>
      </c>
      <c r="BC49" s="26"/>
      <c r="BD49" s="26">
        <f t="shared" si="21"/>
        <v>1.0318920461639413E-2</v>
      </c>
      <c r="BE49" s="26">
        <f t="shared" si="22"/>
        <v>1.1659452570915298E-2</v>
      </c>
      <c r="BF49" s="26">
        <f t="shared" si="23"/>
        <v>1.7858374192095738E-2</v>
      </c>
      <c r="BG49" s="26">
        <f t="shared" si="24"/>
        <v>2.7136936599820798E-2</v>
      </c>
      <c r="BH49" s="26">
        <f t="shared" si="25"/>
        <v>0.25879274299035365</v>
      </c>
      <c r="BO49" s="9"/>
      <c r="BP49" s="2"/>
      <c r="BQ49" s="9"/>
      <c r="BR49" s="2"/>
      <c r="BS49" s="9"/>
      <c r="BT49" s="2"/>
      <c r="BU49" s="19"/>
      <c r="BV49" s="20"/>
      <c r="BW49" s="20"/>
      <c r="BX49" s="19"/>
      <c r="BY49" s="19"/>
      <c r="BZ49" s="9"/>
      <c r="CA49" s="2"/>
      <c r="CB49" s="9"/>
      <c r="CC49" s="2"/>
      <c r="CD49" s="9"/>
    </row>
    <row r="50" spans="1:82" x14ac:dyDescent="0.2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E50" s="1">
        <f>AVERAGE('Raw Data'!J50,'Raw Data'!P50,'Raw Data'!V50)</f>
        <v>0.74366666666666659</v>
      </c>
      <c r="F50" s="9">
        <f>STDEV('Raw Data'!J50,'Raw Data'!P50,'Raw Data'!V50)</f>
        <v>0.19219087734159854</v>
      </c>
      <c r="G50" s="1">
        <f>AVERAGE('Raw Data'!AB50,'Raw Data'!AH50,'Raw Data'!AN50)</f>
        <v>1.6953333333333334</v>
      </c>
      <c r="H50" s="9">
        <f>STDEV('Raw Data'!AB50,'Raw Data'!AH50,'Raw Data'!AN50)</f>
        <v>5.2051256789181738E-2</v>
      </c>
      <c r="I50" s="1">
        <f>AVERAGE('Raw Data'!AT50,'Raw Data'!AZ50,'Raw Data'!BF50)</f>
        <v>2.3066666666666666</v>
      </c>
      <c r="J50" s="9">
        <f>STDEV('Raw Data'!AT50,'Raw Data'!AZ50,'Raw Data'!BF50)</f>
        <v>0.11161242463692529</v>
      </c>
      <c r="K50" s="1">
        <f>AVERAGE('Raw Data'!BL50,'Raw Data'!BR50,'Raw Data'!BX50)</f>
        <v>2.5649999999999999</v>
      </c>
      <c r="L50" s="9">
        <f>STDEV('Raw Data'!BL50,'Raw Data'!BR50,'Raw Data'!BX50)</f>
        <v>2.2715633383201036E-2</v>
      </c>
      <c r="N50" s="1">
        <f>AVERAGE('Raw Data'!J202,'Raw Data'!P202,'Raw Data'!V202)</f>
        <v>0.66133333333333344</v>
      </c>
      <c r="O50" s="9">
        <f>STDEV('Raw Data'!J202,'Raw Data'!P202,'Raw Data'!V202)</f>
        <v>1.0692676621563637E-2</v>
      </c>
      <c r="P50" s="1">
        <f>AVERAGE('Raw Data'!AB202,'Raw Data'!AH202,'Raw Data'!AN202)</f>
        <v>1.7546666666666668</v>
      </c>
      <c r="Q50" s="9">
        <f>STDEV('Raw Data'!AB202,'Raw Data'!AH202,'Raw Data'!AN202)</f>
        <v>0.10954603294201636</v>
      </c>
      <c r="R50" s="1">
        <f>AVERAGE('Raw Data'!AT202,'Raw Data'!AZ202,'Raw Data'!BF202)</f>
        <v>2.2406666666666664</v>
      </c>
      <c r="S50" s="9">
        <f>STDEV('Raw Data'!AT202,'Raw Data'!AZ202,'Raw Data'!BF202)</f>
        <v>4.7226405043506621E-2</v>
      </c>
      <c r="T50" s="1">
        <f>AVERAGE('Raw Data'!BL202,'Raw Data'!BR202,'Raw Data'!BX202)</f>
        <v>2.581</v>
      </c>
      <c r="U50" s="9">
        <f>STDEV('Raw Data'!BL202,'Raw Data'!BR202,'Raw Data'!BX202)</f>
        <v>5.7297469403107149E-2</v>
      </c>
      <c r="W50" s="1">
        <f>AVERAGE('Raw Data'!J354,'Raw Data'!P354,'Raw Data'!V354)</f>
        <v>0.63966666666666661</v>
      </c>
      <c r="X50" s="9">
        <f>STDEV('Raw Data'!J354,'Raw Data'!P354,'Raw Data'!V354)</f>
        <v>0.16695009234299149</v>
      </c>
      <c r="Y50" s="1">
        <f>AVERAGE('Raw Data'!AB354,'Raw Data'!AH354,'Raw Data'!AN354)</f>
        <v>1.6386666666666667</v>
      </c>
      <c r="Z50" s="9">
        <f>STDEV('Raw Data'!AB354,'Raw Data'!AH354,'Raw Data'!AN354)</f>
        <v>7.7552133003118265E-2</v>
      </c>
      <c r="AA50" s="1">
        <f>AVERAGE('Raw Data'!AT354,'Raw Data'!AZ354,'Raw Data'!BF354)</f>
        <v>2.2356666666666665</v>
      </c>
      <c r="AB50" s="9">
        <f>STDEV('Raw Data'!AT354,'Raw Data'!AZ354,'Raw Data'!BF354)</f>
        <v>9.3943245277845117E-2</v>
      </c>
      <c r="AC50" s="1">
        <f>AVERAGE('Raw Data'!BL354,'Raw Data'!BR354,'Raw Data'!BX354)</f>
        <v>2.5406666666666666</v>
      </c>
      <c r="AD50" s="9">
        <f>STDEV('Raw Data'!BL354,'Raw Data'!BR354,'Raw Data'!BX354)</f>
        <v>5.1733290377989148E-2</v>
      </c>
      <c r="AF50" s="1">
        <f t="shared" si="26"/>
        <v>8.2333333333333147E-2</v>
      </c>
      <c r="AG50" s="9">
        <f t="shared" si="27"/>
        <v>0.20288355396316218</v>
      </c>
      <c r="AH50" s="1">
        <f t="shared" si="28"/>
        <v>-5.933333333333346E-2</v>
      </c>
      <c r="AI50" s="9">
        <f t="shared" si="29"/>
        <v>0.16159728973119808</v>
      </c>
      <c r="AJ50" s="1">
        <f t="shared" si="30"/>
        <v>6.6000000000000281E-2</v>
      </c>
      <c r="AK50" s="9">
        <f t="shared" si="31"/>
        <v>0.15883882968043192</v>
      </c>
      <c r="AL50" s="1">
        <f t="shared" si="32"/>
        <v>-1.6000000000000014E-2</v>
      </c>
      <c r="AM50" s="9">
        <f t="shared" si="33"/>
        <v>8.0013102786308188E-2</v>
      </c>
      <c r="AO50" s="1">
        <f t="shared" si="34"/>
        <v>0.10399999999999998</v>
      </c>
      <c r="AP50" s="9">
        <f t="shared" si="35"/>
        <v>0.35914096968459003</v>
      </c>
      <c r="AQ50" s="1">
        <f t="shared" si="36"/>
        <v>5.6666666666666643E-2</v>
      </c>
      <c r="AR50" s="9">
        <f t="shared" si="37"/>
        <v>0.12960338979230002</v>
      </c>
      <c r="AS50" s="1">
        <f t="shared" si="38"/>
        <v>7.1000000000000174E-2</v>
      </c>
      <c r="AT50" s="9">
        <f t="shared" si="39"/>
        <v>0.20555566991477042</v>
      </c>
      <c r="AU50" s="1">
        <f t="shared" si="40"/>
        <v>2.4333333333333318E-2</v>
      </c>
      <c r="AV50" s="9">
        <f t="shared" si="41"/>
        <v>7.4448923761190181E-2</v>
      </c>
      <c r="AX50" s="26">
        <f t="shared" si="16"/>
        <v>4.1161736468723342E-2</v>
      </c>
      <c r="AY50" s="26">
        <f t="shared" si="17"/>
        <v>2.6113684048468776E-2</v>
      </c>
      <c r="AZ50" s="26">
        <f t="shared" si="18"/>
        <v>2.5229773814249259E-2</v>
      </c>
      <c r="BA50" s="26">
        <f t="shared" si="19"/>
        <v>6.4020966174923189E-3</v>
      </c>
      <c r="BB50" s="26">
        <f t="shared" si="20"/>
        <v>0.31449529559110057</v>
      </c>
      <c r="BC50" s="26"/>
      <c r="BD50" s="26">
        <f t="shared" si="21"/>
        <v>0.12898223610598761</v>
      </c>
      <c r="BE50" s="26">
        <f t="shared" si="22"/>
        <v>1.6797038645654856E-2</v>
      </c>
      <c r="BF50" s="26">
        <f t="shared" si="23"/>
        <v>4.2253133434110052E-2</v>
      </c>
      <c r="BG50" s="26">
        <f t="shared" si="24"/>
        <v>5.5426422491995078E-3</v>
      </c>
      <c r="BH50" s="26">
        <f t="shared" si="25"/>
        <v>0.43997164730804189</v>
      </c>
      <c r="BO50" s="9"/>
      <c r="BP50" s="2"/>
      <c r="BQ50" s="9"/>
      <c r="BR50" s="2"/>
      <c r="BS50" s="9"/>
      <c r="BT50" s="2"/>
      <c r="BU50" s="19"/>
      <c r="BV50" s="20"/>
      <c r="BW50" s="20"/>
      <c r="BX50" s="19"/>
      <c r="BY50" s="19"/>
      <c r="BZ50" s="9"/>
      <c r="CA50" s="2"/>
      <c r="CB50" s="9"/>
      <c r="CC50" s="2"/>
      <c r="CD50" s="9"/>
    </row>
    <row r="51" spans="1:82" x14ac:dyDescent="0.2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E51" s="1">
        <f>AVERAGE('Raw Data'!J51,'Raw Data'!P51,'Raw Data'!V51)</f>
        <v>0.51166666666666671</v>
      </c>
      <c r="F51" s="9">
        <f>STDEV('Raw Data'!J51,'Raw Data'!P51,'Raw Data'!V51)</f>
        <v>2.5735837529276842E-2</v>
      </c>
      <c r="G51" s="1">
        <f>AVERAGE('Raw Data'!AB51,'Raw Data'!AH51,'Raw Data'!AN51)</f>
        <v>1.135</v>
      </c>
      <c r="H51" s="9">
        <f>STDEV('Raw Data'!AB51,'Raw Data'!AH51,'Raw Data'!AN51)</f>
        <v>6.5574385243020571E-3</v>
      </c>
      <c r="I51" s="1">
        <f>AVERAGE('Raw Data'!AT51,'Raw Data'!AZ51,'Raw Data'!BF51)</f>
        <v>1.5389999999999999</v>
      </c>
      <c r="J51" s="9">
        <f>STDEV('Raw Data'!AT51,'Raw Data'!AZ51,'Raw Data'!BF51)</f>
        <v>2.6286878856189789E-2</v>
      </c>
      <c r="K51" s="1">
        <f>AVERAGE('Raw Data'!BL51,'Raw Data'!BR51,'Raw Data'!BX51)</f>
        <v>1.8733333333333333</v>
      </c>
      <c r="L51" s="9">
        <f>STDEV('Raw Data'!BL51,'Raw Data'!BR51,'Raw Data'!BX51)</f>
        <v>1.9139836293274131E-2</v>
      </c>
      <c r="N51" s="1">
        <f>AVERAGE('Raw Data'!J203,'Raw Data'!P203,'Raw Data'!V203)</f>
        <v>0.48066666666666674</v>
      </c>
      <c r="O51" s="9">
        <f>STDEV('Raw Data'!J203,'Raw Data'!P203,'Raw Data'!V203)</f>
        <v>1.3650396819628829E-2</v>
      </c>
      <c r="P51" s="1">
        <f>AVERAGE('Raw Data'!AB203,'Raw Data'!AH203,'Raw Data'!AN203)</f>
        <v>1.1546666666666667</v>
      </c>
      <c r="Q51" s="9">
        <f>STDEV('Raw Data'!AB203,'Raw Data'!AH203,'Raw Data'!AN203)</f>
        <v>1.6441816606851442E-2</v>
      </c>
      <c r="R51" s="1">
        <f>AVERAGE('Raw Data'!AT203,'Raw Data'!AZ203,'Raw Data'!BF203)</f>
        <v>1.4903333333333333</v>
      </c>
      <c r="S51" s="9">
        <f>STDEV('Raw Data'!AT203,'Raw Data'!AZ203,'Raw Data'!BF203)</f>
        <v>2.5696951829610702E-2</v>
      </c>
      <c r="T51" s="1">
        <f>AVERAGE('Raw Data'!BL203,'Raw Data'!BR203,'Raw Data'!BX203)</f>
        <v>1.8466666666666667</v>
      </c>
      <c r="U51" s="9">
        <f>STDEV('Raw Data'!BL203,'Raw Data'!BR203,'Raw Data'!BX203)</f>
        <v>3.2145502536643444E-3</v>
      </c>
      <c r="W51" s="1">
        <f>AVERAGE('Raw Data'!J355,'Raw Data'!P355,'Raw Data'!V355)</f>
        <v>0.52200000000000002</v>
      </c>
      <c r="X51" s="9">
        <f>STDEV('Raw Data'!J355,'Raw Data'!P355,'Raw Data'!V355)</f>
        <v>4.2296571965113237E-2</v>
      </c>
      <c r="Y51" s="1">
        <f>AVERAGE('Raw Data'!AB355,'Raw Data'!AH355,'Raw Data'!AN355)</f>
        <v>1.1876666666666666</v>
      </c>
      <c r="Z51" s="9">
        <f>STDEV('Raw Data'!AB355,'Raw Data'!AH355,'Raw Data'!AN355)</f>
        <v>1.2662279942148446E-2</v>
      </c>
      <c r="AA51" s="1">
        <f>AVERAGE('Raw Data'!AT355,'Raw Data'!AZ355,'Raw Data'!BF355)</f>
        <v>1.5176666666666667</v>
      </c>
      <c r="AB51" s="9">
        <f>STDEV('Raw Data'!AT355,'Raw Data'!AZ355,'Raw Data'!BF355)</f>
        <v>1.2220201853215585E-2</v>
      </c>
      <c r="AC51" s="1">
        <f>AVERAGE('Raw Data'!BL355,'Raw Data'!BR355,'Raw Data'!BX355)</f>
        <v>1.8533333333333333</v>
      </c>
      <c r="AD51" s="9">
        <f>STDEV('Raw Data'!BL355,'Raw Data'!BR355,'Raw Data'!BX355)</f>
        <v>3.1214312956291918E-2</v>
      </c>
      <c r="AF51" s="1">
        <f t="shared" si="26"/>
        <v>3.0999999999999972E-2</v>
      </c>
      <c r="AG51" s="9">
        <f t="shared" si="27"/>
        <v>3.9386234348905674E-2</v>
      </c>
      <c r="AH51" s="1">
        <f t="shared" si="28"/>
        <v>-1.9666666666666721E-2</v>
      </c>
      <c r="AI51" s="9">
        <f t="shared" si="29"/>
        <v>2.2999255131153501E-2</v>
      </c>
      <c r="AJ51" s="1">
        <f t="shared" si="30"/>
        <v>4.8666666666666636E-2</v>
      </c>
      <c r="AK51" s="9">
        <f t="shared" si="31"/>
        <v>5.1983830685800494E-2</v>
      </c>
      <c r="AL51" s="1">
        <f t="shared" si="32"/>
        <v>2.6666666666666616E-2</v>
      </c>
      <c r="AM51" s="9">
        <f t="shared" si="33"/>
        <v>2.2354386546938474E-2</v>
      </c>
      <c r="AO51" s="1">
        <f t="shared" si="34"/>
        <v>-1.0333333333333306E-2</v>
      </c>
      <c r="AP51" s="9">
        <f t="shared" si="35"/>
        <v>6.8032409494390073E-2</v>
      </c>
      <c r="AQ51" s="1">
        <f t="shared" si="36"/>
        <v>-5.2666666666666639E-2</v>
      </c>
      <c r="AR51" s="9">
        <f t="shared" si="37"/>
        <v>1.9219718466450503E-2</v>
      </c>
      <c r="AS51" s="1">
        <f t="shared" si="38"/>
        <v>2.1333333333333204E-2</v>
      </c>
      <c r="AT51" s="9">
        <f t="shared" si="39"/>
        <v>3.8507080709405374E-2</v>
      </c>
      <c r="AU51" s="1">
        <f t="shared" si="40"/>
        <v>2.0000000000000018E-2</v>
      </c>
      <c r="AV51" s="9">
        <f t="shared" si="41"/>
        <v>5.0354149249566049E-2</v>
      </c>
      <c r="AX51" s="26">
        <f t="shared" si="16"/>
        <v>1.5512754561869172E-3</v>
      </c>
      <c r="AY51" s="26">
        <f t="shared" si="17"/>
        <v>5.2896573658789067E-4</v>
      </c>
      <c r="AZ51" s="26">
        <f t="shared" si="18"/>
        <v>2.7023186527699731E-3</v>
      </c>
      <c r="BA51" s="26">
        <f t="shared" si="19"/>
        <v>4.9971859788994384E-4</v>
      </c>
      <c r="BB51" s="26">
        <f t="shared" si="20"/>
        <v>7.2679284830237043E-2</v>
      </c>
      <c r="BC51" s="26"/>
      <c r="BD51" s="26">
        <f t="shared" si="21"/>
        <v>4.6284087416123762E-3</v>
      </c>
      <c r="BE51" s="26">
        <f t="shared" si="22"/>
        <v>3.6939757792961848E-4</v>
      </c>
      <c r="BF51" s="26">
        <f t="shared" si="23"/>
        <v>1.4827952647606594E-3</v>
      </c>
      <c r="BG51" s="26">
        <f t="shared" si="24"/>
        <v>2.5355403466475732E-3</v>
      </c>
      <c r="BH51" s="26">
        <f t="shared" si="25"/>
        <v>9.4953367138560313E-2</v>
      </c>
      <c r="BO51" s="9"/>
      <c r="BP51" s="2"/>
      <c r="BQ51" s="9"/>
      <c r="BR51" s="2"/>
      <c r="BS51" s="9"/>
      <c r="BT51" s="2"/>
      <c r="BU51" s="19"/>
      <c r="BV51" s="20"/>
      <c r="BW51" s="20"/>
      <c r="BX51" s="19"/>
      <c r="BY51" s="19"/>
      <c r="BZ51" s="9"/>
      <c r="CA51" s="2"/>
      <c r="CB51" s="9"/>
      <c r="CC51" s="2"/>
      <c r="CD51" s="9"/>
    </row>
    <row r="52" spans="1:82" x14ac:dyDescent="0.2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E52" s="1">
        <f>AVERAGE('Raw Data'!J52,'Raw Data'!P52,'Raw Data'!V52)</f>
        <v>6.1483333333333334</v>
      </c>
      <c r="F52" s="9">
        <f>STDEV('Raw Data'!J52,'Raw Data'!P52,'Raw Data'!V52)</f>
        <v>5.879909296352559E-2</v>
      </c>
      <c r="G52" s="1">
        <f>AVERAGE('Raw Data'!AB52,'Raw Data'!AH52,'Raw Data'!AN52)</f>
        <v>7.2643333333333331</v>
      </c>
      <c r="H52" s="9">
        <f>STDEV('Raw Data'!AB52,'Raw Data'!AH52,'Raw Data'!AN52)</f>
        <v>0.2218700821051218</v>
      </c>
      <c r="I52" s="1">
        <f>AVERAGE('Raw Data'!AT52,'Raw Data'!AZ52,'Raw Data'!BF52)</f>
        <v>7.9920000000000009</v>
      </c>
      <c r="J52" s="9">
        <f>STDEV('Raw Data'!AT52,'Raw Data'!AZ52,'Raw Data'!BF52)</f>
        <v>8.6758284906976457E-2</v>
      </c>
      <c r="K52" s="1">
        <f>AVERAGE('Raw Data'!BL52,'Raw Data'!BR52,'Raw Data'!BX52)</f>
        <v>9.1439999999999984</v>
      </c>
      <c r="L52" s="9">
        <f>STDEV('Raw Data'!BL52,'Raw Data'!BR52,'Raw Data'!BX52)</f>
        <v>0.10135580891098474</v>
      </c>
      <c r="N52" s="1">
        <f>AVERAGE('Raw Data'!J204,'Raw Data'!P204,'Raw Data'!V204)</f>
        <v>6.0706666666666669</v>
      </c>
      <c r="O52" s="9">
        <f>STDEV('Raw Data'!J204,'Raw Data'!P204,'Raw Data'!V204)</f>
        <v>0.11552200367606763</v>
      </c>
      <c r="P52" s="1">
        <f>AVERAGE('Raw Data'!AB204,'Raw Data'!AH204,'Raw Data'!AN204)</f>
        <v>7.4826666666666668</v>
      </c>
      <c r="Q52" s="9">
        <f>STDEV('Raw Data'!AB204,'Raw Data'!AH204,'Raw Data'!AN204)</f>
        <v>7.0323064021225318E-2</v>
      </c>
      <c r="R52" s="1">
        <f>AVERAGE('Raw Data'!AT204,'Raw Data'!AZ204,'Raw Data'!BF204)</f>
        <v>7.9676666666666662</v>
      </c>
      <c r="S52" s="9">
        <f>STDEV('Raw Data'!AT204,'Raw Data'!AZ204,'Raw Data'!BF204)</f>
        <v>2.5501633934580294E-2</v>
      </c>
      <c r="T52" s="1">
        <f>AVERAGE('Raw Data'!BL204,'Raw Data'!BR204,'Raw Data'!BX204)</f>
        <v>9.1163333333333352</v>
      </c>
      <c r="U52" s="9">
        <f>STDEV('Raw Data'!BL204,'Raw Data'!BR204,'Raw Data'!BX204)</f>
        <v>0.14238094441790006</v>
      </c>
      <c r="W52" s="1">
        <f>AVERAGE('Raw Data'!J356,'Raw Data'!P356,'Raw Data'!V356)</f>
        <v>6.3903333333333334</v>
      </c>
      <c r="X52" s="9">
        <f>STDEV('Raw Data'!J356,'Raw Data'!P356,'Raw Data'!V356)</f>
        <v>4.1585253796668636E-2</v>
      </c>
      <c r="Y52" s="1">
        <f>AVERAGE('Raw Data'!AB356,'Raw Data'!AH356,'Raw Data'!AN356)</f>
        <v>7.5486666666666666</v>
      </c>
      <c r="Z52" s="9">
        <f>STDEV('Raw Data'!AB356,'Raw Data'!AH356,'Raw Data'!AN356)</f>
        <v>0.10785793124908931</v>
      </c>
      <c r="AA52" s="1">
        <f>AVERAGE('Raw Data'!AT356,'Raw Data'!AZ356,'Raw Data'!BF356)</f>
        <v>7.9329999999999998</v>
      </c>
      <c r="AB52" s="9">
        <f>STDEV('Raw Data'!AT356,'Raw Data'!AZ356,'Raw Data'!BF356)</f>
        <v>0.16333095236359832</v>
      </c>
      <c r="AC52" s="1">
        <f>AVERAGE('Raw Data'!BL356,'Raw Data'!BR356,'Raw Data'!BX356)</f>
        <v>9.3179999999999996</v>
      </c>
      <c r="AD52" s="9">
        <f>STDEV('Raw Data'!BL356,'Raw Data'!BR356,'Raw Data'!BX356)</f>
        <v>0.2433906325231108</v>
      </c>
      <c r="AF52" s="1">
        <f t="shared" si="26"/>
        <v>7.7666666666666551E-2</v>
      </c>
      <c r="AG52" s="9">
        <f t="shared" si="27"/>
        <v>0.17432109663959322</v>
      </c>
      <c r="AH52" s="1">
        <f t="shared" si="28"/>
        <v>-0.21833333333333371</v>
      </c>
      <c r="AI52" s="9">
        <f t="shared" si="29"/>
        <v>0.29219314612634711</v>
      </c>
      <c r="AJ52" s="1">
        <f t="shared" si="30"/>
        <v>2.433333333333465E-2</v>
      </c>
      <c r="AK52" s="9">
        <f t="shared" si="31"/>
        <v>0.11225991884155676</v>
      </c>
      <c r="AL52" s="1">
        <f t="shared" si="32"/>
        <v>2.7666666666663176E-2</v>
      </c>
      <c r="AM52" s="9">
        <f t="shared" si="33"/>
        <v>0.24373675332888478</v>
      </c>
      <c r="AO52" s="1">
        <f t="shared" si="34"/>
        <v>-0.24199999999999999</v>
      </c>
      <c r="AP52" s="9">
        <f t="shared" si="35"/>
        <v>0.10038434676019423</v>
      </c>
      <c r="AQ52" s="1">
        <f t="shared" si="36"/>
        <v>-0.28433333333333355</v>
      </c>
      <c r="AR52" s="9">
        <f t="shared" si="37"/>
        <v>0.32972801335421109</v>
      </c>
      <c r="AS52" s="1">
        <f t="shared" si="38"/>
        <v>5.9000000000001052E-2</v>
      </c>
      <c r="AT52" s="9">
        <f t="shared" si="39"/>
        <v>0.25008923727057475</v>
      </c>
      <c r="AU52" s="1">
        <f t="shared" si="40"/>
        <v>-0.17400000000000126</v>
      </c>
      <c r="AV52" s="9">
        <f t="shared" si="41"/>
        <v>0.34474644143409555</v>
      </c>
      <c r="AX52" s="26">
        <f t="shared" si="16"/>
        <v>3.03878447336304E-2</v>
      </c>
      <c r="AY52" s="26">
        <f t="shared" si="17"/>
        <v>8.5376834643212843E-2</v>
      </c>
      <c r="AZ52" s="26">
        <f t="shared" si="18"/>
        <v>1.260228937831291E-2</v>
      </c>
      <c r="BA52" s="26">
        <f t="shared" si="19"/>
        <v>5.9407604923305629E-2</v>
      </c>
      <c r="BB52" s="26">
        <f t="shared" si="20"/>
        <v>0.43332963627989002</v>
      </c>
      <c r="BC52" s="26"/>
      <c r="BD52" s="26">
        <f t="shared" si="21"/>
        <v>1.0077017074470918E-2</v>
      </c>
      <c r="BE52" s="26">
        <f t="shared" si="22"/>
        <v>0.10872056279051481</v>
      </c>
      <c r="BF52" s="26">
        <f t="shared" si="23"/>
        <v>6.2544626598577832E-2</v>
      </c>
      <c r="BG52" s="26">
        <f t="shared" si="24"/>
        <v>0.11885010888147228</v>
      </c>
      <c r="BH52" s="26">
        <f t="shared" si="25"/>
        <v>0.5478980884663095</v>
      </c>
      <c r="BO52" s="9"/>
      <c r="BP52" s="2"/>
      <c r="BQ52" s="9"/>
      <c r="BR52" s="2"/>
      <c r="BS52" s="9"/>
      <c r="BT52" s="2"/>
      <c r="BU52" s="19"/>
      <c r="BV52" s="20"/>
      <c r="BW52" s="20"/>
      <c r="BX52" s="19"/>
      <c r="BY52" s="19"/>
      <c r="BZ52" s="9"/>
      <c r="CA52" s="2"/>
      <c r="CB52" s="9"/>
      <c r="CC52" s="2"/>
      <c r="CD52" s="9"/>
    </row>
    <row r="53" spans="1:82" x14ac:dyDescent="0.2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E53" s="1">
        <f>AVERAGE('Raw Data'!J53,'Raw Data'!P53,'Raw Data'!V53)</f>
        <v>6.6893333333333329</v>
      </c>
      <c r="F53" s="9">
        <f>STDEV('Raw Data'!J53,'Raw Data'!P53,'Raw Data'!V53)</f>
        <v>2.5716402029314571E-2</v>
      </c>
      <c r="G53" s="1">
        <f>AVERAGE('Raw Data'!AB53,'Raw Data'!AH53,'Raw Data'!AN53)</f>
        <v>8.3920000000000012</v>
      </c>
      <c r="H53" s="9">
        <f>STDEV('Raw Data'!AB53,'Raw Data'!AH53,'Raw Data'!AN53)</f>
        <v>8.2273932688306614E-2</v>
      </c>
      <c r="I53" s="1">
        <f>AVERAGE('Raw Data'!AT53,'Raw Data'!AZ53,'Raw Data'!BF53)</f>
        <v>9.5463333333333349</v>
      </c>
      <c r="J53" s="9">
        <f>STDEV('Raw Data'!AT53,'Raw Data'!AZ53,'Raw Data'!BF53)</f>
        <v>0.17706025339791398</v>
      </c>
      <c r="K53" s="1">
        <f>AVERAGE('Raw Data'!BL53,'Raw Data'!BR53,'Raw Data'!BX53)</f>
        <v>10.972333333333333</v>
      </c>
      <c r="L53" s="9">
        <f>STDEV('Raw Data'!BL53,'Raw Data'!BR53,'Raw Data'!BX53)</f>
        <v>0.17001862643055671</v>
      </c>
      <c r="N53" s="1">
        <f>AVERAGE('Raw Data'!J205,'Raw Data'!P205,'Raw Data'!V205)</f>
        <v>6.6003333333333325</v>
      </c>
      <c r="O53" s="9">
        <f>STDEV('Raw Data'!J205,'Raw Data'!P205,'Raw Data'!V205)</f>
        <v>8.4387992826783609E-2</v>
      </c>
      <c r="P53" s="1">
        <f>AVERAGE('Raw Data'!AB205,'Raw Data'!AH205,'Raw Data'!AN205)</f>
        <v>8.5136666666666674</v>
      </c>
      <c r="Q53" s="9">
        <f>STDEV('Raw Data'!AB205,'Raw Data'!AH205,'Raw Data'!AN205)</f>
        <v>0.10864774886454609</v>
      </c>
      <c r="R53" s="1">
        <f>AVERAGE('Raw Data'!AT205,'Raw Data'!AZ205,'Raw Data'!BF205)</f>
        <v>9.3783333333333321</v>
      </c>
      <c r="S53" s="9">
        <f>STDEV('Raw Data'!AT205,'Raw Data'!AZ205,'Raw Data'!BF205)</f>
        <v>4.9541228621556431E-2</v>
      </c>
      <c r="T53" s="1">
        <f>AVERAGE('Raw Data'!BL205,'Raw Data'!BR205,'Raw Data'!BX205)</f>
        <v>10.900333333333334</v>
      </c>
      <c r="U53" s="9">
        <f>STDEV('Raw Data'!BL205,'Raw Data'!BR205,'Raw Data'!BX205)</f>
        <v>0.16686621387606734</v>
      </c>
      <c r="W53" s="1">
        <f>AVERAGE('Raw Data'!J357,'Raw Data'!P357,'Raw Data'!V357)</f>
        <v>7.1503333333333332</v>
      </c>
      <c r="X53" s="9">
        <f>STDEV('Raw Data'!J357,'Raw Data'!P357,'Raw Data'!V357)</f>
        <v>0.1150927162479599</v>
      </c>
      <c r="Y53" s="1">
        <f>AVERAGE('Raw Data'!AB357,'Raw Data'!AH357,'Raw Data'!AN357)</f>
        <v>8.6560000000000006</v>
      </c>
      <c r="Z53" s="9">
        <f>STDEV('Raw Data'!AB357,'Raw Data'!AH357,'Raw Data'!AN357)</f>
        <v>0.11565898149300811</v>
      </c>
      <c r="AA53" s="1">
        <f>AVERAGE('Raw Data'!AT357,'Raw Data'!AZ357,'Raw Data'!BF357)</f>
        <v>9.6716666666666669</v>
      </c>
      <c r="AB53" s="9">
        <f>STDEV('Raw Data'!AT357,'Raw Data'!AZ357,'Raw Data'!BF357)</f>
        <v>7.4466994926164348E-2</v>
      </c>
      <c r="AC53" s="1">
        <f>AVERAGE('Raw Data'!BL357,'Raw Data'!BR357,'Raw Data'!BX357)</f>
        <v>11.038000000000002</v>
      </c>
      <c r="AD53" s="9">
        <f>STDEV('Raw Data'!BL357,'Raw Data'!BR357,'Raw Data'!BX357)</f>
        <v>0.13336791218280414</v>
      </c>
      <c r="AF53" s="1">
        <f t="shared" si="26"/>
        <v>8.9000000000000412E-2</v>
      </c>
      <c r="AG53" s="9">
        <f t="shared" si="27"/>
        <v>0.11010439485609819</v>
      </c>
      <c r="AH53" s="1">
        <f t="shared" si="28"/>
        <v>-0.12166666666666615</v>
      </c>
      <c r="AI53" s="9">
        <f t="shared" si="29"/>
        <v>0.19092168155285272</v>
      </c>
      <c r="AJ53" s="1">
        <f t="shared" si="30"/>
        <v>0.16800000000000281</v>
      </c>
      <c r="AK53" s="9">
        <f t="shared" si="31"/>
        <v>0.22660148201947042</v>
      </c>
      <c r="AL53" s="1">
        <f t="shared" si="32"/>
        <v>7.1999999999999176E-2</v>
      </c>
      <c r="AM53" s="9">
        <f t="shared" si="33"/>
        <v>0.33688484030662402</v>
      </c>
      <c r="AO53" s="1">
        <f t="shared" si="34"/>
        <v>-0.4610000000000003</v>
      </c>
      <c r="AP53" s="9">
        <f t="shared" si="35"/>
        <v>0.14080911827727446</v>
      </c>
      <c r="AQ53" s="1">
        <f t="shared" si="36"/>
        <v>-0.26399999999999935</v>
      </c>
      <c r="AR53" s="9">
        <f t="shared" si="37"/>
        <v>0.19793291418131473</v>
      </c>
      <c r="AS53" s="1">
        <f t="shared" si="38"/>
        <v>-0.12533333333333196</v>
      </c>
      <c r="AT53" s="9">
        <f t="shared" si="39"/>
        <v>0.25152724832407836</v>
      </c>
      <c r="AU53" s="1">
        <f t="shared" si="40"/>
        <v>-6.566666666666876E-2</v>
      </c>
      <c r="AV53" s="9">
        <f t="shared" si="41"/>
        <v>0.30338653861336085</v>
      </c>
      <c r="AX53" s="26">
        <f t="shared" si="16"/>
        <v>1.2122977766627581E-2</v>
      </c>
      <c r="AY53" s="26">
        <f t="shared" si="17"/>
        <v>3.6451088486968902E-2</v>
      </c>
      <c r="AZ53" s="26">
        <f t="shared" si="18"/>
        <v>5.1348231653420374E-2</v>
      </c>
      <c r="BA53" s="26">
        <f t="shared" si="19"/>
        <v>0.11349139562841958</v>
      </c>
      <c r="BB53" s="26">
        <f t="shared" si="20"/>
        <v>0.46196719963157173</v>
      </c>
      <c r="BC53" s="26"/>
      <c r="BD53" s="26">
        <f t="shared" si="21"/>
        <v>1.982720779002347E-2</v>
      </c>
      <c r="BE53" s="26">
        <f t="shared" si="22"/>
        <v>3.91774385163077E-2</v>
      </c>
      <c r="BF53" s="26">
        <f t="shared" si="23"/>
        <v>6.3265956649482577E-2</v>
      </c>
      <c r="BG53" s="26">
        <f t="shared" si="24"/>
        <v>9.2043391811796285E-2</v>
      </c>
      <c r="BH53" s="26">
        <f t="shared" si="25"/>
        <v>0.46294059529016252</v>
      </c>
      <c r="BO53" s="9"/>
      <c r="BP53" s="2"/>
      <c r="BQ53" s="9"/>
      <c r="BR53" s="2"/>
      <c r="BS53" s="9"/>
      <c r="BT53" s="2"/>
      <c r="BU53" s="19"/>
      <c r="BV53" s="20"/>
      <c r="BW53" s="20"/>
      <c r="BX53" s="19"/>
      <c r="BY53" s="19"/>
      <c r="BZ53" s="9"/>
      <c r="CA53" s="2"/>
      <c r="CB53" s="9"/>
      <c r="CC53" s="2"/>
      <c r="CD53" s="9"/>
    </row>
    <row r="54" spans="1:82" x14ac:dyDescent="0.2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E54" s="1">
        <f>AVERAGE('Raw Data'!J54,'Raw Data'!P54,'Raw Data'!V54)</f>
        <v>6.4016666666666673</v>
      </c>
      <c r="F54" s="9">
        <f>STDEV('Raw Data'!J54,'Raw Data'!P54,'Raw Data'!V54)</f>
        <v>0.12767275877544648</v>
      </c>
      <c r="G54" s="1">
        <f>AVERAGE('Raw Data'!AB54,'Raw Data'!AH54,'Raw Data'!AN54)</f>
        <v>8.6046666666666667</v>
      </c>
      <c r="H54" s="9">
        <f>STDEV('Raw Data'!AB54,'Raw Data'!AH54,'Raw Data'!AN54)</f>
        <v>8.367994582534885E-2</v>
      </c>
      <c r="I54" s="1">
        <f>AVERAGE('Raw Data'!AT54,'Raw Data'!AZ54,'Raw Data'!BF54)</f>
        <v>10.887333333333332</v>
      </c>
      <c r="J54" s="9">
        <f>STDEV('Raw Data'!AT54,'Raw Data'!AZ54,'Raw Data'!BF54)</f>
        <v>0.24839551794131387</v>
      </c>
      <c r="K54" s="1">
        <f>AVERAGE('Raw Data'!BL54,'Raw Data'!BR54,'Raw Data'!BX54)</f>
        <v>12.531333333333334</v>
      </c>
      <c r="L54" s="9">
        <f>STDEV('Raw Data'!BL54,'Raw Data'!BR54,'Raw Data'!BX54)</f>
        <v>0.25136494054130409</v>
      </c>
      <c r="N54" s="1">
        <f>AVERAGE('Raw Data'!J206,'Raw Data'!P206,'Raw Data'!V206)</f>
        <v>6.3293333333333335</v>
      </c>
      <c r="O54" s="9">
        <f>STDEV('Raw Data'!J206,'Raw Data'!P206,'Raw Data'!V206)</f>
        <v>0.12064963047325626</v>
      </c>
      <c r="P54" s="1">
        <f>AVERAGE('Raw Data'!AB206,'Raw Data'!AH206,'Raw Data'!AN206)</f>
        <v>9.2720000000000002</v>
      </c>
      <c r="Q54" s="9">
        <f>STDEV('Raw Data'!AB206,'Raw Data'!AH206,'Raw Data'!AN206)</f>
        <v>9.3504010609171531E-2</v>
      </c>
      <c r="R54" s="1">
        <f>AVERAGE('Raw Data'!AT206,'Raw Data'!AZ206,'Raw Data'!BF206)</f>
        <v>10.697000000000001</v>
      </c>
      <c r="S54" s="9">
        <f>STDEV('Raw Data'!AT206,'Raw Data'!AZ206,'Raw Data'!BF206)</f>
        <v>0.21450174824462426</v>
      </c>
      <c r="T54" s="1">
        <f>AVERAGE('Raw Data'!BL206,'Raw Data'!BR206,'Raw Data'!BX206)</f>
        <v>12.610666666666665</v>
      </c>
      <c r="U54" s="9">
        <f>STDEV('Raw Data'!BL206,'Raw Data'!BR206,'Raw Data'!BX206)</f>
        <v>0.33006716488213961</v>
      </c>
      <c r="W54" s="1">
        <f>AVERAGE('Raw Data'!J358,'Raw Data'!P358,'Raw Data'!V358)</f>
        <v>6.7036666666666669</v>
      </c>
      <c r="X54" s="9">
        <f>STDEV('Raw Data'!J358,'Raw Data'!P358,'Raw Data'!V358)</f>
        <v>0.1797229349118615</v>
      </c>
      <c r="Y54" s="1">
        <f>AVERAGE('Raw Data'!AB358,'Raw Data'!AH358,'Raw Data'!AN358)</f>
        <v>9.5309999999999988</v>
      </c>
      <c r="Z54" s="9">
        <f>STDEV('Raw Data'!AB358,'Raw Data'!AH358,'Raw Data'!AN358)</f>
        <v>0.27282045377867037</v>
      </c>
      <c r="AA54" s="1">
        <f>AVERAGE('Raw Data'!AT358,'Raw Data'!AZ358,'Raw Data'!BF358)</f>
        <v>11.009</v>
      </c>
      <c r="AB54" s="9">
        <f>STDEV('Raw Data'!AT358,'Raw Data'!AZ358,'Raw Data'!BF358)</f>
        <v>0.26673769887288185</v>
      </c>
      <c r="AC54" s="1">
        <f>AVERAGE('Raw Data'!BL358,'Raw Data'!BR358,'Raw Data'!BX358)</f>
        <v>12.693666666666667</v>
      </c>
      <c r="AD54" s="9">
        <f>STDEV('Raw Data'!BL358,'Raw Data'!BR358,'Raw Data'!BX358)</f>
        <v>0.32888650524661706</v>
      </c>
      <c r="AF54" s="1">
        <f t="shared" si="26"/>
        <v>7.2333333333333805E-2</v>
      </c>
      <c r="AG54" s="9">
        <f t="shared" si="27"/>
        <v>0.24832238924870276</v>
      </c>
      <c r="AH54" s="1">
        <f t="shared" si="28"/>
        <v>-0.66733333333333356</v>
      </c>
      <c r="AI54" s="9">
        <f t="shared" si="29"/>
        <v>0.1771839564345204</v>
      </c>
      <c r="AJ54" s="1">
        <f t="shared" si="30"/>
        <v>0.19033333333333147</v>
      </c>
      <c r="AK54" s="9">
        <f t="shared" si="31"/>
        <v>0.46289726618593813</v>
      </c>
      <c r="AL54" s="1">
        <f t="shared" si="32"/>
        <v>-7.9333333333330813E-2</v>
      </c>
      <c r="AM54" s="9">
        <f t="shared" si="33"/>
        <v>0.5814321054234437</v>
      </c>
      <c r="AO54" s="1">
        <f t="shared" si="34"/>
        <v>-0.3019999999999996</v>
      </c>
      <c r="AP54" s="9">
        <f t="shared" si="35"/>
        <v>0.30739569368730801</v>
      </c>
      <c r="AQ54" s="1">
        <f t="shared" si="36"/>
        <v>-0.92633333333333212</v>
      </c>
      <c r="AR54" s="9">
        <f t="shared" si="37"/>
        <v>0.35650039960401925</v>
      </c>
      <c r="AS54" s="1">
        <f t="shared" si="38"/>
        <v>-0.12166666666666792</v>
      </c>
      <c r="AT54" s="9">
        <f t="shared" si="39"/>
        <v>0.51513321681419577</v>
      </c>
      <c r="AU54" s="1">
        <f t="shared" si="40"/>
        <v>-0.16233333333333277</v>
      </c>
      <c r="AV54" s="9">
        <f t="shared" si="41"/>
        <v>0.58025144578792109</v>
      </c>
      <c r="AX54" s="26">
        <f t="shared" si="16"/>
        <v>6.1664009002184245E-2</v>
      </c>
      <c r="AY54" s="26">
        <f t="shared" si="17"/>
        <v>3.1394154417790018E-2</v>
      </c>
      <c r="AZ54" s="26">
        <f t="shared" si="18"/>
        <v>0.21427387904241527</v>
      </c>
      <c r="BA54" s="26">
        <f t="shared" si="19"/>
        <v>0.33806329321713857</v>
      </c>
      <c r="BB54" s="26">
        <f t="shared" si="20"/>
        <v>0.80336500775147535</v>
      </c>
      <c r="BC54" s="26"/>
      <c r="BD54" s="26">
        <f t="shared" si="21"/>
        <v>9.4492112497501293E-2</v>
      </c>
      <c r="BE54" s="26">
        <f t="shared" si="22"/>
        <v>0.12709253491782541</v>
      </c>
      <c r="BF54" s="26">
        <f t="shared" si="23"/>
        <v>0.26536223106534124</v>
      </c>
      <c r="BG54" s="26">
        <f t="shared" si="24"/>
        <v>0.33669174033897276</v>
      </c>
      <c r="BH54" s="26">
        <f t="shared" si="25"/>
        <v>0.90754538113509275</v>
      </c>
      <c r="BO54" s="9"/>
      <c r="BP54" s="2"/>
      <c r="BQ54" s="9"/>
      <c r="BR54" s="2"/>
      <c r="BS54" s="9"/>
      <c r="BT54" s="2"/>
      <c r="BU54" s="19"/>
      <c r="BV54" s="20"/>
      <c r="BW54" s="20"/>
      <c r="BX54" s="19"/>
      <c r="BY54" s="19"/>
      <c r="BZ54" s="9"/>
      <c r="CA54" s="2"/>
      <c r="CB54" s="9"/>
      <c r="CC54" s="2"/>
      <c r="CD54" s="9"/>
    </row>
    <row r="55" spans="1:82" x14ac:dyDescent="0.2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E55" s="1">
        <f>AVERAGE('Raw Data'!J55,'Raw Data'!P55,'Raw Data'!V55)</f>
        <v>1.202</v>
      </c>
      <c r="F55" s="9">
        <f>STDEV('Raw Data'!J55,'Raw Data'!P55,'Raw Data'!V55)</f>
        <v>2.8000000000000028E-2</v>
      </c>
      <c r="G55" s="1">
        <f>AVERAGE('Raw Data'!AB55,'Raw Data'!AH55,'Raw Data'!AN55)</f>
        <v>1.97</v>
      </c>
      <c r="H55" s="9">
        <f>STDEV('Raw Data'!AB55,'Raw Data'!AH55,'Raw Data'!AN55)</f>
        <v>5.2048054718692532E-2</v>
      </c>
      <c r="I55" s="1">
        <f>AVERAGE('Raw Data'!AT55,'Raw Data'!AZ55,'Raw Data'!BF55)</f>
        <v>2.3039999999999998</v>
      </c>
      <c r="J55" s="9">
        <f>STDEV('Raw Data'!AT55,'Raw Data'!AZ55,'Raw Data'!BF55)</f>
        <v>7.0192592201741705E-2</v>
      </c>
      <c r="K55" s="1">
        <f>AVERAGE('Raw Data'!BL55,'Raw Data'!BR55,'Raw Data'!BX55)</f>
        <v>2.3103333333333338</v>
      </c>
      <c r="L55" s="9">
        <f>STDEV('Raw Data'!BL55,'Raw Data'!BR55,'Raw Data'!BX55)</f>
        <v>2.4846193538112262E-2</v>
      </c>
      <c r="N55" s="1">
        <f>AVERAGE('Raw Data'!J207,'Raw Data'!P207,'Raw Data'!V207)</f>
        <v>1.2249999999999999</v>
      </c>
      <c r="O55" s="9">
        <f>STDEV('Raw Data'!J207,'Raw Data'!P207,'Raw Data'!V207)</f>
        <v>1.2999999999999977E-2</v>
      </c>
      <c r="P55" s="1">
        <f>AVERAGE('Raw Data'!AB207,'Raw Data'!AH207,'Raw Data'!AN207)</f>
        <v>1.9989999999999999</v>
      </c>
      <c r="Q55" s="9">
        <f>STDEV('Raw Data'!AB207,'Raw Data'!AH207,'Raw Data'!AN207)</f>
        <v>2.9461839725312428E-2</v>
      </c>
      <c r="R55" s="1">
        <f>AVERAGE('Raw Data'!AT207,'Raw Data'!AZ207,'Raw Data'!BF207)</f>
        <v>2.2753333333333337</v>
      </c>
      <c r="S55" s="9">
        <f>STDEV('Raw Data'!AT207,'Raw Data'!AZ207,'Raw Data'!BF207)</f>
        <v>4.6188021535170107E-3</v>
      </c>
      <c r="T55" s="1">
        <f>AVERAGE('Raw Data'!BL207,'Raw Data'!BR207,'Raw Data'!BX207)</f>
        <v>2.3333333333333335</v>
      </c>
      <c r="U55" s="9">
        <f>STDEV('Raw Data'!BL207,'Raw Data'!BR207,'Raw Data'!BX207)</f>
        <v>5.8449408323210057E-2</v>
      </c>
      <c r="W55" s="1">
        <f>AVERAGE('Raw Data'!J359,'Raw Data'!P359,'Raw Data'!V359)</f>
        <v>1.262</v>
      </c>
      <c r="X55" s="9">
        <f>STDEV('Raw Data'!J359,'Raw Data'!P359,'Raw Data'!V359)</f>
        <v>4.8999999999999939E-2</v>
      </c>
      <c r="Y55" s="1">
        <f>AVERAGE('Raw Data'!AB359,'Raw Data'!AH359,'Raw Data'!AN359)</f>
        <v>1.9886666666666664</v>
      </c>
      <c r="Z55" s="9">
        <f>STDEV('Raw Data'!AB359,'Raw Data'!AH359,'Raw Data'!AN359)</f>
        <v>8.234277948510936E-2</v>
      </c>
      <c r="AA55" s="1">
        <f>AVERAGE('Raw Data'!AT359,'Raw Data'!AZ359,'Raw Data'!BF359)</f>
        <v>2.2629999999999999</v>
      </c>
      <c r="AB55" s="9">
        <f>STDEV('Raw Data'!AT359,'Raw Data'!AZ359,'Raw Data'!BF359)</f>
        <v>7.9542441501377237E-2</v>
      </c>
      <c r="AC55" s="1">
        <f>AVERAGE('Raw Data'!BL359,'Raw Data'!BR359,'Raw Data'!BX359)</f>
        <v>2.3919999999999999</v>
      </c>
      <c r="AD55" s="9">
        <f>STDEV('Raw Data'!BL359,'Raw Data'!BR359,'Raw Data'!BX359)</f>
        <v>5.2915026221291017E-3</v>
      </c>
      <c r="AF55" s="1">
        <f t="shared" si="26"/>
        <v>-2.2999999999999909E-2</v>
      </c>
      <c r="AG55" s="9">
        <f t="shared" si="27"/>
        <v>4.1000000000000009E-2</v>
      </c>
      <c r="AH55" s="1">
        <f t="shared" si="28"/>
        <v>-2.8999999999999915E-2</v>
      </c>
      <c r="AI55" s="9">
        <f t="shared" si="29"/>
        <v>8.1509894444004957E-2</v>
      </c>
      <c r="AJ55" s="1">
        <f t="shared" si="30"/>
        <v>2.8666666666666174E-2</v>
      </c>
      <c r="AK55" s="9">
        <f t="shared" si="31"/>
        <v>7.4811394355258715E-2</v>
      </c>
      <c r="AL55" s="1">
        <f t="shared" si="32"/>
        <v>-2.2999999999999687E-2</v>
      </c>
      <c r="AM55" s="9">
        <f t="shared" si="33"/>
        <v>8.3295601861322316E-2</v>
      </c>
      <c r="AO55" s="1">
        <f t="shared" si="34"/>
        <v>-6.0000000000000053E-2</v>
      </c>
      <c r="AP55" s="9">
        <f t="shared" si="35"/>
        <v>7.6999999999999971E-2</v>
      </c>
      <c r="AQ55" s="1">
        <f t="shared" si="36"/>
        <v>-1.8666666666666387E-2</v>
      </c>
      <c r="AR55" s="9">
        <f t="shared" si="37"/>
        <v>0.13439083420380188</v>
      </c>
      <c r="AS55" s="1">
        <f t="shared" si="38"/>
        <v>4.0999999999999925E-2</v>
      </c>
      <c r="AT55" s="9">
        <f t="shared" si="39"/>
        <v>0.14973503370311894</v>
      </c>
      <c r="AU55" s="1">
        <f t="shared" si="40"/>
        <v>-8.166666666666611E-2</v>
      </c>
      <c r="AV55" s="9">
        <f t="shared" si="41"/>
        <v>3.0137696160241364E-2</v>
      </c>
      <c r="AX55" s="26">
        <f t="shared" si="16"/>
        <v>1.6810000000000006E-3</v>
      </c>
      <c r="AY55" s="26">
        <f t="shared" si="17"/>
        <v>6.6438628922728298E-3</v>
      </c>
      <c r="AZ55" s="26">
        <f t="shared" si="18"/>
        <v>5.5967447253780353E-3</v>
      </c>
      <c r="BA55" s="26">
        <f t="shared" si="19"/>
        <v>6.938157289439922E-3</v>
      </c>
      <c r="BB55" s="26">
        <f t="shared" si="20"/>
        <v>0.14442909993173395</v>
      </c>
      <c r="BC55" s="26"/>
      <c r="BD55" s="26">
        <f t="shared" si="21"/>
        <v>5.9289999999999959E-3</v>
      </c>
      <c r="BE55" s="26">
        <f t="shared" si="22"/>
        <v>1.8060896317993767E-2</v>
      </c>
      <c r="BF55" s="26">
        <f t="shared" si="23"/>
        <v>2.2420580318074167E-2</v>
      </c>
      <c r="BG55" s="26">
        <f t="shared" si="24"/>
        <v>9.0828072984702702E-4</v>
      </c>
      <c r="BH55" s="26">
        <f t="shared" si="25"/>
        <v>0.21752875066509014</v>
      </c>
      <c r="BO55" s="9"/>
      <c r="BP55" s="2"/>
      <c r="BQ55" s="9"/>
      <c r="BR55" s="2"/>
      <c r="BS55" s="9"/>
      <c r="BT55" s="2"/>
      <c r="BU55" s="19"/>
      <c r="BV55" s="20"/>
      <c r="BW55" s="20"/>
      <c r="BX55" s="19"/>
      <c r="BY55" s="19"/>
      <c r="BZ55" s="9"/>
      <c r="CA55" s="2"/>
      <c r="CB55" s="9"/>
      <c r="CC55" s="2"/>
      <c r="CD55" s="9"/>
    </row>
    <row r="56" spans="1:82" x14ac:dyDescent="0.2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E56" s="1">
        <f>AVERAGE('Raw Data'!J56,'Raw Data'!P56,'Raw Data'!V56)</f>
        <v>0.24766666666666667</v>
      </c>
      <c r="F56" s="9">
        <f>STDEV('Raw Data'!J56,'Raw Data'!P56,'Raw Data'!V56)</f>
        <v>3.4588051886935478E-2</v>
      </c>
      <c r="G56" s="1">
        <f>AVERAGE('Raw Data'!AB56,'Raw Data'!AH56,'Raw Data'!AN56)</f>
        <v>0.69899999999999995</v>
      </c>
      <c r="H56" s="9">
        <f>STDEV('Raw Data'!AB56,'Raw Data'!AH56,'Raw Data'!AN56)</f>
        <v>4.6032597145935605E-2</v>
      </c>
      <c r="I56" s="1">
        <f>AVERAGE('Raw Data'!AT56,'Raw Data'!AZ56,'Raw Data'!BF56)</f>
        <v>0.86766666666666659</v>
      </c>
      <c r="J56" s="9">
        <f>STDEV('Raw Data'!AT56,'Raw Data'!AZ56,'Raw Data'!BF56)</f>
        <v>6.7248296137027347E-2</v>
      </c>
      <c r="K56" s="1">
        <f>AVERAGE('Raw Data'!BL56,'Raw Data'!BR56,'Raw Data'!BX56)</f>
        <v>1.0309999999999999</v>
      </c>
      <c r="L56" s="9">
        <f>STDEV('Raw Data'!BL56,'Raw Data'!BR56,'Raw Data'!BX56)</f>
        <v>2.787471972953267E-2</v>
      </c>
      <c r="N56" s="1">
        <f>AVERAGE('Raw Data'!J208,'Raw Data'!P208,'Raw Data'!V208)</f>
        <v>0.23833333333333337</v>
      </c>
      <c r="O56" s="9">
        <f>STDEV('Raw Data'!J208,'Raw Data'!P208,'Raw Data'!V208)</f>
        <v>5.2538874496255716E-2</v>
      </c>
      <c r="P56" s="1">
        <f>AVERAGE('Raw Data'!AB208,'Raw Data'!AH208,'Raw Data'!AN208)</f>
        <v>0.7593333333333333</v>
      </c>
      <c r="Q56" s="9">
        <f>STDEV('Raw Data'!AB208,'Raw Data'!AH208,'Raw Data'!AN208)</f>
        <v>1.0263202878893778E-2</v>
      </c>
      <c r="R56" s="1">
        <f>AVERAGE('Raw Data'!AT208,'Raw Data'!AZ208,'Raw Data'!BF208)</f>
        <v>0.93033333333333335</v>
      </c>
      <c r="S56" s="9">
        <f>STDEV('Raw Data'!AT208,'Raw Data'!AZ208,'Raw Data'!BF208)</f>
        <v>5.5247926054588975E-2</v>
      </c>
      <c r="T56" s="1">
        <f>AVERAGE('Raw Data'!BL208,'Raw Data'!BR208,'Raw Data'!BX208)</f>
        <v>1.0613333333333335</v>
      </c>
      <c r="U56" s="9">
        <f>STDEV('Raw Data'!BL208,'Raw Data'!BR208,'Raw Data'!BX208)</f>
        <v>2.050203241957578E-2</v>
      </c>
      <c r="W56" s="1">
        <f>AVERAGE('Raw Data'!J360,'Raw Data'!P360,'Raw Data'!V360)</f>
        <v>0.23733333333333331</v>
      </c>
      <c r="X56" s="9">
        <f>STDEV('Raw Data'!J360,'Raw Data'!P360,'Raw Data'!V360)</f>
        <v>5.2367292591209515E-2</v>
      </c>
      <c r="Y56" s="1">
        <f>AVERAGE('Raw Data'!AB360,'Raw Data'!AH360,'Raw Data'!AN360)</f>
        <v>0.76500000000000001</v>
      </c>
      <c r="Z56" s="9">
        <f>STDEV('Raw Data'!AB360,'Raw Data'!AH360,'Raw Data'!AN360)</f>
        <v>2.5865034312755147E-2</v>
      </c>
      <c r="AA56" s="1">
        <f>AVERAGE('Raw Data'!AT360,'Raw Data'!AZ360,'Raw Data'!BF360)</f>
        <v>0.92233333333333334</v>
      </c>
      <c r="AB56" s="9">
        <f>STDEV('Raw Data'!AT360,'Raw Data'!AZ360,'Raw Data'!BF360)</f>
        <v>2.6501572280401238E-2</v>
      </c>
      <c r="AC56" s="1">
        <f>AVERAGE('Raw Data'!BL360,'Raw Data'!BR360,'Raw Data'!BX360)</f>
        <v>1.032</v>
      </c>
      <c r="AD56" s="9">
        <f>STDEV('Raw Data'!BL360,'Raw Data'!BR360,'Raw Data'!BX360)</f>
        <v>5.6471231613981987E-2</v>
      </c>
      <c r="AF56" s="1">
        <f t="shared" si="26"/>
        <v>9.3333333333333046E-3</v>
      </c>
      <c r="AG56" s="9">
        <f t="shared" si="27"/>
        <v>8.7126926383191194E-2</v>
      </c>
      <c r="AH56" s="1">
        <f t="shared" si="28"/>
        <v>-6.033333333333335E-2</v>
      </c>
      <c r="AI56" s="9">
        <f t="shared" si="29"/>
        <v>5.6295800024829382E-2</v>
      </c>
      <c r="AJ56" s="1">
        <f t="shared" si="30"/>
        <v>-6.2666666666666759E-2</v>
      </c>
      <c r="AK56" s="9">
        <f t="shared" si="31"/>
        <v>0.12249622219161632</v>
      </c>
      <c r="AL56" s="1">
        <f t="shared" si="32"/>
        <v>-3.0333333333333545E-2</v>
      </c>
      <c r="AM56" s="9">
        <f t="shared" si="33"/>
        <v>4.837675214910845E-2</v>
      </c>
      <c r="AO56" s="1">
        <f t="shared" si="34"/>
        <v>1.0333333333333361E-2</v>
      </c>
      <c r="AP56" s="9">
        <f t="shared" si="35"/>
        <v>8.6955344478144986E-2</v>
      </c>
      <c r="AQ56" s="1">
        <f t="shared" si="36"/>
        <v>-6.6000000000000059E-2</v>
      </c>
      <c r="AR56" s="9">
        <f t="shared" si="37"/>
        <v>7.1897631458690756E-2</v>
      </c>
      <c r="AS56" s="1">
        <f t="shared" si="38"/>
        <v>-5.4666666666666752E-2</v>
      </c>
      <c r="AT56" s="9">
        <f t="shared" si="39"/>
        <v>9.3749868417428578E-2</v>
      </c>
      <c r="AU56" s="1">
        <f t="shared" si="40"/>
        <v>-1.0000000000001119E-3</v>
      </c>
      <c r="AV56" s="9">
        <f t="shared" si="41"/>
        <v>8.4345951343514664E-2</v>
      </c>
      <c r="AX56" s="26">
        <f t="shared" si="16"/>
        <v>7.5911013009820182E-3</v>
      </c>
      <c r="AY56" s="26">
        <f t="shared" si="17"/>
        <v>3.1692171004355798E-3</v>
      </c>
      <c r="AZ56" s="26">
        <f t="shared" si="18"/>
        <v>1.5005324451217834E-2</v>
      </c>
      <c r="BA56" s="26">
        <f t="shared" si="19"/>
        <v>2.3403101484962691E-3</v>
      </c>
      <c r="BB56" s="26">
        <f t="shared" si="20"/>
        <v>0.16764830151579735</v>
      </c>
      <c r="BC56" s="26"/>
      <c r="BD56" s="26">
        <f t="shared" si="21"/>
        <v>7.56123193331286E-3</v>
      </c>
      <c r="BE56" s="26">
        <f t="shared" si="22"/>
        <v>5.1692694093697185E-3</v>
      </c>
      <c r="BF56" s="26">
        <f t="shared" si="23"/>
        <v>8.7890378282851726E-3</v>
      </c>
      <c r="BG56" s="26">
        <f t="shared" si="24"/>
        <v>7.1142395080425434E-3</v>
      </c>
      <c r="BH56" s="26">
        <f t="shared" si="25"/>
        <v>0.16921518454030743</v>
      </c>
      <c r="BO56" s="9"/>
      <c r="BP56" s="2"/>
      <c r="BQ56" s="9"/>
      <c r="BR56" s="2"/>
      <c r="BS56" s="9"/>
      <c r="BT56" s="2"/>
      <c r="BU56" s="19"/>
      <c r="BV56" s="20"/>
      <c r="BW56" s="20"/>
      <c r="BX56" s="19"/>
      <c r="BY56" s="19"/>
      <c r="BZ56" s="9"/>
      <c r="CA56" s="2"/>
      <c r="CB56" s="9"/>
      <c r="CC56" s="2"/>
      <c r="CD56" s="9"/>
    </row>
    <row r="57" spans="1:82" x14ac:dyDescent="0.2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E57" s="1">
        <f>AVERAGE('Raw Data'!J57,'Raw Data'!P57,'Raw Data'!V57)</f>
        <v>2.8393333333333337</v>
      </c>
      <c r="F57" s="9">
        <f>STDEV('Raw Data'!J57,'Raw Data'!P57,'Raw Data'!V57)</f>
        <v>6.5056385799807132E-2</v>
      </c>
      <c r="G57" s="1">
        <f>AVERAGE('Raw Data'!AB57,'Raw Data'!AH57,'Raw Data'!AN57)</f>
        <v>3.8719999999999999</v>
      </c>
      <c r="H57" s="9">
        <f>STDEV('Raw Data'!AB57,'Raw Data'!AH57,'Raw Data'!AN57)</f>
        <v>8.1725149128037591E-2</v>
      </c>
      <c r="I57" s="1">
        <f>AVERAGE('Raw Data'!AT57,'Raw Data'!AZ57,'Raw Data'!BF57)</f>
        <v>4.5336666666666661</v>
      </c>
      <c r="J57" s="9">
        <f>STDEV('Raw Data'!AT57,'Raw Data'!AZ57,'Raw Data'!BF57)</f>
        <v>5.765703195043366E-2</v>
      </c>
      <c r="K57" s="1">
        <f>AVERAGE('Raw Data'!BL57,'Raw Data'!BR57,'Raw Data'!BX57)</f>
        <v>5.3476666666666661</v>
      </c>
      <c r="L57" s="9">
        <f>STDEV('Raw Data'!BL57,'Raw Data'!BR57,'Raw Data'!BX57)</f>
        <v>7.3036520545089814E-2</v>
      </c>
      <c r="N57" s="1">
        <f>AVERAGE('Raw Data'!J209,'Raw Data'!P209,'Raw Data'!V209)</f>
        <v>2.7949999999999999</v>
      </c>
      <c r="O57" s="9">
        <f>STDEV('Raw Data'!J209,'Raw Data'!P209,'Raw Data'!V209)</f>
        <v>9.5393920141695222E-3</v>
      </c>
      <c r="P57" s="1">
        <f>AVERAGE('Raw Data'!AB209,'Raw Data'!AH209,'Raw Data'!AN209)</f>
        <v>4.0666666666666664</v>
      </c>
      <c r="Q57" s="9">
        <f>STDEV('Raw Data'!AB209,'Raw Data'!AH209,'Raw Data'!AN209)</f>
        <v>6.6830631699343751E-2</v>
      </c>
      <c r="R57" s="1">
        <f>AVERAGE('Raw Data'!AT209,'Raw Data'!AZ209,'Raw Data'!BF209)</f>
        <v>4.6079999999999997</v>
      </c>
      <c r="S57" s="9">
        <f>STDEV('Raw Data'!AT209,'Raw Data'!AZ209,'Raw Data'!BF209)</f>
        <v>2.5514701644346226E-2</v>
      </c>
      <c r="T57" s="1">
        <f>AVERAGE('Raw Data'!BL209,'Raw Data'!BR209,'Raw Data'!BX209)</f>
        <v>5.4823333333333331</v>
      </c>
      <c r="U57" s="9">
        <f>STDEV('Raw Data'!BL209,'Raw Data'!BR209,'Raw Data'!BX209)</f>
        <v>0.12375109427125616</v>
      </c>
      <c r="W57" s="1">
        <f>AVERAGE('Raw Data'!J361,'Raw Data'!P361,'Raw Data'!V361)</f>
        <v>2.6486666666666667</v>
      </c>
      <c r="X57" s="9">
        <f>STDEV('Raw Data'!J361,'Raw Data'!P361,'Raw Data'!V361)</f>
        <v>0.13072617692464392</v>
      </c>
      <c r="Y57" s="1">
        <f>AVERAGE('Raw Data'!AB361,'Raw Data'!AH361,'Raw Data'!AN361)</f>
        <v>3.9023333333333334</v>
      </c>
      <c r="Z57" s="9">
        <f>STDEV('Raw Data'!AB361,'Raw Data'!AH361,'Raw Data'!AN361)</f>
        <v>8.8092754147735333E-2</v>
      </c>
      <c r="AA57" s="1">
        <f>AVERAGE('Raw Data'!AT361,'Raw Data'!AZ361,'Raw Data'!BF361)</f>
        <v>4.4553333333333329</v>
      </c>
      <c r="AB57" s="9">
        <f>STDEV('Raw Data'!AT361,'Raw Data'!AZ361,'Raw Data'!BF361)</f>
        <v>7.6487471741019775E-2</v>
      </c>
      <c r="AC57" s="1">
        <f>AVERAGE('Raw Data'!BL361,'Raw Data'!BR361,'Raw Data'!BX361)</f>
        <v>5.3419999999999996</v>
      </c>
      <c r="AD57" s="9">
        <f>STDEV('Raw Data'!BL361,'Raw Data'!BR361,'Raw Data'!BX361)</f>
        <v>6.8825867230279114E-2</v>
      </c>
      <c r="AF57" s="1">
        <f t="shared" si="26"/>
        <v>4.433333333333378E-2</v>
      </c>
      <c r="AG57" s="9">
        <f t="shared" si="27"/>
        <v>7.4595777813976652E-2</v>
      </c>
      <c r="AH57" s="1">
        <f t="shared" si="28"/>
        <v>-0.19466666666666654</v>
      </c>
      <c r="AI57" s="9">
        <f t="shared" si="29"/>
        <v>0.14855578082738136</v>
      </c>
      <c r="AJ57" s="1">
        <f t="shared" si="30"/>
        <v>-7.4333333333333584E-2</v>
      </c>
      <c r="AK57" s="9">
        <f t="shared" si="31"/>
        <v>8.317173359477989E-2</v>
      </c>
      <c r="AL57" s="1">
        <f t="shared" si="32"/>
        <v>-0.13466666666666693</v>
      </c>
      <c r="AM57" s="9">
        <f t="shared" si="33"/>
        <v>0.19678761481634599</v>
      </c>
      <c r="AO57" s="1">
        <f t="shared" si="34"/>
        <v>0.19066666666666698</v>
      </c>
      <c r="AP57" s="9">
        <f t="shared" si="35"/>
        <v>0.19578256272445105</v>
      </c>
      <c r="AQ57" s="1">
        <f t="shared" si="36"/>
        <v>-3.0333333333333545E-2</v>
      </c>
      <c r="AR57" s="9">
        <f t="shared" si="37"/>
        <v>0.16981790327577292</v>
      </c>
      <c r="AS57" s="1">
        <f t="shared" si="38"/>
        <v>7.8333333333333144E-2</v>
      </c>
      <c r="AT57" s="9">
        <f t="shared" si="39"/>
        <v>0.13414450369145342</v>
      </c>
      <c r="AU57" s="1">
        <f t="shared" si="40"/>
        <v>5.6666666666664867E-3</v>
      </c>
      <c r="AV57" s="9">
        <f t="shared" si="41"/>
        <v>0.14186238777536891</v>
      </c>
      <c r="AX57" s="26">
        <f t="shared" si="16"/>
        <v>5.5645300676721715E-3</v>
      </c>
      <c r="AY57" s="26">
        <f t="shared" si="17"/>
        <v>2.2068820017232964E-2</v>
      </c>
      <c r="AZ57" s="26">
        <f t="shared" si="18"/>
        <v>6.9175372691610377E-3</v>
      </c>
      <c r="BA57" s="26">
        <f t="shared" si="19"/>
        <v>3.8725365345106559E-2</v>
      </c>
      <c r="BB57" s="26">
        <f t="shared" si="20"/>
        <v>0.27069586753249991</v>
      </c>
      <c r="BC57" s="26"/>
      <c r="BD57" s="26">
        <f t="shared" si="21"/>
        <v>3.8330811866953612E-2</v>
      </c>
      <c r="BE57" s="26">
        <f t="shared" si="22"/>
        <v>2.8838120272979769E-2</v>
      </c>
      <c r="BF57" s="26">
        <f t="shared" si="23"/>
        <v>1.7994747870626361E-2</v>
      </c>
      <c r="BG57" s="26">
        <f t="shared" si="24"/>
        <v>2.012493706532914E-2</v>
      </c>
      <c r="BH57" s="26">
        <f t="shared" si="25"/>
        <v>0.32448207512263122</v>
      </c>
      <c r="BO57" s="9"/>
      <c r="BP57" s="2"/>
      <c r="BQ57" s="9"/>
      <c r="BR57" s="2"/>
      <c r="BS57" s="9"/>
      <c r="BT57" s="2"/>
      <c r="BU57" s="19"/>
      <c r="BV57" s="20"/>
      <c r="BW57" s="20"/>
      <c r="BX57" s="19"/>
      <c r="BY57" s="19"/>
      <c r="BZ57" s="9"/>
      <c r="CA57" s="2"/>
      <c r="CB57" s="9"/>
      <c r="CC57" s="2"/>
      <c r="CD57" s="9"/>
    </row>
    <row r="58" spans="1:82" x14ac:dyDescent="0.2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E58" s="1">
        <f>AVERAGE('Raw Data'!J58,'Raw Data'!P58,'Raw Data'!V58)</f>
        <v>2.8943333333333334</v>
      </c>
      <c r="F58" s="9">
        <f>STDEV('Raw Data'!J58,'Raw Data'!P58,'Raw Data'!V58)</f>
        <v>8.3266639978645373E-3</v>
      </c>
      <c r="G58" s="1">
        <f>AVERAGE('Raw Data'!AB58,'Raw Data'!AH58,'Raw Data'!AN58)</f>
        <v>4.3109999999999999</v>
      </c>
      <c r="H58" s="9">
        <f>STDEV('Raw Data'!AB58,'Raw Data'!AH58,'Raw Data'!AN58)</f>
        <v>0.10081666528902872</v>
      </c>
      <c r="I58" s="1">
        <f>AVERAGE('Raw Data'!AT58,'Raw Data'!AZ58,'Raw Data'!BF58)</f>
        <v>5.5140000000000002</v>
      </c>
      <c r="J58" s="9">
        <f>STDEV('Raw Data'!AT58,'Raw Data'!AZ58,'Raw Data'!BF58)</f>
        <v>0.23649312886424417</v>
      </c>
      <c r="K58" s="1">
        <f>AVERAGE('Raw Data'!BL58,'Raw Data'!BR58,'Raw Data'!BX58)</f>
        <v>6.1710000000000003</v>
      </c>
      <c r="L58" s="9">
        <f>STDEV('Raw Data'!BL58,'Raw Data'!BR58,'Raw Data'!BX58)</f>
        <v>0.26253571185650171</v>
      </c>
      <c r="N58" s="1">
        <f>AVERAGE('Raw Data'!J210,'Raw Data'!P210,'Raw Data'!V210)</f>
        <v>2.8513333333333333</v>
      </c>
      <c r="O58" s="9">
        <f>STDEV('Raw Data'!J210,'Raw Data'!P210,'Raw Data'!V210)</f>
        <v>3.4268547289509198E-2</v>
      </c>
      <c r="P58" s="1">
        <f>AVERAGE('Raw Data'!AB210,'Raw Data'!AH210,'Raw Data'!AN210)</f>
        <v>4.5529999999999999</v>
      </c>
      <c r="Q58" s="9">
        <f>STDEV('Raw Data'!AB210,'Raw Data'!AH210,'Raw Data'!AN210)</f>
        <v>1.2124355652982087E-2</v>
      </c>
      <c r="R58" s="1">
        <f>AVERAGE('Raw Data'!AT210,'Raw Data'!AZ210,'Raw Data'!BF210)</f>
        <v>5.6083333333333334</v>
      </c>
      <c r="S58" s="9">
        <f>STDEV('Raw Data'!AT210,'Raw Data'!AZ210,'Raw Data'!BF210)</f>
        <v>5.0856005872790655E-2</v>
      </c>
      <c r="T58" s="1">
        <f>AVERAGE('Raw Data'!BL210,'Raw Data'!BR210,'Raw Data'!BX210)</f>
        <v>6.2679999999999998</v>
      </c>
      <c r="U58" s="9">
        <f>STDEV('Raw Data'!BL210,'Raw Data'!BR210,'Raw Data'!BX210)</f>
        <v>8.020598481410228E-2</v>
      </c>
      <c r="W58" s="1">
        <f>AVERAGE('Raw Data'!J362,'Raw Data'!P362,'Raw Data'!V362)</f>
        <v>2.5513333333333335</v>
      </c>
      <c r="X58" s="9">
        <f>STDEV('Raw Data'!J362,'Raw Data'!P362,'Raw Data'!V362)</f>
        <v>8.4001984103551433E-2</v>
      </c>
      <c r="Y58" s="1">
        <f>AVERAGE('Raw Data'!AB362,'Raw Data'!AH362,'Raw Data'!AN362)</f>
        <v>4.2786666666666662</v>
      </c>
      <c r="Z58" s="9">
        <f>STDEV('Raw Data'!AB362,'Raw Data'!AH362,'Raw Data'!AN362)</f>
        <v>6.9550940563973096E-2</v>
      </c>
      <c r="AA58" s="1">
        <f>AVERAGE('Raw Data'!AT362,'Raw Data'!AZ362,'Raw Data'!BF362)</f>
        <v>5.2009999999999996</v>
      </c>
      <c r="AB58" s="9">
        <f>STDEV('Raw Data'!AT362,'Raw Data'!AZ362,'Raw Data'!BF362)</f>
        <v>4.6357307945997232E-2</v>
      </c>
      <c r="AC58" s="1">
        <f>AVERAGE('Raw Data'!BL362,'Raw Data'!BR362,'Raw Data'!BX362)</f>
        <v>6.0789999999999997</v>
      </c>
      <c r="AD58" s="9">
        <f>STDEV('Raw Data'!BL362,'Raw Data'!BR362,'Raw Data'!BX362)</f>
        <v>0.12071453930658078</v>
      </c>
      <c r="AF58" s="1">
        <f t="shared" si="26"/>
        <v>4.3000000000000149E-2</v>
      </c>
      <c r="AG58" s="9">
        <f t="shared" si="27"/>
        <v>4.2595211287373737E-2</v>
      </c>
      <c r="AH58" s="1">
        <f t="shared" si="28"/>
        <v>-0.24199999999999999</v>
      </c>
      <c r="AI58" s="9">
        <f t="shared" si="29"/>
        <v>0.11294102094201081</v>
      </c>
      <c r="AJ58" s="1">
        <f t="shared" si="30"/>
        <v>-9.4333333333333158E-2</v>
      </c>
      <c r="AK58" s="9">
        <f t="shared" si="31"/>
        <v>0.28734913473703483</v>
      </c>
      <c r="AL58" s="1">
        <f t="shared" si="32"/>
        <v>-9.6999999999999531E-2</v>
      </c>
      <c r="AM58" s="9">
        <f t="shared" si="33"/>
        <v>0.342741696670604</v>
      </c>
      <c r="AO58" s="1">
        <f t="shared" si="34"/>
        <v>0.34299999999999997</v>
      </c>
      <c r="AP58" s="9">
        <f t="shared" si="35"/>
        <v>9.2328648101415972E-2</v>
      </c>
      <c r="AQ58" s="1">
        <f t="shared" si="36"/>
        <v>3.2333333333333769E-2</v>
      </c>
      <c r="AR58" s="9">
        <f t="shared" si="37"/>
        <v>0.17036760585300181</v>
      </c>
      <c r="AS58" s="1">
        <f t="shared" si="38"/>
        <v>0.31300000000000061</v>
      </c>
      <c r="AT58" s="9">
        <f t="shared" si="39"/>
        <v>0.28285043681024141</v>
      </c>
      <c r="AU58" s="1">
        <f t="shared" si="40"/>
        <v>9.2000000000000526E-2</v>
      </c>
      <c r="AV58" s="9">
        <f t="shared" si="41"/>
        <v>0.38325025116308248</v>
      </c>
      <c r="AX58" s="26">
        <f t="shared" si="16"/>
        <v>1.814352024616011E-3</v>
      </c>
      <c r="AY58" s="26">
        <f t="shared" si="17"/>
        <v>1.2755674211423724E-2</v>
      </c>
      <c r="AZ58" s="26">
        <f t="shared" si="18"/>
        <v>8.2569525234122601E-2</v>
      </c>
      <c r="BA58" s="26">
        <f t="shared" si="19"/>
        <v>0.11747187063664433</v>
      </c>
      <c r="BB58" s="26">
        <f t="shared" si="20"/>
        <v>0.46326172095998464</v>
      </c>
      <c r="BC58" s="26"/>
      <c r="BD58" s="26">
        <f t="shared" si="21"/>
        <v>8.5245792602351034E-3</v>
      </c>
      <c r="BE58" s="26">
        <f t="shared" si="22"/>
        <v>2.9025121124083779E-2</v>
      </c>
      <c r="BF58" s="26">
        <f t="shared" si="23"/>
        <v>8.0004369603744366E-2</v>
      </c>
      <c r="BG58" s="26">
        <f t="shared" si="24"/>
        <v>0.14688075501656581</v>
      </c>
      <c r="BH58" s="26">
        <f t="shared" si="25"/>
        <v>0.51423226756459872</v>
      </c>
      <c r="BO58" s="9"/>
      <c r="BP58" s="2"/>
      <c r="BQ58" s="9"/>
      <c r="BR58" s="2"/>
      <c r="BS58" s="9"/>
      <c r="BT58" s="2"/>
      <c r="BU58" s="19"/>
      <c r="BV58" s="20"/>
      <c r="BW58" s="20"/>
      <c r="BX58" s="19"/>
      <c r="BY58" s="19"/>
      <c r="BZ58" s="9"/>
      <c r="CA58" s="2"/>
      <c r="CB58" s="9"/>
      <c r="CC58" s="2"/>
      <c r="CD58" s="9"/>
    </row>
    <row r="59" spans="1:82" x14ac:dyDescent="0.2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E59" s="1">
        <f>AVERAGE('Raw Data'!J59,'Raw Data'!P59,'Raw Data'!V59)</f>
        <v>3.6053333333333328</v>
      </c>
      <c r="F59" s="9">
        <f>STDEV('Raw Data'!J59,'Raw Data'!P59,'Raw Data'!V59)</f>
        <v>2.7153882472554989E-2</v>
      </c>
      <c r="G59" s="1">
        <f>AVERAGE('Raw Data'!AB59,'Raw Data'!AH59,'Raw Data'!AN59)</f>
        <v>4.6790000000000003</v>
      </c>
      <c r="H59" s="9">
        <f>STDEV('Raw Data'!AB59,'Raw Data'!AH59,'Raw Data'!AN59)</f>
        <v>8.3880867902043257E-2</v>
      </c>
      <c r="I59" s="1">
        <f>AVERAGE('Raw Data'!AT59,'Raw Data'!AZ59,'Raw Data'!BF59)</f>
        <v>5.5459999999999994</v>
      </c>
      <c r="J59" s="9">
        <f>STDEV('Raw Data'!AT59,'Raw Data'!AZ59,'Raw Data'!BF59)</f>
        <v>7.0171219171395002E-2</v>
      </c>
      <c r="K59" s="1">
        <f>AVERAGE('Raw Data'!BL59,'Raw Data'!BR59,'Raw Data'!BX59)</f>
        <v>6.0883333333333338</v>
      </c>
      <c r="L59" s="9">
        <f>STDEV('Raw Data'!BL59,'Raw Data'!BR59,'Raw Data'!BX59)</f>
        <v>4.0128958787057245E-2</v>
      </c>
      <c r="N59" s="1">
        <f>AVERAGE('Raw Data'!J211,'Raw Data'!P211,'Raw Data'!V211)</f>
        <v>3.5426666666666669</v>
      </c>
      <c r="O59" s="9">
        <f>STDEV('Raw Data'!J211,'Raw Data'!P211,'Raw Data'!V211)</f>
        <v>1.2741009902410949E-2</v>
      </c>
      <c r="P59" s="1">
        <f>AVERAGE('Raw Data'!AB211,'Raw Data'!AH211,'Raw Data'!AN211)</f>
        <v>4.8823333333333343</v>
      </c>
      <c r="Q59" s="9">
        <f>STDEV('Raw Data'!AB211,'Raw Data'!AH211,'Raw Data'!AN211)</f>
        <v>4.9963319879020598E-2</v>
      </c>
      <c r="R59" s="1">
        <f>AVERAGE('Raw Data'!AT211,'Raw Data'!AZ211,'Raw Data'!BF211)</f>
        <v>5.4933333333333332</v>
      </c>
      <c r="S59" s="9">
        <f>STDEV('Raw Data'!AT211,'Raw Data'!AZ211,'Raw Data'!BF211)</f>
        <v>4.3038742236888798E-2</v>
      </c>
      <c r="T59" s="1">
        <f>AVERAGE('Raw Data'!BL211,'Raw Data'!BR211,'Raw Data'!BX211)</f>
        <v>6.03</v>
      </c>
      <c r="U59" s="9">
        <f>STDEV('Raw Data'!BL211,'Raw Data'!BR211,'Raw Data'!BX211)</f>
        <v>6.1798058221921498E-2</v>
      </c>
      <c r="W59" s="1">
        <f>AVERAGE('Raw Data'!J363,'Raw Data'!P363,'Raw Data'!V363)</f>
        <v>3.488</v>
      </c>
      <c r="X59" s="9">
        <f>STDEV('Raw Data'!J363,'Raw Data'!P363,'Raw Data'!V363)</f>
        <v>5.1097945164164882E-2</v>
      </c>
      <c r="Y59" s="1">
        <f>AVERAGE('Raw Data'!AB363,'Raw Data'!AH363,'Raw Data'!AN363)</f>
        <v>4.809333333333333</v>
      </c>
      <c r="Z59" s="9">
        <f>STDEV('Raw Data'!AB363,'Raw Data'!AH363,'Raw Data'!AN363)</f>
        <v>3.789898855290609E-2</v>
      </c>
      <c r="AA59" s="1">
        <f>AVERAGE('Raw Data'!AT363,'Raw Data'!AZ363,'Raw Data'!BF363)</f>
        <v>5.4363333333333337</v>
      </c>
      <c r="AB59" s="9">
        <f>STDEV('Raw Data'!AT363,'Raw Data'!AZ363,'Raw Data'!BF363)</f>
        <v>7.5195301271644283E-2</v>
      </c>
      <c r="AC59" s="1">
        <f>AVERAGE('Raw Data'!BL363,'Raw Data'!BR363,'Raw Data'!BX363)</f>
        <v>5.9956666666666676</v>
      </c>
      <c r="AD59" s="9">
        <f>STDEV('Raw Data'!BL363,'Raw Data'!BR363,'Raw Data'!BX363)</f>
        <v>3.755440497908788E-2</v>
      </c>
      <c r="AF59" s="1">
        <f t="shared" si="26"/>
        <v>6.2666666666665982E-2</v>
      </c>
      <c r="AG59" s="9">
        <f t="shared" si="27"/>
        <v>3.9894892374965935E-2</v>
      </c>
      <c r="AH59" s="1">
        <f t="shared" si="28"/>
        <v>-0.20333333333333403</v>
      </c>
      <c r="AI59" s="9">
        <f t="shared" si="29"/>
        <v>0.13384418778106386</v>
      </c>
      <c r="AJ59" s="1">
        <f t="shared" si="30"/>
        <v>5.2666666666666195E-2</v>
      </c>
      <c r="AK59" s="9">
        <f t="shared" si="31"/>
        <v>0.11320996140828379</v>
      </c>
      <c r="AL59" s="1">
        <f t="shared" si="32"/>
        <v>5.833333333333357E-2</v>
      </c>
      <c r="AM59" s="9">
        <f t="shared" si="33"/>
        <v>0.10192701700897874</v>
      </c>
      <c r="AO59" s="1">
        <f t="shared" si="34"/>
        <v>0.11733333333333285</v>
      </c>
      <c r="AP59" s="9">
        <f t="shared" si="35"/>
        <v>7.8251827636719867E-2</v>
      </c>
      <c r="AQ59" s="1">
        <f t="shared" si="36"/>
        <v>-0.13033333333333275</v>
      </c>
      <c r="AR59" s="9">
        <f t="shared" si="37"/>
        <v>0.12177985645494935</v>
      </c>
      <c r="AS59" s="1">
        <f t="shared" si="38"/>
        <v>0.10966666666666569</v>
      </c>
      <c r="AT59" s="9">
        <f t="shared" si="39"/>
        <v>0.14536652044303927</v>
      </c>
      <c r="AU59" s="1">
        <f t="shared" si="40"/>
        <v>9.2666666666666231E-2</v>
      </c>
      <c r="AV59" s="9">
        <f t="shared" si="41"/>
        <v>7.7683363766145125E-2</v>
      </c>
      <c r="AX59" s="26">
        <f t="shared" si="16"/>
        <v>1.5916024376101151E-3</v>
      </c>
      <c r="AY59" s="26">
        <f t="shared" si="17"/>
        <v>1.7914266602772684E-2</v>
      </c>
      <c r="AZ59" s="26">
        <f t="shared" si="18"/>
        <v>1.2816495362065106E-2</v>
      </c>
      <c r="BA59" s="26">
        <f t="shared" si="19"/>
        <v>1.0389116796348642E-2</v>
      </c>
      <c r="BB59" s="26">
        <f t="shared" si="20"/>
        <v>0.20666756203815961</v>
      </c>
      <c r="BC59" s="26"/>
      <c r="BD59" s="26">
        <f t="shared" si="21"/>
        <v>6.1233485284869155E-3</v>
      </c>
      <c r="BE59" s="26">
        <f t="shared" si="22"/>
        <v>1.4830333438188069E-2</v>
      </c>
      <c r="BF59" s="26">
        <f t="shared" si="23"/>
        <v>2.1131425265716555E-2</v>
      </c>
      <c r="BG59" s="26">
        <f t="shared" si="24"/>
        <v>6.0347050060232292E-3</v>
      </c>
      <c r="BH59" s="26">
        <f t="shared" si="25"/>
        <v>0.21936228536012012</v>
      </c>
      <c r="BO59" s="9"/>
      <c r="BP59" s="2"/>
      <c r="BQ59" s="9"/>
      <c r="BR59" s="2"/>
      <c r="BS59" s="9"/>
      <c r="BT59" s="2"/>
      <c r="BU59" s="19"/>
      <c r="BV59" s="20"/>
      <c r="BW59" s="20"/>
      <c r="BX59" s="19"/>
      <c r="BY59" s="19"/>
      <c r="BZ59" s="9"/>
      <c r="CA59" s="2"/>
      <c r="CB59" s="9"/>
      <c r="CC59" s="2"/>
      <c r="CD59" s="9"/>
    </row>
    <row r="60" spans="1:82" x14ac:dyDescent="0.2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E60" s="1">
        <f>AVERAGE('Raw Data'!J60,'Raw Data'!P60,'Raw Data'!V60)</f>
        <v>1.3453333333333333</v>
      </c>
      <c r="F60" s="9">
        <f>STDEV('Raw Data'!J60,'Raw Data'!P60,'Raw Data'!V60)</f>
        <v>1.6072751268321629E-2</v>
      </c>
      <c r="G60" s="1">
        <f>AVERAGE('Raw Data'!AB60,'Raw Data'!AH60,'Raw Data'!AN60)</f>
        <v>2.0350000000000001</v>
      </c>
      <c r="H60" s="9">
        <f>STDEV('Raw Data'!AB60,'Raw Data'!AH60,'Raw Data'!AN60)</f>
        <v>6.8439754529074623E-2</v>
      </c>
      <c r="I60" s="1">
        <f>AVERAGE('Raw Data'!AT60,'Raw Data'!AZ60,'Raw Data'!BF60)</f>
        <v>2.3033333333333332</v>
      </c>
      <c r="J60" s="9">
        <f>STDEV('Raw Data'!AT60,'Raw Data'!AZ60,'Raw Data'!BF60)</f>
        <v>1.8230011885167118E-2</v>
      </c>
      <c r="K60" s="1">
        <f>AVERAGE('Raw Data'!BL60,'Raw Data'!BR60,'Raw Data'!BX60)</f>
        <v>3.2230000000000003</v>
      </c>
      <c r="L60" s="9">
        <f>STDEV('Raw Data'!BL60,'Raw Data'!BR60,'Raw Data'!BX60)</f>
        <v>1.4730919862656407E-2</v>
      </c>
      <c r="N60" s="1">
        <f>AVERAGE('Raw Data'!J212,'Raw Data'!P212,'Raw Data'!V212)</f>
        <v>1.2516666666666667</v>
      </c>
      <c r="O60" s="9">
        <f>STDEV('Raw Data'!J212,'Raw Data'!P212,'Raw Data'!V212)</f>
        <v>1.5143755588800616E-2</v>
      </c>
      <c r="P60" s="1">
        <f>AVERAGE('Raw Data'!AB212,'Raw Data'!AH212,'Raw Data'!AN212)</f>
        <v>2.0673333333333335</v>
      </c>
      <c r="Q60" s="9">
        <f>STDEV('Raw Data'!AB212,'Raw Data'!AH212,'Raw Data'!AN212)</f>
        <v>2.0108041509140959E-2</v>
      </c>
      <c r="R60" s="1">
        <f>AVERAGE('Raw Data'!AT212,'Raw Data'!AZ212,'Raw Data'!BF212)</f>
        <v>2.2756666666666665</v>
      </c>
      <c r="S60" s="9">
        <f>STDEV('Raw Data'!AT212,'Raw Data'!AZ212,'Raw Data'!BF212)</f>
        <v>2.7392213005402281E-2</v>
      </c>
      <c r="T60" s="1">
        <f>AVERAGE('Raw Data'!BL212,'Raw Data'!BR212,'Raw Data'!BX212)</f>
        <v>3.1806666666666668</v>
      </c>
      <c r="U60" s="9">
        <f>STDEV('Raw Data'!BL212,'Raw Data'!BR212,'Raw Data'!BX212)</f>
        <v>4.6543886100467932E-2</v>
      </c>
      <c r="W60" s="1">
        <f>AVERAGE('Raw Data'!J364,'Raw Data'!P364,'Raw Data'!V364)</f>
        <v>1.276</v>
      </c>
      <c r="X60" s="9">
        <f>STDEV('Raw Data'!J364,'Raw Data'!P364,'Raw Data'!V364)</f>
        <v>2.535744466621187E-2</v>
      </c>
      <c r="Y60" s="1">
        <f>AVERAGE('Raw Data'!AB364,'Raw Data'!AH364,'Raw Data'!AN364)</f>
        <v>2.0699999999999998</v>
      </c>
      <c r="Z60" s="9">
        <f>STDEV('Raw Data'!AB364,'Raw Data'!AH364,'Raw Data'!AN364)</f>
        <v>2.7513632984395069E-2</v>
      </c>
      <c r="AA60" s="1">
        <f>AVERAGE('Raw Data'!AT364,'Raw Data'!AZ364,'Raw Data'!BF364)</f>
        <v>2.3360000000000003</v>
      </c>
      <c r="AB60" s="9">
        <f>STDEV('Raw Data'!AT364,'Raw Data'!AZ364,'Raw Data'!BF364)</f>
        <v>4.1036569057366308E-2</v>
      </c>
      <c r="AC60" s="1">
        <f>AVERAGE('Raw Data'!BL364,'Raw Data'!BR364,'Raw Data'!BX364)</f>
        <v>3.2323333333333335</v>
      </c>
      <c r="AD60" s="9">
        <f>STDEV('Raw Data'!BL364,'Raw Data'!BR364,'Raw Data'!BX364)</f>
        <v>5.0003333222229641E-2</v>
      </c>
      <c r="AF60" s="1">
        <f t="shared" si="26"/>
        <v>9.3666666666666565E-2</v>
      </c>
      <c r="AG60" s="9">
        <f t="shared" si="27"/>
        <v>3.1216506857122246E-2</v>
      </c>
      <c r="AH60" s="1">
        <f t="shared" si="28"/>
        <v>-3.2333333333333325E-2</v>
      </c>
      <c r="AI60" s="9">
        <f t="shared" si="29"/>
        <v>8.8547796038215582E-2</v>
      </c>
      <c r="AJ60" s="1">
        <f t="shared" si="30"/>
        <v>2.7666666666666728E-2</v>
      </c>
      <c r="AK60" s="9">
        <f t="shared" si="31"/>
        <v>4.5622224890569399E-2</v>
      </c>
      <c r="AL60" s="1">
        <f t="shared" si="32"/>
        <v>4.2333333333333556E-2</v>
      </c>
      <c r="AM60" s="9">
        <f t="shared" si="33"/>
        <v>6.1274805963124339E-2</v>
      </c>
      <c r="AO60" s="1">
        <f t="shared" si="34"/>
        <v>6.9333333333333247E-2</v>
      </c>
      <c r="AP60" s="9">
        <f t="shared" si="35"/>
        <v>4.1430195934533495E-2</v>
      </c>
      <c r="AQ60" s="1">
        <f t="shared" si="36"/>
        <v>-3.4999999999999698E-2</v>
      </c>
      <c r="AR60" s="9">
        <f t="shared" si="37"/>
        <v>9.5953387513469685E-2</v>
      </c>
      <c r="AS60" s="1">
        <f t="shared" si="38"/>
        <v>-3.2666666666667066E-2</v>
      </c>
      <c r="AT60" s="9">
        <f t="shared" si="39"/>
        <v>5.9266580942533426E-2</v>
      </c>
      <c r="AU60" s="1">
        <f t="shared" si="40"/>
        <v>-9.3333333333331936E-3</v>
      </c>
      <c r="AV60" s="9">
        <f t="shared" si="41"/>
        <v>6.4734253084886048E-2</v>
      </c>
      <c r="AX60" s="26">
        <f t="shared" si="16"/>
        <v>9.744703003607602E-4</v>
      </c>
      <c r="AY60" s="26">
        <f t="shared" si="17"/>
        <v>7.8407121832254276E-3</v>
      </c>
      <c r="AZ60" s="26">
        <f t="shared" si="18"/>
        <v>2.08138740396569E-3</v>
      </c>
      <c r="BA60" s="26">
        <f t="shared" si="19"/>
        <v>3.7546018458185382E-3</v>
      </c>
      <c r="BB60" s="26">
        <f t="shared" si="20"/>
        <v>0.12104202465825832</v>
      </c>
      <c r="BC60" s="26"/>
      <c r="BD60" s="26">
        <f t="shared" si="21"/>
        <v>1.7164611351738357E-3</v>
      </c>
      <c r="BE60" s="26">
        <f t="shared" si="22"/>
        <v>9.2070525753100794E-3</v>
      </c>
      <c r="BF60" s="26">
        <f t="shared" si="23"/>
        <v>3.5125276166178662E-3</v>
      </c>
      <c r="BG60" s="26">
        <f t="shared" si="24"/>
        <v>4.1905235224580792E-3</v>
      </c>
      <c r="BH60" s="26">
        <f t="shared" si="25"/>
        <v>0.13647917368433859</v>
      </c>
      <c r="BO60" s="9"/>
      <c r="BP60" s="2"/>
      <c r="BQ60" s="9"/>
      <c r="BR60" s="2"/>
      <c r="BS60" s="9"/>
      <c r="BT60" s="2"/>
      <c r="BU60" s="19"/>
      <c r="BV60" s="20"/>
      <c r="BW60" s="20"/>
      <c r="BX60" s="19"/>
      <c r="BY60" s="19"/>
      <c r="BZ60" s="9"/>
      <c r="CA60" s="2"/>
      <c r="CB60" s="9"/>
      <c r="CC60" s="2"/>
      <c r="CD60" s="9"/>
    </row>
    <row r="61" spans="1:82" x14ac:dyDescent="0.2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E61" s="1">
        <f>AVERAGE('Raw Data'!J61,'Raw Data'!P61,'Raw Data'!V61)</f>
        <v>1.3566666666666667</v>
      </c>
      <c r="F61" s="9">
        <f>STDEV('Raw Data'!J61,'Raw Data'!P61,'Raw Data'!V61)</f>
        <v>1.4640127503998563E-2</v>
      </c>
      <c r="G61" s="1">
        <f>AVERAGE('Raw Data'!AB61,'Raw Data'!AH61,'Raw Data'!AN61)</f>
        <v>2.0533333333333332</v>
      </c>
      <c r="H61" s="9">
        <f>STDEV('Raw Data'!AB61,'Raw Data'!AH61,'Raw Data'!AN61)</f>
        <v>4.2712215270731782E-2</v>
      </c>
      <c r="I61" s="1">
        <f>AVERAGE('Raw Data'!AT61,'Raw Data'!AZ61,'Raw Data'!BF61)</f>
        <v>2.3383333333333334</v>
      </c>
      <c r="J61" s="9">
        <f>STDEV('Raw Data'!AT61,'Raw Data'!AZ61,'Raw Data'!BF61)</f>
        <v>2.773685875028644E-2</v>
      </c>
      <c r="K61" s="1">
        <f>AVERAGE('Raw Data'!BL61,'Raw Data'!BR61,'Raw Data'!BX61)</f>
        <v>3.2466666666666666</v>
      </c>
      <c r="L61" s="9">
        <f>STDEV('Raw Data'!BL61,'Raw Data'!BR61,'Raw Data'!BX61)</f>
        <v>2.4172987679087869E-2</v>
      </c>
      <c r="N61" s="1">
        <f>AVERAGE('Raw Data'!J213,'Raw Data'!P213,'Raw Data'!V213)</f>
        <v>1.2683333333333333</v>
      </c>
      <c r="O61" s="9">
        <f>STDEV('Raw Data'!J213,'Raw Data'!P213,'Raw Data'!V213)</f>
        <v>1.050396750439244E-2</v>
      </c>
      <c r="P61" s="1">
        <f>AVERAGE('Raw Data'!AB213,'Raw Data'!AH213,'Raw Data'!AN213)</f>
        <v>2.0913333333333335</v>
      </c>
      <c r="Q61" s="9">
        <f>STDEV('Raw Data'!AB213,'Raw Data'!AH213,'Raw Data'!AN213)</f>
        <v>2.0792626898334318E-2</v>
      </c>
      <c r="R61" s="1">
        <f>AVERAGE('Raw Data'!AT213,'Raw Data'!AZ213,'Raw Data'!BF213)</f>
        <v>2.3043333333333336</v>
      </c>
      <c r="S61" s="9">
        <f>STDEV('Raw Data'!AT213,'Raw Data'!AZ213,'Raw Data'!BF213)</f>
        <v>2.1455380055672209E-2</v>
      </c>
      <c r="T61" s="1">
        <f>AVERAGE('Raw Data'!BL213,'Raw Data'!BR213,'Raw Data'!BX213)</f>
        <v>3.2056666666666662</v>
      </c>
      <c r="U61" s="9">
        <f>STDEV('Raw Data'!BL213,'Raw Data'!BR213,'Raw Data'!BX213)</f>
        <v>5.6536124144951259E-2</v>
      </c>
      <c r="W61" s="1">
        <f>AVERAGE('Raw Data'!J365,'Raw Data'!P365,'Raw Data'!V365)</f>
        <v>1.2906666666666666</v>
      </c>
      <c r="X61" s="9">
        <f>STDEV('Raw Data'!J365,'Raw Data'!P365,'Raw Data'!V365)</f>
        <v>3.8017539811688712E-2</v>
      </c>
      <c r="Y61" s="1">
        <f>AVERAGE('Raw Data'!AB365,'Raw Data'!AH365,'Raw Data'!AN365)</f>
        <v>2.0586666666666669</v>
      </c>
      <c r="Z61" s="9">
        <f>STDEV('Raw Data'!AB365,'Raw Data'!AH365,'Raw Data'!AN365)</f>
        <v>3.5795716689756736E-2</v>
      </c>
      <c r="AA61" s="1">
        <f>AVERAGE('Raw Data'!AT365,'Raw Data'!AZ365,'Raw Data'!BF365)</f>
        <v>2.359</v>
      </c>
      <c r="AB61" s="9">
        <f>STDEV('Raw Data'!AT365,'Raw Data'!AZ365,'Raw Data'!BF365)</f>
        <v>8.8475985442378516E-2</v>
      </c>
      <c r="AC61" s="1">
        <f>AVERAGE('Raw Data'!BL365,'Raw Data'!BR365,'Raw Data'!BX365)</f>
        <v>3.2356666666666669</v>
      </c>
      <c r="AD61" s="9">
        <f>STDEV('Raw Data'!BL365,'Raw Data'!BR365,'Raw Data'!BX365)</f>
        <v>1.8009256878987006E-2</v>
      </c>
      <c r="AF61" s="1">
        <f t="shared" si="26"/>
        <v>8.8333333333333375E-2</v>
      </c>
      <c r="AG61" s="9">
        <f t="shared" si="27"/>
        <v>2.5144095008391001E-2</v>
      </c>
      <c r="AH61" s="1">
        <f t="shared" si="28"/>
        <v>-3.8000000000000256E-2</v>
      </c>
      <c r="AI61" s="9">
        <f t="shared" si="29"/>
        <v>6.35048421690661E-2</v>
      </c>
      <c r="AJ61" s="1">
        <f t="shared" si="30"/>
        <v>3.3999999999999808E-2</v>
      </c>
      <c r="AK61" s="9">
        <f t="shared" si="31"/>
        <v>4.9192238805958646E-2</v>
      </c>
      <c r="AL61" s="1">
        <f t="shared" si="32"/>
        <v>4.1000000000000369E-2</v>
      </c>
      <c r="AM61" s="9">
        <f t="shared" si="33"/>
        <v>8.0709111824039129E-2</v>
      </c>
      <c r="AO61" s="1">
        <f t="shared" si="34"/>
        <v>6.6000000000000059E-2</v>
      </c>
      <c r="AP61" s="9">
        <f t="shared" si="35"/>
        <v>5.2657667315687273E-2</v>
      </c>
      <c r="AQ61" s="1">
        <f t="shared" si="36"/>
        <v>-5.3333333333336341E-3</v>
      </c>
      <c r="AR61" s="9">
        <f t="shared" si="37"/>
        <v>7.8507931960488525E-2</v>
      </c>
      <c r="AS61" s="1">
        <f t="shared" si="38"/>
        <v>-2.0666666666666611E-2</v>
      </c>
      <c r="AT61" s="9">
        <f t="shared" si="39"/>
        <v>0.11621284419266495</v>
      </c>
      <c r="AU61" s="1">
        <f t="shared" si="40"/>
        <v>1.0999999999999677E-2</v>
      </c>
      <c r="AV61" s="9">
        <f t="shared" si="41"/>
        <v>4.2182244558074872E-2</v>
      </c>
      <c r="AX61" s="26">
        <f t="shared" si="16"/>
        <v>6.322255137909933E-4</v>
      </c>
      <c r="AY61" s="26">
        <f t="shared" si="17"/>
        <v>4.0328649789179959E-3</v>
      </c>
      <c r="AZ61" s="26">
        <f t="shared" si="18"/>
        <v>2.4198763587424637E-3</v>
      </c>
      <c r="BA61" s="26">
        <f t="shared" si="19"/>
        <v>6.5139607314252529E-3</v>
      </c>
      <c r="BB61" s="26">
        <f t="shared" si="20"/>
        <v>0.11661443985577732</v>
      </c>
      <c r="BC61" s="26"/>
      <c r="BD61" s="26">
        <f t="shared" si="21"/>
        <v>2.7728299271295997E-3</v>
      </c>
      <c r="BE61" s="26">
        <f t="shared" si="22"/>
        <v>6.1634953807126955E-3</v>
      </c>
      <c r="BF61" s="26">
        <f t="shared" si="23"/>
        <v>1.3505425155348619E-2</v>
      </c>
      <c r="BG61" s="26">
        <f t="shared" si="24"/>
        <v>1.7793417559572372E-3</v>
      </c>
      <c r="BH61" s="26">
        <f t="shared" si="25"/>
        <v>0.15563127005569333</v>
      </c>
      <c r="BO61" s="9"/>
      <c r="BP61" s="2"/>
      <c r="BQ61" s="9"/>
      <c r="BR61" s="2"/>
      <c r="BS61" s="9"/>
      <c r="BT61" s="2"/>
      <c r="BU61" s="19"/>
      <c r="BV61" s="20"/>
      <c r="BW61" s="20"/>
      <c r="BX61" s="19"/>
      <c r="BY61" s="19"/>
      <c r="BZ61" s="9"/>
      <c r="CA61" s="2"/>
      <c r="CB61" s="9"/>
      <c r="CC61" s="2"/>
      <c r="CD61" s="9"/>
    </row>
    <row r="62" spans="1:82" x14ac:dyDescent="0.2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E62" s="1">
        <f>AVERAGE('Raw Data'!J62,'Raw Data'!P62,'Raw Data'!V62)</f>
        <v>0.94366666666666665</v>
      </c>
      <c r="F62" s="9">
        <f>STDEV('Raw Data'!J62,'Raw Data'!P62,'Raw Data'!V62)</f>
        <v>6.8068592855539895E-3</v>
      </c>
      <c r="G62" s="1">
        <f>AVERAGE('Raw Data'!AB62,'Raw Data'!AH62,'Raw Data'!AN62)</f>
        <v>1.7590000000000001</v>
      </c>
      <c r="H62" s="9">
        <f>STDEV('Raw Data'!AB62,'Raw Data'!AH62,'Raw Data'!AN62)</f>
        <v>3.0347981810987034E-2</v>
      </c>
      <c r="I62" s="1">
        <f>AVERAGE('Raw Data'!AT62,'Raw Data'!AZ62,'Raw Data'!BF62)</f>
        <v>2.6453333333333333</v>
      </c>
      <c r="J62" s="9">
        <f>STDEV('Raw Data'!AT62,'Raw Data'!AZ62,'Raw Data'!BF62)</f>
        <v>2.5501633934580072E-2</v>
      </c>
      <c r="K62" s="1">
        <f>AVERAGE('Raw Data'!BL62,'Raw Data'!BR62,'Raw Data'!BX62)</f>
        <v>3.2010000000000001</v>
      </c>
      <c r="L62" s="9">
        <f>STDEV('Raw Data'!BL62,'Raw Data'!BR62,'Raw Data'!BX62)</f>
        <v>2.0663978319771827E-2</v>
      </c>
      <c r="N62" s="1">
        <f>AVERAGE('Raw Data'!J214,'Raw Data'!P214,'Raw Data'!V214)</f>
        <v>0.89833333333333332</v>
      </c>
      <c r="O62" s="9">
        <f>STDEV('Raw Data'!J214,'Raw Data'!P214,'Raw Data'!V214)</f>
        <v>6.8068592855540519E-3</v>
      </c>
      <c r="P62" s="1">
        <f>AVERAGE('Raw Data'!AB214,'Raw Data'!AH214,'Raw Data'!AN214)</f>
        <v>1.8313333333333333</v>
      </c>
      <c r="Q62" s="9">
        <f>STDEV('Raw Data'!AB214,'Raw Data'!AH214,'Raw Data'!AN214)</f>
        <v>5.1810552335729274E-2</v>
      </c>
      <c r="R62" s="1">
        <f>AVERAGE('Raw Data'!AT214,'Raw Data'!AZ214,'Raw Data'!BF214)</f>
        <v>2.6246666666666667</v>
      </c>
      <c r="S62" s="9">
        <f>STDEV('Raw Data'!AT214,'Raw Data'!AZ214,'Raw Data'!BF214)</f>
        <v>4.1307787804884068E-2</v>
      </c>
      <c r="T62" s="1">
        <f>AVERAGE('Raw Data'!BL214,'Raw Data'!BR214,'Raw Data'!BX214)</f>
        <v>3.2273333333333327</v>
      </c>
      <c r="U62" s="9">
        <f>STDEV('Raw Data'!BL214,'Raw Data'!BR214,'Raw Data'!BX214)</f>
        <v>5.9366095823570324E-2</v>
      </c>
      <c r="W62" s="1">
        <f>AVERAGE('Raw Data'!J366,'Raw Data'!P366,'Raw Data'!V366)</f>
        <v>0.8929999999999999</v>
      </c>
      <c r="X62" s="9">
        <f>STDEV('Raw Data'!J366,'Raw Data'!P366,'Raw Data'!V366)</f>
        <v>8.8611511667502849E-2</v>
      </c>
      <c r="Y62" s="1">
        <f>AVERAGE('Raw Data'!AB366,'Raw Data'!AH366,'Raw Data'!AN366)</f>
        <v>1.9086666666666667</v>
      </c>
      <c r="Z62" s="9">
        <f>STDEV('Raw Data'!AB366,'Raw Data'!AH366,'Raw Data'!AN366)</f>
        <v>5.300314456080249E-2</v>
      </c>
      <c r="AA62" s="1">
        <f>AVERAGE('Raw Data'!AT366,'Raw Data'!AZ366,'Raw Data'!BF366)</f>
        <v>2.6666666666666665</v>
      </c>
      <c r="AB62" s="9">
        <f>STDEV('Raw Data'!AT366,'Raw Data'!AZ366,'Raw Data'!BF366)</f>
        <v>6.6530694670455151E-2</v>
      </c>
      <c r="AC62" s="1">
        <f>AVERAGE('Raw Data'!BL366,'Raw Data'!BR366,'Raw Data'!BX366)</f>
        <v>3.3250000000000006</v>
      </c>
      <c r="AD62" s="9">
        <f>STDEV('Raw Data'!BL366,'Raw Data'!BR366,'Raw Data'!BX366)</f>
        <v>3.4117444218464084E-2</v>
      </c>
      <c r="AF62" s="1">
        <f t="shared" si="26"/>
        <v>4.5333333333333337E-2</v>
      </c>
      <c r="AG62" s="9">
        <f t="shared" si="27"/>
        <v>1.3613718571108041E-2</v>
      </c>
      <c r="AH62" s="1">
        <f t="shared" si="28"/>
        <v>-7.2333333333333139E-2</v>
      </c>
      <c r="AI62" s="9">
        <f t="shared" si="29"/>
        <v>8.2158534146716311E-2</v>
      </c>
      <c r="AJ62" s="1">
        <f t="shared" si="30"/>
        <v>2.0666666666666611E-2</v>
      </c>
      <c r="AK62" s="9">
        <f t="shared" si="31"/>
        <v>6.6809421739464137E-2</v>
      </c>
      <c r="AL62" s="1">
        <f t="shared" si="32"/>
        <v>-2.6333333333332654E-2</v>
      </c>
      <c r="AM62" s="9">
        <f t="shared" si="33"/>
        <v>8.003007414334215E-2</v>
      </c>
      <c r="AO62" s="1">
        <f t="shared" si="34"/>
        <v>5.0666666666666749E-2</v>
      </c>
      <c r="AP62" s="9">
        <f t="shared" si="35"/>
        <v>9.5418370953056844E-2</v>
      </c>
      <c r="AQ62" s="1">
        <f t="shared" si="36"/>
        <v>-0.14966666666666661</v>
      </c>
      <c r="AR62" s="9">
        <f t="shared" si="37"/>
        <v>8.3351126371789527E-2</v>
      </c>
      <c r="AS62" s="1">
        <f t="shared" si="38"/>
        <v>-2.1333333333333204E-2</v>
      </c>
      <c r="AT62" s="9">
        <f t="shared" si="39"/>
        <v>9.2032328605035227E-2</v>
      </c>
      <c r="AU62" s="1">
        <f t="shared" si="40"/>
        <v>-0.12400000000000055</v>
      </c>
      <c r="AV62" s="9">
        <f t="shared" si="41"/>
        <v>5.478142253823591E-2</v>
      </c>
      <c r="AX62" s="26">
        <f t="shared" si="16"/>
        <v>1.8533333333333197E-4</v>
      </c>
      <c r="AY62" s="26">
        <f t="shared" si="17"/>
        <v>6.7500247331371502E-3</v>
      </c>
      <c r="AZ62" s="26">
        <f t="shared" si="18"/>
        <v>4.4634988331615829E-3</v>
      </c>
      <c r="BA62" s="26">
        <f t="shared" si="19"/>
        <v>6.4048127673888419E-3</v>
      </c>
      <c r="BB62" s="26">
        <f t="shared" si="20"/>
        <v>0.13343039259112185</v>
      </c>
      <c r="BC62" s="26"/>
      <c r="BD62" s="26">
        <f t="shared" si="21"/>
        <v>9.1046655153351613E-3</v>
      </c>
      <c r="BE62" s="26">
        <f t="shared" si="22"/>
        <v>6.9474102674460273E-3</v>
      </c>
      <c r="BF62" s="26">
        <f t="shared" si="23"/>
        <v>8.4699495084651858E-3</v>
      </c>
      <c r="BG62" s="26">
        <f t="shared" si="24"/>
        <v>3.0010042553127413E-3</v>
      </c>
      <c r="BH62" s="26">
        <f t="shared" si="25"/>
        <v>0.16590066168210155</v>
      </c>
      <c r="BO62" s="9"/>
      <c r="BP62" s="2"/>
      <c r="BQ62" s="9"/>
      <c r="BR62" s="2"/>
      <c r="BS62" s="9"/>
      <c r="BT62" s="2"/>
      <c r="BU62" s="19"/>
      <c r="BV62" s="20"/>
      <c r="BW62" s="20"/>
      <c r="BX62" s="19"/>
      <c r="BY62" s="19"/>
      <c r="BZ62" s="9"/>
      <c r="CA62" s="2"/>
      <c r="CB62" s="9"/>
      <c r="CC62" s="2"/>
      <c r="CD62" s="9"/>
    </row>
    <row r="63" spans="1:82" x14ac:dyDescent="0.2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E63" s="1">
        <f>AVERAGE('Raw Data'!J63,'Raw Data'!P63,'Raw Data'!V63)</f>
        <v>0.7593333333333333</v>
      </c>
      <c r="F63" s="9">
        <f>STDEV('Raw Data'!J63,'Raw Data'!P63,'Raw Data'!V63)</f>
        <v>3.5232560697930196E-2</v>
      </c>
      <c r="G63" s="1">
        <f>AVERAGE('Raw Data'!AB63,'Raw Data'!AH63,'Raw Data'!AN63)</f>
        <v>0.95066666666666677</v>
      </c>
      <c r="H63" s="9">
        <f>STDEV('Raw Data'!AB63,'Raw Data'!AH63,'Raw Data'!AN63)</f>
        <v>2.2810816147900818E-2</v>
      </c>
      <c r="I63" s="1">
        <f>AVERAGE('Raw Data'!AT63,'Raw Data'!AZ63,'Raw Data'!BF63)</f>
        <v>1.5983333333333334</v>
      </c>
      <c r="J63" s="9">
        <f>STDEV('Raw Data'!AT63,'Raw Data'!AZ63,'Raw Data'!BF63)</f>
        <v>4.2453896562427942E-2</v>
      </c>
      <c r="K63" s="1">
        <f>AVERAGE('Raw Data'!BL63,'Raw Data'!BR63,'Raw Data'!BX63)</f>
        <v>2.8576666666666668</v>
      </c>
      <c r="L63" s="9">
        <f>STDEV('Raw Data'!BL63,'Raw Data'!BR63,'Raw Data'!BX63)</f>
        <v>3.102149792213987E-2</v>
      </c>
      <c r="N63" s="1">
        <f>AVERAGE('Raw Data'!J215,'Raw Data'!P215,'Raw Data'!V215)</f>
        <v>0.77533333333333332</v>
      </c>
      <c r="O63" s="9">
        <f>STDEV('Raw Data'!J215,'Raw Data'!P215,'Raw Data'!V215)</f>
        <v>5.2595944076832886E-2</v>
      </c>
      <c r="P63" s="1">
        <f>AVERAGE('Raw Data'!AB215,'Raw Data'!AH215,'Raw Data'!AN215)</f>
        <v>1.075</v>
      </c>
      <c r="Q63" s="9">
        <f>STDEV('Raw Data'!AB215,'Raw Data'!AH215,'Raw Data'!AN215)</f>
        <v>4.8031239834091355E-2</v>
      </c>
      <c r="R63" s="1">
        <f>AVERAGE('Raw Data'!AT215,'Raw Data'!AZ215,'Raw Data'!BF215)</f>
        <v>1.7523333333333333</v>
      </c>
      <c r="S63" s="9">
        <f>STDEV('Raw Data'!AT215,'Raw Data'!AZ215,'Raw Data'!BF215)</f>
        <v>3.0270998221620219E-2</v>
      </c>
      <c r="T63" s="1">
        <f>AVERAGE('Raw Data'!BL215,'Raw Data'!BR215,'Raw Data'!BX215)</f>
        <v>3.1063333333333336</v>
      </c>
      <c r="U63" s="9">
        <f>STDEV('Raw Data'!BL215,'Raw Data'!BR215,'Raw Data'!BX215)</f>
        <v>2.3965252624024845E-2</v>
      </c>
      <c r="W63" s="1">
        <f>AVERAGE('Raw Data'!J367,'Raw Data'!P367,'Raw Data'!V367)</f>
        <v>0.87</v>
      </c>
      <c r="X63" s="9">
        <f>STDEV('Raw Data'!J367,'Raw Data'!P367,'Raw Data'!V367)</f>
        <v>2.6664583251946788E-2</v>
      </c>
      <c r="Y63" s="1">
        <f>AVERAGE('Raw Data'!AB367,'Raw Data'!AH367,'Raw Data'!AN367)</f>
        <v>1.5376666666666665</v>
      </c>
      <c r="Z63" s="9">
        <f>STDEV('Raw Data'!AB367,'Raw Data'!AH367,'Raw Data'!AN367)</f>
        <v>3.9878983604567098E-2</v>
      </c>
      <c r="AA63" s="1">
        <f>AVERAGE('Raw Data'!AT367,'Raw Data'!AZ367,'Raw Data'!BF367)</f>
        <v>2.3959999999999999</v>
      </c>
      <c r="AB63" s="9">
        <f>STDEV('Raw Data'!AT367,'Raw Data'!AZ367,'Raw Data'!BF367)</f>
        <v>8.5105816487476282E-2</v>
      </c>
      <c r="AC63" s="1">
        <f>AVERAGE('Raw Data'!BL367,'Raw Data'!BR367,'Raw Data'!BX367)</f>
        <v>3.5569999999999999</v>
      </c>
      <c r="AD63" s="9">
        <f>STDEV('Raw Data'!BL367,'Raw Data'!BR367,'Raw Data'!BX367)</f>
        <v>2.8160255680657546E-2</v>
      </c>
      <c r="AF63" s="1">
        <f t="shared" si="26"/>
        <v>-1.6000000000000014E-2</v>
      </c>
      <c r="AG63" s="9">
        <f t="shared" si="27"/>
        <v>8.7828504774763089E-2</v>
      </c>
      <c r="AH63" s="1">
        <f t="shared" si="28"/>
        <v>-0.12433333333333318</v>
      </c>
      <c r="AI63" s="9">
        <f t="shared" si="29"/>
        <v>7.0842055981992169E-2</v>
      </c>
      <c r="AJ63" s="1">
        <f t="shared" si="30"/>
        <v>-0.15399999999999991</v>
      </c>
      <c r="AK63" s="9">
        <f t="shared" si="31"/>
        <v>7.2724894784048158E-2</v>
      </c>
      <c r="AL63" s="1">
        <f t="shared" si="32"/>
        <v>-0.24866666666666681</v>
      </c>
      <c r="AM63" s="9">
        <f t="shared" si="33"/>
        <v>5.4986750546164712E-2</v>
      </c>
      <c r="AO63" s="1">
        <f t="shared" si="34"/>
        <v>-0.11066666666666669</v>
      </c>
      <c r="AP63" s="9">
        <f t="shared" si="35"/>
        <v>6.1897143949876984E-2</v>
      </c>
      <c r="AQ63" s="1">
        <f t="shared" si="36"/>
        <v>-0.58699999999999974</v>
      </c>
      <c r="AR63" s="9">
        <f t="shared" si="37"/>
        <v>6.2689799752467912E-2</v>
      </c>
      <c r="AS63" s="1">
        <f t="shared" si="38"/>
        <v>-0.79766666666666652</v>
      </c>
      <c r="AT63" s="9">
        <f t="shared" si="39"/>
        <v>0.12755971304990421</v>
      </c>
      <c r="AU63" s="1">
        <f t="shared" si="40"/>
        <v>-0.69933333333333314</v>
      </c>
      <c r="AV63" s="9">
        <f t="shared" si="41"/>
        <v>5.9181753602797413E-2</v>
      </c>
      <c r="AX63" s="26">
        <f t="shared" si="16"/>
        <v>7.7138462509705828E-3</v>
      </c>
      <c r="AY63" s="26">
        <f t="shared" si="17"/>
        <v>5.0185968957557128E-3</v>
      </c>
      <c r="AZ63" s="26">
        <f t="shared" si="18"/>
        <v>5.2889103213508747E-3</v>
      </c>
      <c r="BA63" s="26">
        <f t="shared" si="19"/>
        <v>3.0235427356261452E-3</v>
      </c>
      <c r="BB63" s="26">
        <f t="shared" si="20"/>
        <v>0.14506859137560865</v>
      </c>
      <c r="BC63" s="26"/>
      <c r="BD63" s="26">
        <f t="shared" si="21"/>
        <v>3.831256429151793E-3</v>
      </c>
      <c r="BE63" s="26">
        <f t="shared" si="22"/>
        <v>3.9300109930045261E-3</v>
      </c>
      <c r="BF63" s="26">
        <f t="shared" si="23"/>
        <v>1.6271480393373904E-2</v>
      </c>
      <c r="BG63" s="26">
        <f t="shared" si="24"/>
        <v>3.5024799595022244E-3</v>
      </c>
      <c r="BH63" s="26">
        <f t="shared" si="25"/>
        <v>0.16593742126184932</v>
      </c>
      <c r="BO63" s="9"/>
      <c r="BP63" s="2"/>
      <c r="BQ63" s="9"/>
      <c r="BR63" s="2"/>
      <c r="BS63" s="9"/>
      <c r="BT63" s="2"/>
      <c r="BU63" s="19"/>
      <c r="BV63" s="20"/>
      <c r="BW63" s="20"/>
      <c r="BX63" s="19"/>
      <c r="BY63" s="19"/>
      <c r="BZ63" s="9"/>
      <c r="CA63" s="2"/>
      <c r="CB63" s="9"/>
      <c r="CC63" s="2"/>
      <c r="CD63" s="9"/>
    </row>
    <row r="64" spans="1:82" x14ac:dyDescent="0.2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E64" s="1">
        <f>AVERAGE('Raw Data'!J64,'Raw Data'!P64,'Raw Data'!V64)</f>
        <v>7.6999999999999999E-2</v>
      </c>
      <c r="F64" s="9">
        <f>STDEV('Raw Data'!J64,'Raw Data'!P64,'Raw Data'!V64)</f>
        <v>2.6457513110645929E-3</v>
      </c>
      <c r="G64" s="1">
        <f>AVERAGE('Raw Data'!AB64,'Raw Data'!AH64,'Raw Data'!AN64)</f>
        <v>0.20933333333333334</v>
      </c>
      <c r="H64" s="9">
        <f>STDEV('Raw Data'!AB64,'Raw Data'!AH64,'Raw Data'!AN64)</f>
        <v>6.6017674401127907E-2</v>
      </c>
      <c r="I64" s="1">
        <f>AVERAGE('Raw Data'!AT64,'Raw Data'!AZ64,'Raw Data'!BF64)</f>
        <v>0.36633333333333334</v>
      </c>
      <c r="J64" s="9">
        <f>STDEV('Raw Data'!AT64,'Raw Data'!AZ64,'Raw Data'!BF64)</f>
        <v>4.4015148907317489E-2</v>
      </c>
      <c r="K64" s="1">
        <f>AVERAGE('Raw Data'!BL64,'Raw Data'!BR64,'Raw Data'!BX64)</f>
        <v>1.3916666666666666</v>
      </c>
      <c r="L64" s="9">
        <f>STDEV('Raw Data'!BL64,'Raw Data'!BR64,'Raw Data'!BX64)</f>
        <v>4.6490142324296421E-2</v>
      </c>
      <c r="N64" s="1">
        <f>AVERAGE('Raw Data'!J216,'Raw Data'!P216,'Raw Data'!V216)</f>
        <v>8.0666666666666678E-2</v>
      </c>
      <c r="O64" s="9">
        <f>STDEV('Raw Data'!J216,'Raw Data'!P216,'Raw Data'!V216)</f>
        <v>1.5947831618540822E-2</v>
      </c>
      <c r="P64" s="1">
        <f>AVERAGE('Raw Data'!AB216,'Raw Data'!AH216,'Raw Data'!AN216)</f>
        <v>0.28733333333333327</v>
      </c>
      <c r="Q64" s="9">
        <f>STDEV('Raw Data'!AB216,'Raw Data'!AH216,'Raw Data'!AN216)</f>
        <v>2.3028967265887827E-2</v>
      </c>
      <c r="R64" s="1">
        <f>AVERAGE('Raw Data'!AT216,'Raw Data'!AZ216,'Raw Data'!BF216)</f>
        <v>0.48900000000000005</v>
      </c>
      <c r="S64" s="9">
        <f>STDEV('Raw Data'!AT216,'Raw Data'!AZ216,'Raw Data'!BF216)</f>
        <v>2.080865204668483E-2</v>
      </c>
      <c r="T64" s="1">
        <f>AVERAGE('Raw Data'!BL216,'Raw Data'!BR216,'Raw Data'!BX216)</f>
        <v>1.5686666666666664</v>
      </c>
      <c r="U64" s="9">
        <f>STDEV('Raw Data'!BL216,'Raw Data'!BR216,'Raw Data'!BX216)</f>
        <v>7.5102152654456855E-2</v>
      </c>
      <c r="W64" s="1">
        <f>AVERAGE('Raw Data'!J368,'Raw Data'!P368,'Raw Data'!V368)</f>
        <v>0.20333333333333334</v>
      </c>
      <c r="X64" s="9">
        <f>STDEV('Raw Data'!J368,'Raw Data'!P368,'Raw Data'!V368)</f>
        <v>4.9359227438578616E-2</v>
      </c>
      <c r="Y64" s="1">
        <f>AVERAGE('Raw Data'!AB368,'Raw Data'!AH368,'Raw Data'!AN368)</f>
        <v>0.87266666666666659</v>
      </c>
      <c r="Z64" s="9">
        <f>STDEV('Raw Data'!AB368,'Raw Data'!AH368,'Raw Data'!AN368)</f>
        <v>4.3466462167208141E-2</v>
      </c>
      <c r="AA64" s="1">
        <f>AVERAGE('Raw Data'!AT368,'Raw Data'!AZ368,'Raw Data'!BF368)</f>
        <v>1.2956666666666667</v>
      </c>
      <c r="AB64" s="9">
        <f>STDEV('Raw Data'!AT368,'Raw Data'!AZ368,'Raw Data'!BF368)</f>
        <v>3.7098966742125573E-2</v>
      </c>
      <c r="AC64" s="1">
        <f>AVERAGE('Raw Data'!BL368,'Raw Data'!BR368,'Raw Data'!BX368)</f>
        <v>1.99</v>
      </c>
      <c r="AD64" s="9">
        <f>STDEV('Raw Data'!BL368,'Raw Data'!BR368,'Raw Data'!BX368)</f>
        <v>6.3316664473107007E-2</v>
      </c>
      <c r="AF64" s="1">
        <f t="shared" si="26"/>
        <v>-3.6666666666666792E-3</v>
      </c>
      <c r="AG64" s="9">
        <f t="shared" si="27"/>
        <v>1.8593582929605414E-2</v>
      </c>
      <c r="AH64" s="1">
        <f t="shared" si="28"/>
        <v>-7.7999999999999931E-2</v>
      </c>
      <c r="AI64" s="9">
        <f t="shared" si="29"/>
        <v>8.904664166701573E-2</v>
      </c>
      <c r="AJ64" s="1">
        <f t="shared" si="30"/>
        <v>-0.1226666666666667</v>
      </c>
      <c r="AK64" s="9">
        <f t="shared" si="31"/>
        <v>6.4823800954002322E-2</v>
      </c>
      <c r="AL64" s="1">
        <f t="shared" si="32"/>
        <v>-0.17699999999999982</v>
      </c>
      <c r="AM64" s="9">
        <f t="shared" si="33"/>
        <v>0.12159229497875328</v>
      </c>
      <c r="AO64" s="1">
        <f t="shared" si="34"/>
        <v>-0.12633333333333335</v>
      </c>
      <c r="AP64" s="9">
        <f t="shared" si="35"/>
        <v>5.2004978749643209E-2</v>
      </c>
      <c r="AQ64" s="1">
        <f t="shared" si="36"/>
        <v>-0.66333333333333322</v>
      </c>
      <c r="AR64" s="9">
        <f t="shared" si="37"/>
        <v>0.10948413656833605</v>
      </c>
      <c r="AS64" s="1">
        <f t="shared" si="38"/>
        <v>-0.92933333333333334</v>
      </c>
      <c r="AT64" s="9">
        <f t="shared" si="39"/>
        <v>8.1114115649443069E-2</v>
      </c>
      <c r="AU64" s="1">
        <f t="shared" si="40"/>
        <v>-0.59833333333333338</v>
      </c>
      <c r="AV64" s="9">
        <f t="shared" si="41"/>
        <v>0.10980680679740343</v>
      </c>
      <c r="AX64" s="26">
        <f t="shared" si="16"/>
        <v>3.4572132616011384E-4</v>
      </c>
      <c r="AY64" s="26">
        <f t="shared" si="17"/>
        <v>7.9293043921739026E-3</v>
      </c>
      <c r="AZ64" s="26">
        <f t="shared" si="18"/>
        <v>4.202125170124112E-3</v>
      </c>
      <c r="BA64" s="26">
        <f t="shared" si="19"/>
        <v>1.4784686198200149E-2</v>
      </c>
      <c r="BB64" s="26">
        <f t="shared" si="20"/>
        <v>0.16511158980113502</v>
      </c>
      <c r="BC64" s="26"/>
      <c r="BD64" s="26">
        <f t="shared" si="21"/>
        <v>2.7045178147508419E-3</v>
      </c>
      <c r="BE64" s="26">
        <f t="shared" si="22"/>
        <v>1.198677616011406E-2</v>
      </c>
      <c r="BF64" s="26">
        <f t="shared" si="23"/>
        <v>6.5794997575912249E-3</v>
      </c>
      <c r="BG64" s="26">
        <f t="shared" si="24"/>
        <v>1.2057534819042284E-2</v>
      </c>
      <c r="BH64" s="26">
        <f t="shared" si="25"/>
        <v>0.18256047916101231</v>
      </c>
      <c r="BO64" s="9"/>
      <c r="BP64" s="2"/>
      <c r="BQ64" s="9"/>
      <c r="BR64" s="2"/>
      <c r="BS64" s="9"/>
      <c r="BT64" s="2"/>
      <c r="BU64" s="19"/>
      <c r="BV64" s="20"/>
      <c r="BW64" s="20"/>
      <c r="BX64" s="19"/>
      <c r="BY64" s="19"/>
      <c r="BZ64" s="9"/>
      <c r="CA64" s="2"/>
      <c r="CB64" s="9"/>
      <c r="CC64" s="2"/>
      <c r="CD64" s="9"/>
    </row>
    <row r="65" spans="1:82" x14ac:dyDescent="0.2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E65" s="1">
        <f>AVERAGE('Raw Data'!J65,'Raw Data'!P65,'Raw Data'!V65)</f>
        <v>2.9350000000000001</v>
      </c>
      <c r="F65" s="9">
        <f>STDEV('Raw Data'!J65,'Raw Data'!P65,'Raw Data'!V65)</f>
        <v>6.5848310532617374E-2</v>
      </c>
      <c r="G65" s="1">
        <f>AVERAGE('Raw Data'!AB65,'Raw Data'!AH65,'Raw Data'!AN65)</f>
        <v>2.831</v>
      </c>
      <c r="H65" s="9">
        <f>STDEV('Raw Data'!AB65,'Raw Data'!AH65,'Raw Data'!AN65)</f>
        <v>6.209669878504015E-2</v>
      </c>
      <c r="I65" s="1">
        <f>AVERAGE('Raw Data'!AT65,'Raw Data'!AZ65,'Raw Data'!BF65)</f>
        <v>3.2163333333333335</v>
      </c>
      <c r="J65" s="9">
        <f>STDEV('Raw Data'!AT65,'Raw Data'!AZ65,'Raw Data'!BF65)</f>
        <v>3.74210279566628E-2</v>
      </c>
      <c r="K65" s="1">
        <f>AVERAGE('Raw Data'!BL65,'Raw Data'!BR65,'Raw Data'!BX65)</f>
        <v>4.0616666666666665</v>
      </c>
      <c r="L65" s="9">
        <f>STDEV('Raw Data'!BL65,'Raw Data'!BR65,'Raw Data'!BX65)</f>
        <v>6.0583276020146903E-2</v>
      </c>
      <c r="N65" s="1">
        <f>AVERAGE('Raw Data'!J217,'Raw Data'!P217,'Raw Data'!V217)</f>
        <v>2.996</v>
      </c>
      <c r="O65" s="9">
        <f>STDEV('Raw Data'!J217,'Raw Data'!P217,'Raw Data'!V217)</f>
        <v>8.1504601097115992E-2</v>
      </c>
      <c r="P65" s="1">
        <f>AVERAGE('Raw Data'!AB217,'Raw Data'!AH217,'Raw Data'!AN217)</f>
        <v>3.3239999999999998</v>
      </c>
      <c r="Q65" s="9">
        <f>STDEV('Raw Data'!AB217,'Raw Data'!AH217,'Raw Data'!AN217)</f>
        <v>3.4073450074801663E-2</v>
      </c>
      <c r="R65" s="1">
        <f>AVERAGE('Raw Data'!AT217,'Raw Data'!AZ217,'Raw Data'!BF217)</f>
        <v>3.4793333333333329</v>
      </c>
      <c r="S65" s="9">
        <f>STDEV('Raw Data'!AT217,'Raw Data'!AZ217,'Raw Data'!BF217)</f>
        <v>7.3432508695627119E-2</v>
      </c>
      <c r="T65" s="1">
        <f>AVERAGE('Raw Data'!BL217,'Raw Data'!BR217,'Raw Data'!BX217)</f>
        <v>4.2716666666666665</v>
      </c>
      <c r="U65" s="9">
        <f>STDEV('Raw Data'!BL217,'Raw Data'!BR217,'Raw Data'!BX217)</f>
        <v>7.0684746114938954E-2</v>
      </c>
      <c r="W65" s="1">
        <f>AVERAGE('Raw Data'!J369,'Raw Data'!P369,'Raw Data'!V369)</f>
        <v>3.1406666666666667</v>
      </c>
      <c r="X65" s="9">
        <f>STDEV('Raw Data'!J369,'Raw Data'!P369,'Raw Data'!V369)</f>
        <v>8.4559643644786797E-2</v>
      </c>
      <c r="Y65" s="1">
        <f>AVERAGE('Raw Data'!AB369,'Raw Data'!AH369,'Raw Data'!AN369)</f>
        <v>3.6703333333333332</v>
      </c>
      <c r="Z65" s="9">
        <f>STDEV('Raw Data'!AB369,'Raw Data'!AH369,'Raw Data'!AN369)</f>
        <v>2.1733231083604129E-2</v>
      </c>
      <c r="AA65" s="1">
        <f>AVERAGE('Raw Data'!AT369,'Raw Data'!AZ369,'Raw Data'!BF369)</f>
        <v>3.9426666666666663</v>
      </c>
      <c r="AB65" s="9">
        <f>STDEV('Raw Data'!AT369,'Raw Data'!AZ369,'Raw Data'!BF369)</f>
        <v>9.5688731485652614E-2</v>
      </c>
      <c r="AC65" s="1">
        <f>AVERAGE('Raw Data'!BL369,'Raw Data'!BR369,'Raw Data'!BX369)</f>
        <v>4.9156666666666666</v>
      </c>
      <c r="AD65" s="9">
        <f>STDEV('Raw Data'!BL369,'Raw Data'!BR369,'Raw Data'!BX369)</f>
        <v>4.5324754090158438E-2</v>
      </c>
      <c r="AF65" s="1">
        <f t="shared" si="26"/>
        <v>-6.0999999999999943E-2</v>
      </c>
      <c r="AG65" s="9">
        <f t="shared" si="27"/>
        <v>0.14735291162973335</v>
      </c>
      <c r="AH65" s="1">
        <f t="shared" si="28"/>
        <v>-0.49299999999999988</v>
      </c>
      <c r="AI65" s="9">
        <f t="shared" si="29"/>
        <v>9.617014885984182E-2</v>
      </c>
      <c r="AJ65" s="1">
        <f t="shared" si="30"/>
        <v>-0.26299999999999946</v>
      </c>
      <c r="AK65" s="9">
        <f t="shared" si="31"/>
        <v>0.11085353665228992</v>
      </c>
      <c r="AL65" s="1">
        <f t="shared" si="32"/>
        <v>-0.20999999999999996</v>
      </c>
      <c r="AM65" s="9">
        <f t="shared" si="33"/>
        <v>0.13126802213508587</v>
      </c>
      <c r="AO65" s="1">
        <f t="shared" si="34"/>
        <v>-0.20566666666666666</v>
      </c>
      <c r="AP65" s="9">
        <f t="shared" si="35"/>
        <v>0.15040795417740416</v>
      </c>
      <c r="AQ65" s="1">
        <f t="shared" si="36"/>
        <v>-0.83933333333333326</v>
      </c>
      <c r="AR65" s="9">
        <f t="shared" si="37"/>
        <v>8.3829929868644279E-2</v>
      </c>
      <c r="AS65" s="1">
        <f t="shared" si="38"/>
        <v>-0.72633333333333283</v>
      </c>
      <c r="AT65" s="9">
        <f t="shared" si="39"/>
        <v>0.1331097594423154</v>
      </c>
      <c r="AU65" s="1">
        <f t="shared" si="40"/>
        <v>-0.85400000000000009</v>
      </c>
      <c r="AV65" s="9">
        <f t="shared" si="41"/>
        <v>0.10590803011030533</v>
      </c>
      <c r="AX65" s="26">
        <f t="shared" si="16"/>
        <v>2.1712880565760005E-2</v>
      </c>
      <c r="AY65" s="26">
        <f t="shared" si="17"/>
        <v>9.2486975317241354E-3</v>
      </c>
      <c r="AZ65" s="26">
        <f t="shared" si="18"/>
        <v>1.2288506588320584E-2</v>
      </c>
      <c r="BA65" s="26">
        <f t="shared" si="19"/>
        <v>1.7231293635257394E-2</v>
      </c>
      <c r="BB65" s="26">
        <f t="shared" si="20"/>
        <v>0.24592962066628354</v>
      </c>
      <c r="BC65" s="26"/>
      <c r="BD65" s="26">
        <f t="shared" si="21"/>
        <v>2.2622552679832108E-2</v>
      </c>
      <c r="BE65" s="26">
        <f t="shared" si="22"/>
        <v>7.027457141781818E-3</v>
      </c>
      <c r="BF65" s="26">
        <f t="shared" si="23"/>
        <v>1.7718208058791075E-2</v>
      </c>
      <c r="BG65" s="26">
        <f t="shared" si="24"/>
        <v>1.1216510841845341E-2</v>
      </c>
      <c r="BH65" s="26">
        <f t="shared" si="25"/>
        <v>0.24204282414946812</v>
      </c>
      <c r="BO65" s="9"/>
      <c r="BP65" s="2"/>
      <c r="BQ65" s="9"/>
      <c r="BR65" s="2"/>
      <c r="BS65" s="9"/>
      <c r="BT65" s="2"/>
      <c r="BU65" s="19"/>
      <c r="BV65" s="20"/>
      <c r="BW65" s="20"/>
      <c r="BX65" s="19"/>
      <c r="BY65" s="19"/>
      <c r="BZ65" s="9"/>
      <c r="CA65" s="2"/>
      <c r="CB65" s="9"/>
      <c r="CC65" s="2"/>
      <c r="CD65" s="9"/>
    </row>
    <row r="66" spans="1:82" x14ac:dyDescent="0.2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E66" s="1">
        <f>AVERAGE('Raw Data'!J66,'Raw Data'!P66,'Raw Data'!V66)</f>
        <v>7.166666666666667E-2</v>
      </c>
      <c r="F66" s="9">
        <f>STDEV('Raw Data'!J66,'Raw Data'!P66,'Raw Data'!V66)</f>
        <v>1.1930353445448834E-2</v>
      </c>
      <c r="G66" s="1">
        <f>AVERAGE('Raw Data'!AB66,'Raw Data'!AH66,'Raw Data'!AN66)</f>
        <v>9.9333333333333329E-2</v>
      </c>
      <c r="H66" s="9">
        <f>STDEV('Raw Data'!AB66,'Raw Data'!AH66,'Raw Data'!AN66)</f>
        <v>2.0207259421636949E-2</v>
      </c>
      <c r="I66" s="1">
        <f>AVERAGE('Raw Data'!AT66,'Raw Data'!AZ66,'Raw Data'!BF66)</f>
        <v>0.32266666666666666</v>
      </c>
      <c r="J66" s="9">
        <f>STDEV('Raw Data'!AT66,'Raw Data'!AZ66,'Raw Data'!BF66)</f>
        <v>2.4785748593361735E-2</v>
      </c>
      <c r="K66" s="1">
        <f>AVERAGE('Raw Data'!BL66,'Raw Data'!BR66,'Raw Data'!BX66)</f>
        <v>0.97133333333333338</v>
      </c>
      <c r="L66" s="9">
        <f>STDEV('Raw Data'!BL66,'Raw Data'!BR66,'Raw Data'!BX66)</f>
        <v>2.0008331597945243E-2</v>
      </c>
      <c r="N66" s="1">
        <f>AVERAGE('Raw Data'!J218,'Raw Data'!P218,'Raw Data'!V218)</f>
        <v>8.2666666666666666E-2</v>
      </c>
      <c r="O66" s="9">
        <f>STDEV('Raw Data'!J218,'Raw Data'!P218,'Raw Data'!V218)</f>
        <v>5.0649119768593535E-2</v>
      </c>
      <c r="P66" s="1">
        <f>AVERAGE('Raw Data'!AB218,'Raw Data'!AH218,'Raw Data'!AN218)</f>
        <v>0.10833333333333334</v>
      </c>
      <c r="Q66" s="9">
        <f>STDEV('Raw Data'!AB218,'Raw Data'!AH218,'Raw Data'!AN218)</f>
        <v>2.4826061575153907E-2</v>
      </c>
      <c r="R66" s="1">
        <f>AVERAGE('Raw Data'!AT218,'Raw Data'!AZ218,'Raw Data'!BF218)</f>
        <v>0.33766666666666673</v>
      </c>
      <c r="S66" s="9">
        <f>STDEV('Raw Data'!AT218,'Raw Data'!AZ218,'Raw Data'!BF218)</f>
        <v>2.9737742572921257E-2</v>
      </c>
      <c r="T66" s="1">
        <f>AVERAGE('Raw Data'!BL218,'Raw Data'!BR218,'Raw Data'!BX218)</f>
        <v>0.98033333333333328</v>
      </c>
      <c r="U66" s="9">
        <f>STDEV('Raw Data'!BL218,'Raw Data'!BR218,'Raw Data'!BX218)</f>
        <v>3.9106691669499885E-2</v>
      </c>
      <c r="W66" s="1">
        <f>AVERAGE('Raw Data'!J370,'Raw Data'!P370,'Raw Data'!V370)</f>
        <v>0.11933333333333333</v>
      </c>
      <c r="X66" s="9">
        <f>STDEV('Raw Data'!J370,'Raw Data'!P370,'Raw Data'!V370)</f>
        <v>6.5117841897081724E-2</v>
      </c>
      <c r="Y66" s="1">
        <f>AVERAGE('Raw Data'!AB370,'Raw Data'!AH370,'Raw Data'!AN370)</f>
        <v>0.12166666666666666</v>
      </c>
      <c r="Z66" s="9">
        <f>STDEV('Raw Data'!AB370,'Raw Data'!AH370,'Raw Data'!AN370)</f>
        <v>4.3821608064211155E-2</v>
      </c>
      <c r="AA66" s="1">
        <f>AVERAGE('Raw Data'!AT370,'Raw Data'!AZ370,'Raw Data'!BF370)</f>
        <v>0.29366666666666669</v>
      </c>
      <c r="AB66" s="9">
        <f>STDEV('Raw Data'!AT370,'Raw Data'!AZ370,'Raw Data'!BF370)</f>
        <v>5.6853613195058564E-2</v>
      </c>
      <c r="AC66" s="1">
        <f>AVERAGE('Raw Data'!BL370,'Raw Data'!BR370,'Raw Data'!BX370)</f>
        <v>0.90433333333333332</v>
      </c>
      <c r="AD66" s="9">
        <f>STDEV('Raw Data'!BL370,'Raw Data'!BR370,'Raw Data'!BX370)</f>
        <v>9.2915732431775779E-3</v>
      </c>
      <c r="AF66" s="1">
        <f t="shared" si="26"/>
        <v>-1.0999999999999996E-2</v>
      </c>
      <c r="AG66" s="9">
        <f t="shared" si="27"/>
        <v>6.2579473214042364E-2</v>
      </c>
      <c r="AH66" s="1">
        <f t="shared" si="28"/>
        <v>-9.000000000000008E-3</v>
      </c>
      <c r="AI66" s="9">
        <f t="shared" si="29"/>
        <v>4.503332099679086E-2</v>
      </c>
      <c r="AJ66" s="1">
        <f t="shared" si="30"/>
        <v>-1.5000000000000069E-2</v>
      </c>
      <c r="AK66" s="9">
        <f t="shared" si="31"/>
        <v>5.4523491166282995E-2</v>
      </c>
      <c r="AL66" s="1">
        <f t="shared" si="32"/>
        <v>-8.999999999999897E-3</v>
      </c>
      <c r="AM66" s="9">
        <f t="shared" si="33"/>
        <v>5.9115023267445124E-2</v>
      </c>
      <c r="AO66" s="1">
        <f t="shared" si="34"/>
        <v>-4.7666666666666663E-2</v>
      </c>
      <c r="AP66" s="9">
        <f t="shared" si="35"/>
        <v>7.7048195342530559E-2</v>
      </c>
      <c r="AQ66" s="1">
        <f t="shared" si="36"/>
        <v>-2.233333333333333E-2</v>
      </c>
      <c r="AR66" s="9">
        <f t="shared" si="37"/>
        <v>6.4028867485848101E-2</v>
      </c>
      <c r="AS66" s="1">
        <f t="shared" si="38"/>
        <v>2.899999999999997E-2</v>
      </c>
      <c r="AT66" s="9">
        <f t="shared" si="39"/>
        <v>8.1639361788420295E-2</v>
      </c>
      <c r="AU66" s="1">
        <f t="shared" si="40"/>
        <v>6.700000000000006E-2</v>
      </c>
      <c r="AV66" s="9">
        <f t="shared" si="41"/>
        <v>2.9299904841122819E-2</v>
      </c>
      <c r="AX66" s="26">
        <f t="shared" si="16"/>
        <v>3.9161904677470459E-3</v>
      </c>
      <c r="AY66" s="26">
        <f t="shared" si="17"/>
        <v>2.0280000000000046E-3</v>
      </c>
      <c r="AZ66" s="26">
        <f t="shared" si="18"/>
        <v>2.9728110889597399E-3</v>
      </c>
      <c r="BA66" s="26">
        <f t="shared" si="19"/>
        <v>3.4945859759105786E-3</v>
      </c>
      <c r="BB66" s="26">
        <f t="shared" si="20"/>
        <v>0.1114073046645388</v>
      </c>
      <c r="BC66" s="26"/>
      <c r="BD66" s="26">
        <f t="shared" si="21"/>
        <v>5.9364244055407477E-3</v>
      </c>
      <c r="BE66" s="26">
        <f t="shared" si="22"/>
        <v>4.0996958715202965E-3</v>
      </c>
      <c r="BF66" s="26">
        <f t="shared" si="23"/>
        <v>6.6649853932205794E-3</v>
      </c>
      <c r="BG66" s="26">
        <f t="shared" si="24"/>
        <v>8.5848442369885244E-4</v>
      </c>
      <c r="BH66" s="26">
        <f t="shared" si="25"/>
        <v>0.13251260352879826</v>
      </c>
      <c r="BO66" s="9"/>
      <c r="BP66" s="2"/>
      <c r="BQ66" s="9"/>
      <c r="BR66" s="2"/>
      <c r="BS66" s="9"/>
      <c r="BT66" s="2"/>
      <c r="BU66" s="19"/>
      <c r="BV66" s="20"/>
      <c r="BW66" s="20"/>
      <c r="BX66" s="19"/>
      <c r="BY66" s="19"/>
      <c r="BZ66" s="9"/>
      <c r="CA66" s="2"/>
      <c r="CB66" s="9"/>
      <c r="CC66" s="2"/>
      <c r="CD66" s="9"/>
    </row>
    <row r="67" spans="1:82" x14ac:dyDescent="0.2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E67" s="1">
        <f>AVERAGE('Raw Data'!J67,'Raw Data'!P67,'Raw Data'!V67)</f>
        <v>0.318</v>
      </c>
      <c r="F67" s="9">
        <f>STDEV('Raw Data'!J67,'Raw Data'!P67,'Raw Data'!V67)</f>
        <v>4.8445846055157171E-2</v>
      </c>
      <c r="G67" s="1">
        <f>AVERAGE('Raw Data'!AB67,'Raw Data'!AH67,'Raw Data'!AN67)</f>
        <v>1.0033333333333332</v>
      </c>
      <c r="H67" s="9">
        <f>STDEV('Raw Data'!AB67,'Raw Data'!AH67,'Raw Data'!AN67)</f>
        <v>1.8475208614068043E-2</v>
      </c>
      <c r="I67" s="1">
        <f>AVERAGE('Raw Data'!AT67,'Raw Data'!AZ67,'Raw Data'!BF67)</f>
        <v>1.2530000000000001</v>
      </c>
      <c r="J67" s="9">
        <f>STDEV('Raw Data'!AT67,'Raw Data'!AZ67,'Raw Data'!BF67)</f>
        <v>7.8102496759066328E-3</v>
      </c>
      <c r="K67" s="1">
        <f>AVERAGE('Raw Data'!BL67,'Raw Data'!BR67,'Raw Data'!BX67)</f>
        <v>1.5943333333333334</v>
      </c>
      <c r="L67" s="9">
        <f>STDEV('Raw Data'!BL67,'Raw Data'!BR67,'Raw Data'!BX67)</f>
        <v>4.3661577311560042E-2</v>
      </c>
      <c r="N67" s="1">
        <f>AVERAGE('Raw Data'!J219,'Raw Data'!P219,'Raw Data'!V219)</f>
        <v>0.308</v>
      </c>
      <c r="O67" s="9">
        <f>STDEV('Raw Data'!J219,'Raw Data'!P219,'Raw Data'!V219)</f>
        <v>2.7221315177632422E-2</v>
      </c>
      <c r="P67" s="1">
        <f>AVERAGE('Raw Data'!AB219,'Raw Data'!AH219,'Raw Data'!AN219)</f>
        <v>1.0903333333333334</v>
      </c>
      <c r="Q67" s="9">
        <f>STDEV('Raw Data'!AB219,'Raw Data'!AH219,'Raw Data'!AN219)</f>
        <v>5.50757054728608E-3</v>
      </c>
      <c r="R67" s="1">
        <f>AVERAGE('Raw Data'!AT219,'Raw Data'!AZ219,'Raw Data'!BF219)</f>
        <v>1.3533333333333335</v>
      </c>
      <c r="S67" s="9">
        <f>STDEV('Raw Data'!AT219,'Raw Data'!AZ219,'Raw Data'!BF219)</f>
        <v>2.0816659994661525E-3</v>
      </c>
      <c r="T67" s="1">
        <f>AVERAGE('Raw Data'!BL219,'Raw Data'!BR219,'Raw Data'!BX219)</f>
        <v>1.71</v>
      </c>
      <c r="U67" s="9">
        <f>STDEV('Raw Data'!BL219,'Raw Data'!BR219,'Raw Data'!BX219)</f>
        <v>1.6370705543744913E-2</v>
      </c>
      <c r="W67" s="1">
        <f>AVERAGE('Raw Data'!J371,'Raw Data'!P371,'Raw Data'!V371)</f>
        <v>0.33966666666666662</v>
      </c>
      <c r="X67" s="9">
        <f>STDEV('Raw Data'!J371,'Raw Data'!P371,'Raw Data'!V371)</f>
        <v>2.3860706890897698E-2</v>
      </c>
      <c r="Y67" s="1">
        <f>AVERAGE('Raw Data'!AB371,'Raw Data'!AH371,'Raw Data'!AN371)</f>
        <v>1.0593333333333332</v>
      </c>
      <c r="Z67" s="9">
        <f>STDEV('Raw Data'!AB371,'Raw Data'!AH371,'Raw Data'!AN371)</f>
        <v>9.0737717258775157E-3</v>
      </c>
      <c r="AA67" s="1">
        <f>AVERAGE('Raw Data'!AT371,'Raw Data'!AZ371,'Raw Data'!BF371)</f>
        <v>1.3620000000000001</v>
      </c>
      <c r="AB67" s="9">
        <f>STDEV('Raw Data'!AT371,'Raw Data'!AZ371,'Raw Data'!BF371)</f>
        <v>4.0632499307820077E-2</v>
      </c>
      <c r="AC67" s="1">
        <f>AVERAGE('Raw Data'!BL371,'Raw Data'!BR371,'Raw Data'!BX371)</f>
        <v>1.7489999999999999</v>
      </c>
      <c r="AD67" s="9">
        <f>STDEV('Raw Data'!BL371,'Raw Data'!BR371,'Raw Data'!BX371)</f>
        <v>5.068530358989675E-2</v>
      </c>
      <c r="AF67" s="1">
        <f t="shared" ref="AF67:AF98" si="42">E67-N67</f>
        <v>1.0000000000000009E-2</v>
      </c>
      <c r="AG67" s="9">
        <f t="shared" ref="AG67:AG98" si="43">F67+O67</f>
        <v>7.566716123278959E-2</v>
      </c>
      <c r="AH67" s="1">
        <f t="shared" ref="AH67:AH98" si="44">G67-P67</f>
        <v>-8.7000000000000188E-2</v>
      </c>
      <c r="AI67" s="9">
        <f t="shared" ref="AI67:AI98" si="45">H67+Q67</f>
        <v>2.3982779161354124E-2</v>
      </c>
      <c r="AJ67" s="1">
        <f t="shared" ref="AJ67:AJ98" si="46">I67-R67</f>
        <v>-0.10033333333333339</v>
      </c>
      <c r="AK67" s="9">
        <f t="shared" ref="AK67:AK98" si="47">J67+S67</f>
        <v>9.8919156753727849E-3</v>
      </c>
      <c r="AL67" s="1">
        <f t="shared" ref="AL67:AL98" si="48">K67-T67</f>
        <v>-0.11566666666666658</v>
      </c>
      <c r="AM67" s="9">
        <f t="shared" ref="AM67:AM98" si="49">L67+U67</f>
        <v>6.0032282855304958E-2</v>
      </c>
      <c r="AO67" s="1">
        <f t="shared" ref="AO67:AO98" si="50">E67-W67</f>
        <v>-2.1666666666666612E-2</v>
      </c>
      <c r="AP67" s="9">
        <f t="shared" ref="AP67:AP98" si="51">F67+X67</f>
        <v>7.2306552946054869E-2</v>
      </c>
      <c r="AQ67" s="1">
        <f t="shared" ref="AQ67:AQ98" si="52">G67-Y67</f>
        <v>-5.600000000000005E-2</v>
      </c>
      <c r="AR67" s="9">
        <f t="shared" ref="AR67:AR98" si="53">H67+Z67</f>
        <v>2.7548980339945559E-2</v>
      </c>
      <c r="AS67" s="1">
        <f t="shared" ref="AS67:AS98" si="54">I67-AA67</f>
        <v>-0.10899999999999999</v>
      </c>
      <c r="AT67" s="9">
        <f t="shared" ref="AT67:AT98" si="55">J67+AB67</f>
        <v>4.8442748983726712E-2</v>
      </c>
      <c r="AU67" s="1">
        <f t="shared" ref="AU67:AU98" si="56">K67-AC67</f>
        <v>-0.15466666666666651</v>
      </c>
      <c r="AV67" s="9">
        <f t="shared" ref="AV67:AV98" si="57">L67+AD67</f>
        <v>9.4346880901456792E-2</v>
      </c>
      <c r="AX67" s="26">
        <f t="shared" si="16"/>
        <v>5.7255192890289762E-3</v>
      </c>
      <c r="AY67" s="26">
        <f t="shared" si="17"/>
        <v>5.7517369630228157E-4</v>
      </c>
      <c r="AZ67" s="26">
        <f t="shared" si="18"/>
        <v>9.7849995728685815E-5</v>
      </c>
      <c r="BA67" s="26">
        <f t="shared" si="19"/>
        <v>3.6038749848193415E-3</v>
      </c>
      <c r="BB67" s="26">
        <f t="shared" si="20"/>
        <v>0.10001208909866489</v>
      </c>
      <c r="BC67" s="26"/>
      <c r="BD67" s="26">
        <f t="shared" si="21"/>
        <v>5.228237598940636E-3</v>
      </c>
      <c r="BE67" s="26">
        <f t="shared" si="22"/>
        <v>7.5894631777070692E-4</v>
      </c>
      <c r="BF67" s="26">
        <f t="shared" si="23"/>
        <v>2.3466999291003555E-3</v>
      </c>
      <c r="BG67" s="26">
        <f t="shared" si="24"/>
        <v>8.9013339358336718E-3</v>
      </c>
      <c r="BH67" s="26">
        <f t="shared" si="25"/>
        <v>0.1312829683608859</v>
      </c>
      <c r="BO67" s="9"/>
      <c r="BP67" s="2"/>
      <c r="BQ67" s="9"/>
      <c r="BR67" s="2"/>
      <c r="BS67" s="9"/>
      <c r="BT67" s="2"/>
      <c r="BU67" s="19"/>
      <c r="BV67" s="20"/>
      <c r="BW67" s="20"/>
      <c r="BX67" s="19"/>
      <c r="BY67" s="19"/>
      <c r="BZ67" s="9"/>
      <c r="CA67" s="2"/>
      <c r="CB67" s="9"/>
      <c r="CC67" s="2"/>
      <c r="CD67" s="9"/>
    </row>
    <row r="68" spans="1:82" x14ac:dyDescent="0.2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E68" s="1">
        <f>AVERAGE('Raw Data'!J68,'Raw Data'!P68,'Raw Data'!V68)</f>
        <v>0.29433333333333334</v>
      </c>
      <c r="F68" s="9">
        <f>STDEV('Raw Data'!J68,'Raw Data'!P68,'Raw Data'!V68)</f>
        <v>1.4224392195567894E-2</v>
      </c>
      <c r="G68" s="1">
        <f>AVERAGE('Raw Data'!AB68,'Raw Data'!AH68,'Raw Data'!AN68)</f>
        <v>0.97599999999999998</v>
      </c>
      <c r="H68" s="9">
        <f>STDEV('Raw Data'!AB68,'Raw Data'!AH68,'Raw Data'!AN68)</f>
        <v>5.4561891462814947E-2</v>
      </c>
      <c r="I68" s="1">
        <f>AVERAGE('Raw Data'!AT68,'Raw Data'!AZ68,'Raw Data'!BF68)</f>
        <v>1.2423333333333331</v>
      </c>
      <c r="J68" s="9">
        <f>STDEV('Raw Data'!AT68,'Raw Data'!AZ68,'Raw Data'!BF68)</f>
        <v>3.5921210076128161E-2</v>
      </c>
      <c r="K68" s="1">
        <f>AVERAGE('Raw Data'!BL68,'Raw Data'!BR68,'Raw Data'!BX68)</f>
        <v>1.5716666666666665</v>
      </c>
      <c r="L68" s="9">
        <f>STDEV('Raw Data'!BL68,'Raw Data'!BR68,'Raw Data'!BX68)</f>
        <v>3.8552993831002809E-2</v>
      </c>
      <c r="N68" s="1">
        <f>AVERAGE('Raw Data'!J220,'Raw Data'!P220,'Raw Data'!V220)</f>
        <v>0.30433333333333334</v>
      </c>
      <c r="O68" s="9">
        <f>STDEV('Raw Data'!J220,'Raw Data'!P220,'Raw Data'!V220)</f>
        <v>1.4224392195567925E-2</v>
      </c>
      <c r="P68" s="1">
        <f>AVERAGE('Raw Data'!AB220,'Raw Data'!AH220,'Raw Data'!AN220)</f>
        <v>1.0336666666666667</v>
      </c>
      <c r="Q68" s="9">
        <f>STDEV('Raw Data'!AB220,'Raw Data'!AH220,'Raw Data'!AN220)</f>
        <v>1.1372481406154664E-2</v>
      </c>
      <c r="R68" s="1">
        <f>AVERAGE('Raw Data'!AT220,'Raw Data'!AZ220,'Raw Data'!BF220)</f>
        <v>1.2953333333333334</v>
      </c>
      <c r="S68" s="9">
        <f>STDEV('Raw Data'!AT220,'Raw Data'!AZ220,'Raw Data'!BF220)</f>
        <v>1.7387735140993274E-2</v>
      </c>
      <c r="T68" s="1">
        <f>AVERAGE('Raw Data'!BL220,'Raw Data'!BR220,'Raw Data'!BX220)</f>
        <v>1.6793333333333333</v>
      </c>
      <c r="U68" s="9">
        <f>STDEV('Raw Data'!BL220,'Raw Data'!BR220,'Raw Data'!BX220)</f>
        <v>0.11264694107401819</v>
      </c>
      <c r="W68" s="1">
        <f>AVERAGE('Raw Data'!J372,'Raw Data'!P372,'Raw Data'!V372)</f>
        <v>0.37766666666666665</v>
      </c>
      <c r="X68" s="9">
        <f>STDEV('Raw Data'!J372,'Raw Data'!P372,'Raw Data'!V372)</f>
        <v>4.4859038479812895E-2</v>
      </c>
      <c r="Y68" s="1">
        <f>AVERAGE('Raw Data'!AB372,'Raw Data'!AH372,'Raw Data'!AN372)</f>
        <v>1.0083333333333335</v>
      </c>
      <c r="Z68" s="9">
        <f>STDEV('Raw Data'!AB372,'Raw Data'!AH372,'Raw Data'!AN372)</f>
        <v>6.0451082151879963E-2</v>
      </c>
      <c r="AA68" s="1">
        <f>AVERAGE('Raw Data'!AT372,'Raw Data'!AZ372,'Raw Data'!BF372)</f>
        <v>1.3193333333333335</v>
      </c>
      <c r="AB68" s="9">
        <f>STDEV('Raw Data'!AT372,'Raw Data'!AZ372,'Raw Data'!BF372)</f>
        <v>6.9060360072427412E-2</v>
      </c>
      <c r="AC68" s="1">
        <f>AVERAGE('Raw Data'!BL372,'Raw Data'!BR372,'Raw Data'!BX372)</f>
        <v>1.6653333333333336</v>
      </c>
      <c r="AD68" s="9">
        <f>STDEV('Raw Data'!BL372,'Raw Data'!BR372,'Raw Data'!BX372)</f>
        <v>5.9180514811323956E-2</v>
      </c>
      <c r="AF68" s="1">
        <f t="shared" si="42"/>
        <v>-1.0000000000000009E-2</v>
      </c>
      <c r="AG68" s="9">
        <f t="shared" si="43"/>
        <v>2.8448784391135819E-2</v>
      </c>
      <c r="AH68" s="1">
        <f t="shared" si="44"/>
        <v>-5.7666666666666755E-2</v>
      </c>
      <c r="AI68" s="9">
        <f t="shared" si="45"/>
        <v>6.593437286896961E-2</v>
      </c>
      <c r="AJ68" s="1">
        <f t="shared" si="46"/>
        <v>-5.300000000000038E-2</v>
      </c>
      <c r="AK68" s="9">
        <f t="shared" si="47"/>
        <v>5.3308945217121435E-2</v>
      </c>
      <c r="AL68" s="1">
        <f t="shared" si="48"/>
        <v>-0.1076666666666668</v>
      </c>
      <c r="AM68" s="9">
        <f t="shared" si="49"/>
        <v>0.15119993490502101</v>
      </c>
      <c r="AO68" s="1">
        <f t="shared" si="50"/>
        <v>-8.3333333333333315E-2</v>
      </c>
      <c r="AP68" s="9">
        <f t="shared" si="51"/>
        <v>5.9083430675380785E-2</v>
      </c>
      <c r="AQ68" s="1">
        <f t="shared" si="52"/>
        <v>-3.2333333333333547E-2</v>
      </c>
      <c r="AR68" s="9">
        <f t="shared" si="53"/>
        <v>0.11501297361469491</v>
      </c>
      <c r="AS68" s="1">
        <f t="shared" si="54"/>
        <v>-7.7000000000000401E-2</v>
      </c>
      <c r="AT68" s="9">
        <f t="shared" si="55"/>
        <v>0.10498157014855558</v>
      </c>
      <c r="AU68" s="1">
        <f t="shared" si="56"/>
        <v>-9.3666666666667009E-2</v>
      </c>
      <c r="AV68" s="9">
        <f t="shared" si="57"/>
        <v>9.7733508642326772E-2</v>
      </c>
      <c r="AX68" s="26">
        <f t="shared" ref="AX68:AX131" si="58">AG68^2</f>
        <v>8.0933333333333302E-4</v>
      </c>
      <c r="AY68" s="26">
        <f t="shared" ref="AY68:AY131" si="59">AI68^2</f>
        <v>4.347341525624316E-3</v>
      </c>
      <c r="AZ68" s="26">
        <f t="shared" ref="AZ68:AZ131" si="60">AK68^2</f>
        <v>2.8418436401620542E-3</v>
      </c>
      <c r="BA68" s="26">
        <f t="shared" ref="BA68:BA131" si="61">AM68^2</f>
        <v>2.2861420315282592E-2</v>
      </c>
      <c r="BB68" s="26">
        <f t="shared" ref="BB68:BB131" si="62">SUM(AX68:BA68)^(1/2)</f>
        <v>0.17566997129390752</v>
      </c>
      <c r="BC68" s="26"/>
      <c r="BD68" s="26">
        <f t="shared" ref="BD68:BD131" si="63">AP68^2</f>
        <v>3.4908517803725271E-3</v>
      </c>
      <c r="BE68" s="26">
        <f t="shared" ref="BE68:BE131" si="64">AR68^2</f>
        <v>1.3227984099694508E-2</v>
      </c>
      <c r="BF68" s="26">
        <f t="shared" ref="BF68:BF131" si="65">AT68^2</f>
        <v>1.1021130070856096E-2</v>
      </c>
      <c r="BG68" s="26">
        <f t="shared" ref="BG68:BG131" si="66">AV68^2</f>
        <v>9.5518387115397611E-3</v>
      </c>
      <c r="BH68" s="26">
        <f t="shared" ref="BH68:BH131" si="67">SUM(BD68:BG68)^(1/2)</f>
        <v>0.19311086106809966</v>
      </c>
      <c r="BO68" s="9"/>
      <c r="BP68" s="2"/>
      <c r="BQ68" s="9"/>
      <c r="BR68" s="2"/>
      <c r="BS68" s="9"/>
      <c r="BT68" s="2"/>
      <c r="BU68" s="19"/>
      <c r="BV68" s="20"/>
      <c r="BW68" s="20"/>
      <c r="BX68" s="19"/>
      <c r="BY68" s="19"/>
      <c r="BZ68" s="9"/>
      <c r="CA68" s="2"/>
      <c r="CB68" s="9"/>
      <c r="CC68" s="2"/>
      <c r="CD68" s="9"/>
    </row>
    <row r="69" spans="1:82" x14ac:dyDescent="0.2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E69" s="1">
        <f>AVERAGE('Raw Data'!J69,'Raw Data'!P69,'Raw Data'!V69)</f>
        <v>0.72633333333333328</v>
      </c>
      <c r="F69" s="9">
        <f>STDEV('Raw Data'!J69,'Raw Data'!P69,'Raw Data'!V69)</f>
        <v>1.1547005383792527E-3</v>
      </c>
      <c r="G69" s="1">
        <f>AVERAGE('Raw Data'!AB69,'Raw Data'!AH69,'Raw Data'!AN69)</f>
        <v>2.0246666666666666</v>
      </c>
      <c r="H69" s="9">
        <f>STDEV('Raw Data'!AB69,'Raw Data'!AH69,'Raw Data'!AN69)</f>
        <v>5.9651767227244218E-2</v>
      </c>
      <c r="I69" s="1">
        <f>AVERAGE('Raw Data'!AT69,'Raw Data'!AZ69,'Raw Data'!BF69)</f>
        <v>2.7343333333333333</v>
      </c>
      <c r="J69" s="9">
        <f>STDEV('Raw Data'!AT69,'Raw Data'!AZ69,'Raw Data'!BF69)</f>
        <v>2.4684678108764874E-2</v>
      </c>
      <c r="K69" s="1">
        <f>AVERAGE('Raw Data'!BL69,'Raw Data'!BR69,'Raw Data'!BX69)</f>
        <v>3.2433333333333336</v>
      </c>
      <c r="L69" s="9">
        <f>STDEV('Raw Data'!BL69,'Raw Data'!BR69,'Raw Data'!BX69)</f>
        <v>1.9553345834750078E-2</v>
      </c>
      <c r="N69" s="1">
        <f>AVERAGE('Raw Data'!J221,'Raw Data'!P221,'Raw Data'!V221)</f>
        <v>0.68333333333333324</v>
      </c>
      <c r="O69" s="9">
        <f>STDEV('Raw Data'!J221,'Raw Data'!P221,'Raw Data'!V221)</f>
        <v>3.4961884007206061E-2</v>
      </c>
      <c r="P69" s="1">
        <f>AVERAGE('Raw Data'!AB221,'Raw Data'!AH221,'Raw Data'!AN221)</f>
        <v>2.1720000000000002</v>
      </c>
      <c r="Q69" s="9">
        <f>STDEV('Raw Data'!AB221,'Raw Data'!AH221,'Raw Data'!AN221)</f>
        <v>1.6522711641858166E-2</v>
      </c>
      <c r="R69" s="1">
        <f>AVERAGE('Raw Data'!AT221,'Raw Data'!AZ221,'Raw Data'!BF221)</f>
        <v>2.7823333333333333</v>
      </c>
      <c r="S69" s="9">
        <f>STDEV('Raw Data'!AT221,'Raw Data'!AZ221,'Raw Data'!BF221)</f>
        <v>2.2007574453658772E-2</v>
      </c>
      <c r="T69" s="1">
        <f>AVERAGE('Raw Data'!BL221,'Raw Data'!BR221,'Raw Data'!BX221)</f>
        <v>3.371</v>
      </c>
      <c r="U69" s="9">
        <f>STDEV('Raw Data'!BL221,'Raw Data'!BR221,'Raw Data'!BX221)</f>
        <v>5.5830099408831546E-2</v>
      </c>
      <c r="W69" s="1">
        <f>AVERAGE('Raw Data'!J373,'Raw Data'!P373,'Raw Data'!V373)</f>
        <v>0.65966666666666673</v>
      </c>
      <c r="X69" s="9">
        <f>STDEV('Raw Data'!J373,'Raw Data'!P373,'Raw Data'!V373)</f>
        <v>5.4012344268077578E-2</v>
      </c>
      <c r="Y69" s="1">
        <f>AVERAGE('Raw Data'!AB373,'Raw Data'!AH373,'Raw Data'!AN373)</f>
        <v>2.1553333333333335</v>
      </c>
      <c r="Z69" s="9">
        <f>STDEV('Raw Data'!AB373,'Raw Data'!AH373,'Raw Data'!AN373)</f>
        <v>3.2807519463277528E-2</v>
      </c>
      <c r="AA69" s="1">
        <f>AVERAGE('Raw Data'!AT373,'Raw Data'!AZ373,'Raw Data'!BF373)</f>
        <v>2.7166666666666663</v>
      </c>
      <c r="AB69" s="9">
        <f>STDEV('Raw Data'!AT373,'Raw Data'!AZ373,'Raw Data'!BF373)</f>
        <v>6.1027316288145242E-2</v>
      </c>
      <c r="AC69" s="1">
        <f>AVERAGE('Raw Data'!BL373,'Raw Data'!BR373,'Raw Data'!BX373)</f>
        <v>3.2439999999999998</v>
      </c>
      <c r="AD69" s="9">
        <f>STDEV('Raw Data'!BL373,'Raw Data'!BR373,'Raw Data'!BX373)</f>
        <v>4.8031239834091355E-2</v>
      </c>
      <c r="AF69" s="1">
        <f t="shared" si="42"/>
        <v>4.3000000000000038E-2</v>
      </c>
      <c r="AG69" s="9">
        <f t="shared" si="43"/>
        <v>3.6116584545585313E-2</v>
      </c>
      <c r="AH69" s="1">
        <f t="shared" si="44"/>
        <v>-0.14733333333333354</v>
      </c>
      <c r="AI69" s="9">
        <f t="shared" si="45"/>
        <v>7.6174478869102391E-2</v>
      </c>
      <c r="AJ69" s="1">
        <f t="shared" si="46"/>
        <v>-4.8000000000000043E-2</v>
      </c>
      <c r="AK69" s="9">
        <f t="shared" si="47"/>
        <v>4.6692252562423646E-2</v>
      </c>
      <c r="AL69" s="1">
        <f t="shared" si="48"/>
        <v>-0.12766666666666637</v>
      </c>
      <c r="AM69" s="9">
        <f t="shared" si="49"/>
        <v>7.538344524358162E-2</v>
      </c>
      <c r="AO69" s="1">
        <f t="shared" si="50"/>
        <v>6.6666666666666541E-2</v>
      </c>
      <c r="AP69" s="9">
        <f t="shared" si="51"/>
        <v>5.516704480645683E-2</v>
      </c>
      <c r="AQ69" s="1">
        <f t="shared" si="52"/>
        <v>-0.13066666666666693</v>
      </c>
      <c r="AR69" s="9">
        <f t="shared" si="53"/>
        <v>9.2459286690521753E-2</v>
      </c>
      <c r="AS69" s="1">
        <f t="shared" si="54"/>
        <v>1.7666666666666941E-2</v>
      </c>
      <c r="AT69" s="9">
        <f t="shared" si="55"/>
        <v>8.5711994396910116E-2</v>
      </c>
      <c r="AU69" s="1">
        <f t="shared" si="56"/>
        <v>-6.6666666666614915E-4</v>
      </c>
      <c r="AV69" s="9">
        <f t="shared" si="57"/>
        <v>6.7584585668841429E-2</v>
      </c>
      <c r="AX69" s="26">
        <f t="shared" si="58"/>
        <v>1.3044076792384119E-3</v>
      </c>
      <c r="AY69" s="26">
        <f t="shared" si="59"/>
        <v>5.8025512309793264E-3</v>
      </c>
      <c r="AZ69" s="26">
        <f t="shared" si="60"/>
        <v>2.1801664493531574E-3</v>
      </c>
      <c r="BA69" s="26">
        <f t="shared" si="61"/>
        <v>5.6826638167920681E-3</v>
      </c>
      <c r="BB69" s="26">
        <f t="shared" si="62"/>
        <v>0.12235108980455778</v>
      </c>
      <c r="BC69" s="26"/>
      <c r="BD69" s="26">
        <f t="shared" si="63"/>
        <v>3.0434028326776154E-3</v>
      </c>
      <c r="BE69" s="26">
        <f t="shared" si="64"/>
        <v>8.5487196953200929E-3</v>
      </c>
      <c r="BF69" s="26">
        <f t="shared" si="65"/>
        <v>7.3465459834959508E-3</v>
      </c>
      <c r="BG69" s="26">
        <f t="shared" si="66"/>
        <v>4.5676762200289661E-3</v>
      </c>
      <c r="BH69" s="26">
        <f t="shared" si="67"/>
        <v>0.15331779000338683</v>
      </c>
      <c r="BO69" s="9"/>
      <c r="BP69" s="2"/>
      <c r="BQ69" s="9"/>
      <c r="BR69" s="2"/>
      <c r="BS69" s="9"/>
      <c r="BT69" s="2"/>
      <c r="BU69" s="19"/>
      <c r="BV69" s="20"/>
      <c r="BW69" s="20"/>
      <c r="BX69" s="19"/>
      <c r="BY69" s="19"/>
      <c r="BZ69" s="9"/>
      <c r="CA69" s="2"/>
      <c r="CB69" s="9"/>
      <c r="CC69" s="2"/>
      <c r="CD69" s="9"/>
    </row>
    <row r="70" spans="1:82" x14ac:dyDescent="0.2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E70" s="1">
        <f>AVERAGE('Raw Data'!J70,'Raw Data'!P70,'Raw Data'!V70)</f>
        <v>5.8599999999999994</v>
      </c>
      <c r="F70" s="9">
        <f>STDEV('Raw Data'!J70,'Raw Data'!P70,'Raw Data'!V70)</f>
        <v>5.2373657500693845E-2</v>
      </c>
      <c r="G70" s="1">
        <f>AVERAGE('Raw Data'!AB70,'Raw Data'!AH70,'Raw Data'!AN70)</f>
        <v>6.312333333333334</v>
      </c>
      <c r="H70" s="9">
        <f>STDEV('Raw Data'!AB70,'Raw Data'!AH70,'Raw Data'!AN70)</f>
        <v>8.7831277648302994E-2</v>
      </c>
      <c r="I70" s="1">
        <f>AVERAGE('Raw Data'!AT70,'Raw Data'!AZ70,'Raw Data'!BF70)</f>
        <v>6.63</v>
      </c>
      <c r="J70" s="9">
        <f>STDEV('Raw Data'!AT70,'Raw Data'!AZ70,'Raw Data'!BF70)</f>
        <v>1.833030277982357E-2</v>
      </c>
      <c r="K70" s="1">
        <f>AVERAGE('Raw Data'!BL70,'Raw Data'!BR70,'Raw Data'!BX70)</f>
        <v>6.9893333333333336</v>
      </c>
      <c r="L70" s="9">
        <f>STDEV('Raw Data'!BL70,'Raw Data'!BR70,'Raw Data'!BX70)</f>
        <v>7.3636494575266886E-2</v>
      </c>
      <c r="N70" s="1">
        <f>AVERAGE('Raw Data'!J222,'Raw Data'!P222,'Raw Data'!V222)</f>
        <v>5.7943333333333342</v>
      </c>
      <c r="O70" s="9">
        <f>STDEV('Raw Data'!J222,'Raw Data'!P222,'Raw Data'!V222)</f>
        <v>9.5798399429913847E-2</v>
      </c>
      <c r="P70" s="1">
        <f>AVERAGE('Raw Data'!AB222,'Raw Data'!AH222,'Raw Data'!AN222)</f>
        <v>6.2843333333333335</v>
      </c>
      <c r="Q70" s="9">
        <f>STDEV('Raw Data'!AB222,'Raw Data'!AH222,'Raw Data'!AN222)</f>
        <v>0.12223065627465686</v>
      </c>
      <c r="R70" s="1">
        <f>AVERAGE('Raw Data'!AT222,'Raw Data'!AZ222,'Raw Data'!BF222)</f>
        <v>6.726</v>
      </c>
      <c r="S70" s="9">
        <f>STDEV('Raw Data'!AT222,'Raw Data'!AZ222,'Raw Data'!BF222)</f>
        <v>0.12223338332877805</v>
      </c>
      <c r="T70" s="1">
        <f>AVERAGE('Raw Data'!BL222,'Raw Data'!BR222,'Raw Data'!BX222)</f>
        <v>6.705000000000001</v>
      </c>
      <c r="U70" s="9">
        <f>STDEV('Raw Data'!BL222,'Raw Data'!BR222,'Raw Data'!BX222)</f>
        <v>0.11605171261123182</v>
      </c>
      <c r="W70" s="1">
        <f>AVERAGE('Raw Data'!J374,'Raw Data'!P374,'Raw Data'!V374)</f>
        <v>5.6383333333333328</v>
      </c>
      <c r="X70" s="9">
        <f>STDEV('Raw Data'!J374,'Raw Data'!P374,'Raw Data'!V374)</f>
        <v>7.5142087629592513E-2</v>
      </c>
      <c r="Y70" s="1">
        <f>AVERAGE('Raw Data'!AB374,'Raw Data'!AH374,'Raw Data'!AN374)</f>
        <v>6.2450000000000001</v>
      </c>
      <c r="Z70" s="9">
        <f>STDEV('Raw Data'!AB374,'Raw Data'!AH374,'Raw Data'!AN374)</f>
        <v>6.2553976692133736E-2</v>
      </c>
      <c r="AA70" s="1">
        <f>AVERAGE('Raw Data'!AT374,'Raw Data'!AZ374,'Raw Data'!BF374)</f>
        <v>6.6953333333333331</v>
      </c>
      <c r="AB70" s="9">
        <f>STDEV('Raw Data'!AT374,'Raw Data'!AZ374,'Raw Data'!BF374)</f>
        <v>0.12600529089420545</v>
      </c>
      <c r="AC70" s="1">
        <f>AVERAGE('Raw Data'!BL374,'Raw Data'!BR374,'Raw Data'!BX374)</f>
        <v>6.6956666666666669</v>
      </c>
      <c r="AD70" s="9">
        <f>STDEV('Raw Data'!BL374,'Raw Data'!BR374,'Raw Data'!BX374)</f>
        <v>3.6170890690351426E-2</v>
      </c>
      <c r="AF70" s="1">
        <f t="shared" si="42"/>
        <v>6.5666666666665208E-2</v>
      </c>
      <c r="AG70" s="9">
        <f t="shared" si="43"/>
        <v>0.1481720569306077</v>
      </c>
      <c r="AH70" s="1">
        <f t="shared" si="44"/>
        <v>2.8000000000000469E-2</v>
      </c>
      <c r="AI70" s="9">
        <f t="shared" si="45"/>
        <v>0.21006193392295985</v>
      </c>
      <c r="AJ70" s="1">
        <f t="shared" si="46"/>
        <v>-9.6000000000000085E-2</v>
      </c>
      <c r="AK70" s="9">
        <f t="shared" si="47"/>
        <v>0.14056368610860162</v>
      </c>
      <c r="AL70" s="1">
        <f t="shared" si="48"/>
        <v>0.28433333333333266</v>
      </c>
      <c r="AM70" s="9">
        <f t="shared" si="49"/>
        <v>0.1896882071864987</v>
      </c>
      <c r="AO70" s="1">
        <f t="shared" si="50"/>
        <v>0.22166666666666668</v>
      </c>
      <c r="AP70" s="9">
        <f t="shared" si="51"/>
        <v>0.12751574513028635</v>
      </c>
      <c r="AQ70" s="1">
        <f t="shared" si="52"/>
        <v>6.7333333333333911E-2</v>
      </c>
      <c r="AR70" s="9">
        <f t="shared" si="53"/>
        <v>0.15038525434043673</v>
      </c>
      <c r="AS70" s="1">
        <f t="shared" si="54"/>
        <v>-6.5333333333333243E-2</v>
      </c>
      <c r="AT70" s="9">
        <f t="shared" si="55"/>
        <v>0.14433559367402901</v>
      </c>
      <c r="AU70" s="1">
        <f t="shared" si="56"/>
        <v>0.29366666666666674</v>
      </c>
      <c r="AV70" s="9">
        <f t="shared" si="57"/>
        <v>0.10980738526561831</v>
      </c>
      <c r="AX70" s="26">
        <f t="shared" si="58"/>
        <v>2.195495845504725E-2</v>
      </c>
      <c r="AY70" s="26">
        <f t="shared" si="59"/>
        <v>4.4126016083453949E-2</v>
      </c>
      <c r="AZ70" s="26">
        <f t="shared" si="60"/>
        <v>1.9758149852437484E-2</v>
      </c>
      <c r="BA70" s="26">
        <f t="shared" si="61"/>
        <v>3.5981615945628057E-2</v>
      </c>
      <c r="BB70" s="26">
        <f t="shared" si="62"/>
        <v>0.34902828013868265</v>
      </c>
      <c r="BC70" s="26"/>
      <c r="BD70" s="26">
        <f t="shared" si="63"/>
        <v>1.6260265256132146E-2</v>
      </c>
      <c r="BE70" s="26">
        <f t="shared" si="64"/>
        <v>2.2615724723037845E-2</v>
      </c>
      <c r="BF70" s="26">
        <f t="shared" si="65"/>
        <v>2.0832763601234403E-2</v>
      </c>
      <c r="BG70" s="26">
        <f t="shared" si="66"/>
        <v>1.2057661858871929E-2</v>
      </c>
      <c r="BH70" s="26">
        <f t="shared" si="67"/>
        <v>0.26789254457576145</v>
      </c>
      <c r="BO70" s="9"/>
      <c r="BP70" s="2"/>
      <c r="BQ70" s="9"/>
      <c r="BR70" s="2"/>
      <c r="BS70" s="9"/>
      <c r="BT70" s="2"/>
      <c r="BU70" s="19"/>
      <c r="BV70" s="20"/>
      <c r="BW70" s="20"/>
      <c r="BX70" s="19"/>
      <c r="BY70" s="19"/>
      <c r="BZ70" s="9"/>
      <c r="CA70" s="2"/>
      <c r="CB70" s="9"/>
      <c r="CC70" s="2"/>
      <c r="CD70" s="9"/>
    </row>
    <row r="71" spans="1:82" x14ac:dyDescent="0.2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E71" s="1">
        <f>AVERAGE('Raw Data'!J71,'Raw Data'!P71,'Raw Data'!V71)</f>
        <v>2.4903333333333335</v>
      </c>
      <c r="F71" s="9">
        <f>STDEV('Raw Data'!J71,'Raw Data'!P71,'Raw Data'!V71)</f>
        <v>1.4502873278538015E-2</v>
      </c>
      <c r="G71" s="1">
        <f>AVERAGE('Raw Data'!AB71,'Raw Data'!AH71,'Raw Data'!AN71)</f>
        <v>3.7850000000000001</v>
      </c>
      <c r="H71" s="9">
        <f>STDEV('Raw Data'!AB71,'Raw Data'!AH71,'Raw Data'!AN71)</f>
        <v>9.6814255148712475E-2</v>
      </c>
      <c r="I71" s="1">
        <f>AVERAGE('Raw Data'!AT71,'Raw Data'!AZ71,'Raw Data'!BF71)</f>
        <v>4.862333333333333</v>
      </c>
      <c r="J71" s="9">
        <f>STDEV('Raw Data'!AT71,'Raw Data'!AZ71,'Raw Data'!BF71)</f>
        <v>0.10687531676366316</v>
      </c>
      <c r="K71" s="1">
        <f>AVERAGE('Raw Data'!BL71,'Raw Data'!BR71,'Raw Data'!BX71)</f>
        <v>6.067333333333333</v>
      </c>
      <c r="L71" s="9">
        <f>STDEV('Raw Data'!BL71,'Raw Data'!BR71,'Raw Data'!BX71)</f>
        <v>3.8109491381194689E-2</v>
      </c>
      <c r="N71" s="1">
        <f>AVERAGE('Raw Data'!J223,'Raw Data'!P223,'Raw Data'!V223)</f>
        <v>2.5283333333333333</v>
      </c>
      <c r="O71" s="9">
        <f>STDEV('Raw Data'!J223,'Raw Data'!P223,'Raw Data'!V223)</f>
        <v>4.7077949544699974E-2</v>
      </c>
      <c r="P71" s="1">
        <f>AVERAGE('Raw Data'!AB223,'Raw Data'!AH223,'Raw Data'!AN223)</f>
        <v>4.0730000000000004</v>
      </c>
      <c r="Q71" s="9">
        <f>STDEV('Raw Data'!AB223,'Raw Data'!AH223,'Raw Data'!AN223)</f>
        <v>6.6550732527899351E-2</v>
      </c>
      <c r="R71" s="1">
        <f>AVERAGE('Raw Data'!AT223,'Raw Data'!AZ223,'Raw Data'!BF223)</f>
        <v>5.2153333333333336</v>
      </c>
      <c r="S71" s="9">
        <f>STDEV('Raw Data'!AT223,'Raw Data'!AZ223,'Raw Data'!BF223)</f>
        <v>5.8943475748663779E-2</v>
      </c>
      <c r="T71" s="1">
        <f>AVERAGE('Raw Data'!BL223,'Raw Data'!BR223,'Raw Data'!BX223)</f>
        <v>7.0073333333333325</v>
      </c>
      <c r="U71" s="9">
        <f>STDEV('Raw Data'!BL223,'Raw Data'!BR223,'Raw Data'!BX223)</f>
        <v>0.17526075811011799</v>
      </c>
      <c r="W71" s="1">
        <f>AVERAGE('Raw Data'!J375,'Raw Data'!P375,'Raw Data'!V375)</f>
        <v>2.9353333333333338</v>
      </c>
      <c r="X71" s="9">
        <f>STDEV('Raw Data'!J375,'Raw Data'!P375,'Raw Data'!V375)</f>
        <v>3.8370995990895752E-2</v>
      </c>
      <c r="Y71" s="1">
        <f>AVERAGE('Raw Data'!AB375,'Raw Data'!AH375,'Raw Data'!AN375)</f>
        <v>4.5446666666666671</v>
      </c>
      <c r="Z71" s="9">
        <f>STDEV('Raw Data'!AB375,'Raw Data'!AH375,'Raw Data'!AN375)</f>
        <v>0.11906860767361518</v>
      </c>
      <c r="AA71" s="1">
        <f>AVERAGE('Raw Data'!AT375,'Raw Data'!AZ375,'Raw Data'!BF375)</f>
        <v>5.9140000000000006</v>
      </c>
      <c r="AB71" s="9">
        <f>STDEV('Raw Data'!AT375,'Raw Data'!AZ375,'Raw Data'!BF375)</f>
        <v>7.977468270071672E-2</v>
      </c>
      <c r="AC71" s="1">
        <f>AVERAGE('Raw Data'!BL375,'Raw Data'!BR375,'Raw Data'!BX375)</f>
        <v>7.71</v>
      </c>
      <c r="AD71" s="9">
        <f>STDEV('Raw Data'!BL375,'Raw Data'!BR375,'Raw Data'!BX375)</f>
        <v>0.12596824996799788</v>
      </c>
      <c r="AF71" s="1">
        <f t="shared" si="42"/>
        <v>-3.7999999999999812E-2</v>
      </c>
      <c r="AG71" s="9">
        <f t="shared" si="43"/>
        <v>6.1580822823237985E-2</v>
      </c>
      <c r="AH71" s="1">
        <f t="shared" si="44"/>
        <v>-0.28800000000000026</v>
      </c>
      <c r="AI71" s="9">
        <f t="shared" si="45"/>
        <v>0.16336498767661184</v>
      </c>
      <c r="AJ71" s="1">
        <f t="shared" si="46"/>
        <v>-0.35300000000000065</v>
      </c>
      <c r="AK71" s="9">
        <f t="shared" si="47"/>
        <v>0.16581879251232695</v>
      </c>
      <c r="AL71" s="1">
        <f t="shared" si="48"/>
        <v>-0.9399999999999995</v>
      </c>
      <c r="AM71" s="9">
        <f t="shared" si="49"/>
        <v>0.21337024949131267</v>
      </c>
      <c r="AO71" s="1">
        <f t="shared" si="50"/>
        <v>-0.44500000000000028</v>
      </c>
      <c r="AP71" s="9">
        <f t="shared" si="51"/>
        <v>5.2873869269433771E-2</v>
      </c>
      <c r="AQ71" s="1">
        <f t="shared" si="52"/>
        <v>-0.75966666666666693</v>
      </c>
      <c r="AR71" s="9">
        <f t="shared" si="53"/>
        <v>0.21588286282232766</v>
      </c>
      <c r="AS71" s="1">
        <f t="shared" si="54"/>
        <v>-1.0516666666666676</v>
      </c>
      <c r="AT71" s="9">
        <f t="shared" si="55"/>
        <v>0.18664999946437988</v>
      </c>
      <c r="AU71" s="1">
        <f t="shared" si="56"/>
        <v>-1.6426666666666669</v>
      </c>
      <c r="AV71" s="9">
        <f t="shared" si="57"/>
        <v>0.16407774134919256</v>
      </c>
      <c r="AX71" s="26">
        <f t="shared" si="58"/>
        <v>3.7921977395870285E-3</v>
      </c>
      <c r="AY71" s="26">
        <f t="shared" si="59"/>
        <v>2.6688119198579538E-2</v>
      </c>
      <c r="AZ71" s="26">
        <f t="shared" si="60"/>
        <v>2.7495871950246137E-2</v>
      </c>
      <c r="BA71" s="26">
        <f t="shared" si="61"/>
        <v>4.5526863367985011E-2</v>
      </c>
      <c r="BB71" s="26">
        <f t="shared" si="62"/>
        <v>0.32171890254754648</v>
      </c>
      <c r="BC71" s="26"/>
      <c r="BD71" s="26">
        <f t="shared" si="63"/>
        <v>2.7956460515211729E-3</v>
      </c>
      <c r="BE71" s="26">
        <f t="shared" si="64"/>
        <v>4.6605410460363941E-2</v>
      </c>
      <c r="BF71" s="26">
        <f t="shared" si="65"/>
        <v>3.4838222300053012E-2</v>
      </c>
      <c r="BG71" s="26">
        <f t="shared" si="66"/>
        <v>2.6921505206252534E-2</v>
      </c>
      <c r="BH71" s="26">
        <f t="shared" si="67"/>
        <v>0.33340783436834631</v>
      </c>
      <c r="BO71" s="9"/>
      <c r="BP71" s="2"/>
      <c r="BQ71" s="9"/>
      <c r="BR71" s="2"/>
      <c r="BS71" s="9"/>
      <c r="BT71" s="2"/>
      <c r="BU71" s="19"/>
      <c r="BV71" s="20"/>
      <c r="BW71" s="20"/>
      <c r="BX71" s="19"/>
      <c r="BY71" s="19"/>
      <c r="BZ71" s="9"/>
      <c r="CA71" s="2"/>
      <c r="CB71" s="9"/>
      <c r="CC71" s="2"/>
      <c r="CD71" s="9"/>
    </row>
    <row r="72" spans="1:82" x14ac:dyDescent="0.2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E72" s="1">
        <f>AVERAGE('Raw Data'!J72,'Raw Data'!P72,'Raw Data'!V72)</f>
        <v>2.5036666666666672</v>
      </c>
      <c r="F72" s="9">
        <f>STDEV('Raw Data'!J72,'Raw Data'!P72,'Raw Data'!V72)</f>
        <v>1.101514109457216E-2</v>
      </c>
      <c r="G72" s="1">
        <f>AVERAGE('Raw Data'!AB72,'Raw Data'!AH72,'Raw Data'!AN72)</f>
        <v>4.2280000000000006</v>
      </c>
      <c r="H72" s="9">
        <f>STDEV('Raw Data'!AB72,'Raw Data'!AH72,'Raw Data'!AN72)</f>
        <v>6.4467045845144413E-2</v>
      </c>
      <c r="I72" s="1">
        <f>AVERAGE('Raw Data'!AT72,'Raw Data'!AZ72,'Raw Data'!BF72)</f>
        <v>5.3096666666666668</v>
      </c>
      <c r="J72" s="9">
        <f>STDEV('Raw Data'!AT72,'Raw Data'!AZ72,'Raw Data'!BF72)</f>
        <v>0.13008202540448632</v>
      </c>
      <c r="K72" s="1">
        <f>AVERAGE('Raw Data'!BL72,'Raw Data'!BR72,'Raw Data'!BX72)</f>
        <v>6.5070000000000006</v>
      </c>
      <c r="L72" s="9">
        <f>STDEV('Raw Data'!BL72,'Raw Data'!BR72,'Raw Data'!BX72)</f>
        <v>1.5620499351813408E-2</v>
      </c>
      <c r="N72" s="1">
        <f>AVERAGE('Raw Data'!J224,'Raw Data'!P224,'Raw Data'!V224)</f>
        <v>2.5173333333333332</v>
      </c>
      <c r="O72" s="9">
        <f>STDEV('Raw Data'!J224,'Raw Data'!P224,'Raw Data'!V224)</f>
        <v>5.3351038727782393E-2</v>
      </c>
      <c r="P72" s="1">
        <f>AVERAGE('Raw Data'!AB224,'Raw Data'!AH224,'Raw Data'!AN224)</f>
        <v>4.5836666666666668</v>
      </c>
      <c r="Q72" s="9">
        <f>STDEV('Raw Data'!AB224,'Raw Data'!AH224,'Raw Data'!AN224)</f>
        <v>0.1375402971253637</v>
      </c>
      <c r="R72" s="1">
        <f>AVERAGE('Raw Data'!AT224,'Raw Data'!AZ224,'Raw Data'!BF224)</f>
        <v>5.6033333333333326</v>
      </c>
      <c r="S72" s="9">
        <f>STDEV('Raw Data'!AT224,'Raw Data'!AZ224,'Raw Data'!BF224)</f>
        <v>0.13925635832281846</v>
      </c>
      <c r="T72" s="1">
        <f>AVERAGE('Raw Data'!BL224,'Raw Data'!BR224,'Raw Data'!BX224)</f>
        <v>7.3453333333333335</v>
      </c>
      <c r="U72" s="9">
        <f>STDEV('Raw Data'!BL224,'Raw Data'!BR224,'Raw Data'!BX224)</f>
        <v>0.15250683044812546</v>
      </c>
      <c r="W72" s="1">
        <f>AVERAGE('Raw Data'!J376,'Raw Data'!P376,'Raw Data'!V376)</f>
        <v>2.8496666666666663</v>
      </c>
      <c r="X72" s="9">
        <f>STDEV('Raw Data'!J376,'Raw Data'!P376,'Raw Data'!V376)</f>
        <v>9.0974355360911197E-2</v>
      </c>
      <c r="Y72" s="1">
        <f>AVERAGE('Raw Data'!AB376,'Raw Data'!AH376,'Raw Data'!AN376)</f>
        <v>4.8033333333333337</v>
      </c>
      <c r="Z72" s="9">
        <f>STDEV('Raw Data'!AB376,'Raw Data'!AH376,'Raw Data'!AN376)</f>
        <v>0.10849116707517381</v>
      </c>
      <c r="AA72" s="1">
        <f>AVERAGE('Raw Data'!AT376,'Raw Data'!AZ376,'Raw Data'!BF376)</f>
        <v>6.3963333333333336</v>
      </c>
      <c r="AB72" s="9">
        <f>STDEV('Raw Data'!AT376,'Raw Data'!AZ376,'Raw Data'!BF376)</f>
        <v>0.13989043331598233</v>
      </c>
      <c r="AC72" s="1">
        <f>AVERAGE('Raw Data'!BL376,'Raw Data'!BR376,'Raw Data'!BX376)</f>
        <v>8.0510000000000002</v>
      </c>
      <c r="AD72" s="9">
        <f>STDEV('Raw Data'!BL376,'Raw Data'!BR376,'Raw Data'!BX376)</f>
        <v>6.8767724987816553E-2</v>
      </c>
      <c r="AF72" s="1">
        <f t="shared" si="42"/>
        <v>-1.366666666666605E-2</v>
      </c>
      <c r="AG72" s="9">
        <f t="shared" si="43"/>
        <v>6.4366179822354555E-2</v>
      </c>
      <c r="AH72" s="1">
        <f t="shared" si="44"/>
        <v>-0.35566666666666613</v>
      </c>
      <c r="AI72" s="9">
        <f t="shared" si="45"/>
        <v>0.2020073429705081</v>
      </c>
      <c r="AJ72" s="1">
        <f t="shared" si="46"/>
        <v>-0.29366666666666585</v>
      </c>
      <c r="AK72" s="9">
        <f t="shared" si="47"/>
        <v>0.26933838372730479</v>
      </c>
      <c r="AL72" s="1">
        <f t="shared" si="48"/>
        <v>-0.83833333333333293</v>
      </c>
      <c r="AM72" s="9">
        <f t="shared" si="49"/>
        <v>0.16812732979993888</v>
      </c>
      <c r="AO72" s="1">
        <f t="shared" si="50"/>
        <v>-0.3459999999999992</v>
      </c>
      <c r="AP72" s="9">
        <f t="shared" si="51"/>
        <v>0.10198949645548336</v>
      </c>
      <c r="AQ72" s="1">
        <f t="shared" si="52"/>
        <v>-0.57533333333333303</v>
      </c>
      <c r="AR72" s="9">
        <f t="shared" si="53"/>
        <v>0.17295821292031821</v>
      </c>
      <c r="AS72" s="1">
        <f t="shared" si="54"/>
        <v>-1.0866666666666669</v>
      </c>
      <c r="AT72" s="9">
        <f t="shared" si="55"/>
        <v>0.26997245872046866</v>
      </c>
      <c r="AU72" s="1">
        <f t="shared" si="56"/>
        <v>-1.5439999999999996</v>
      </c>
      <c r="AV72" s="9">
        <f t="shared" si="57"/>
        <v>8.4388224339629961E-2</v>
      </c>
      <c r="AX72" s="26">
        <f t="shared" si="58"/>
        <v>4.1430051049236825E-3</v>
      </c>
      <c r="AY72" s="26">
        <f t="shared" si="59"/>
        <v>4.0806966614004486E-2</v>
      </c>
      <c r="AZ72" s="26">
        <f t="shared" si="60"/>
        <v>7.2543164948836877E-2</v>
      </c>
      <c r="BA72" s="26">
        <f t="shared" si="61"/>
        <v>2.8266799025657419E-2</v>
      </c>
      <c r="BB72" s="26">
        <f t="shared" si="62"/>
        <v>0.38178519574941938</v>
      </c>
      <c r="BC72" s="26"/>
      <c r="BD72" s="26">
        <f t="shared" si="63"/>
        <v>1.0401857387243052E-2</v>
      </c>
      <c r="BE72" s="26">
        <f t="shared" si="64"/>
        <v>2.9914543416590129E-2</v>
      </c>
      <c r="BF72" s="26">
        <f t="shared" si="65"/>
        <v>7.2885128467575153E-2</v>
      </c>
      <c r="BG72" s="26">
        <f t="shared" si="66"/>
        <v>7.1213724071957146E-3</v>
      </c>
      <c r="BH72" s="26">
        <f t="shared" si="67"/>
        <v>0.34687591683281221</v>
      </c>
      <c r="BO72" s="9"/>
      <c r="BP72" s="2"/>
      <c r="BQ72" s="9"/>
      <c r="BR72" s="2"/>
      <c r="BS72" s="9"/>
      <c r="BT72" s="2"/>
      <c r="BU72" s="19"/>
      <c r="BV72" s="20"/>
      <c r="BW72" s="20"/>
      <c r="BX72" s="19"/>
      <c r="BY72" s="19"/>
      <c r="BZ72" s="9"/>
      <c r="CA72" s="2"/>
      <c r="CB72" s="9"/>
      <c r="CC72" s="2"/>
      <c r="CD72" s="9"/>
    </row>
    <row r="73" spans="1:82" x14ac:dyDescent="0.2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E73" s="1">
        <f>AVERAGE('Raw Data'!J73,'Raw Data'!P73,'Raw Data'!V73)</f>
        <v>2.4086666666666665</v>
      </c>
      <c r="F73" s="9">
        <f>STDEV('Raw Data'!J73,'Raw Data'!P73,'Raw Data'!V73)</f>
        <v>3.0989245446337216E-2</v>
      </c>
      <c r="G73" s="1">
        <f>AVERAGE('Raw Data'!AB73,'Raw Data'!AH73,'Raw Data'!AN73)</f>
        <v>4.0259999999999998</v>
      </c>
      <c r="H73" s="9">
        <f>STDEV('Raw Data'!AB73,'Raw Data'!AH73,'Raw Data'!AN73)</f>
        <v>1.473091986265603E-2</v>
      </c>
      <c r="I73" s="1">
        <f>AVERAGE('Raw Data'!AT73,'Raw Data'!AZ73,'Raw Data'!BF73)</f>
        <v>5.0456666666666665</v>
      </c>
      <c r="J73" s="9">
        <f>STDEV('Raw Data'!AT73,'Raw Data'!AZ73,'Raw Data'!BF73)</f>
        <v>3.6963946398258354E-2</v>
      </c>
      <c r="K73" s="1">
        <f>AVERAGE('Raw Data'!BL73,'Raw Data'!BR73,'Raw Data'!BX73)</f>
        <v>6.168333333333333</v>
      </c>
      <c r="L73" s="9">
        <f>STDEV('Raw Data'!BL73,'Raw Data'!BR73,'Raw Data'!BX73)</f>
        <v>4.7003545965525889E-2</v>
      </c>
      <c r="N73" s="1">
        <f>AVERAGE('Raw Data'!J225,'Raw Data'!P225,'Raw Data'!V225)</f>
        <v>2.4369999999999998</v>
      </c>
      <c r="O73" s="9">
        <f>STDEV('Raw Data'!J225,'Raw Data'!P225,'Raw Data'!V225)</f>
        <v>4.8754486972995552E-2</v>
      </c>
      <c r="P73" s="1">
        <f>AVERAGE('Raw Data'!AB225,'Raw Data'!AH225,'Raw Data'!AN225)</f>
        <v>4.3769999999999998</v>
      </c>
      <c r="Q73" s="9">
        <f>STDEV('Raw Data'!AB225,'Raw Data'!AH225,'Raw Data'!AN225)</f>
        <v>6.8432448443702526E-2</v>
      </c>
      <c r="R73" s="1">
        <f>AVERAGE('Raw Data'!AT225,'Raw Data'!AZ225,'Raw Data'!BF225)</f>
        <v>5.3736666666666659</v>
      </c>
      <c r="S73" s="9">
        <f>STDEV('Raw Data'!AT225,'Raw Data'!AZ225,'Raw Data'!BF225)</f>
        <v>0.14351422693702984</v>
      </c>
      <c r="T73" s="1">
        <f>AVERAGE('Raw Data'!BL225,'Raw Data'!BR225,'Raw Data'!BX225)</f>
        <v>7.0579999999999998</v>
      </c>
      <c r="U73" s="9">
        <f>STDEV('Raw Data'!BL225,'Raw Data'!BR225,'Raw Data'!BX225)</f>
        <v>0.12384264209067897</v>
      </c>
      <c r="W73" s="1">
        <f>AVERAGE('Raw Data'!J377,'Raw Data'!P377,'Raw Data'!V377)</f>
        <v>2.7926666666666669</v>
      </c>
      <c r="X73" s="9">
        <f>STDEV('Raw Data'!J377,'Raw Data'!P377,'Raw Data'!V377)</f>
        <v>0.14391085203463058</v>
      </c>
      <c r="Y73" s="1">
        <f>AVERAGE('Raw Data'!AB377,'Raw Data'!AH377,'Raw Data'!AN377)</f>
        <v>4.6909999999999998</v>
      </c>
      <c r="Z73" s="9">
        <f>STDEV('Raw Data'!AB377,'Raw Data'!AH377,'Raw Data'!AN377)</f>
        <v>0.15600961508830166</v>
      </c>
      <c r="AA73" s="1">
        <f>AVERAGE('Raw Data'!AT377,'Raw Data'!AZ377,'Raw Data'!BF377)</f>
        <v>5.905333333333334</v>
      </c>
      <c r="AB73" s="9">
        <f>STDEV('Raw Data'!AT377,'Raw Data'!AZ377,'Raw Data'!BF377)</f>
        <v>0.17415606028310723</v>
      </c>
      <c r="AC73" s="1">
        <f>AVERAGE('Raw Data'!BL377,'Raw Data'!BR377,'Raw Data'!BX377)</f>
        <v>7.7600000000000007</v>
      </c>
      <c r="AD73" s="9">
        <f>STDEV('Raw Data'!BL377,'Raw Data'!BR377,'Raw Data'!BX377)</f>
        <v>7.1393276994406132E-2</v>
      </c>
      <c r="AF73" s="1">
        <f t="shared" si="42"/>
        <v>-2.8333333333333321E-2</v>
      </c>
      <c r="AG73" s="9">
        <f t="shared" si="43"/>
        <v>7.9743732419332775E-2</v>
      </c>
      <c r="AH73" s="1">
        <f t="shared" si="44"/>
        <v>-0.35099999999999998</v>
      </c>
      <c r="AI73" s="9">
        <f t="shared" si="45"/>
        <v>8.3163368306358551E-2</v>
      </c>
      <c r="AJ73" s="1">
        <f t="shared" si="46"/>
        <v>-0.3279999999999994</v>
      </c>
      <c r="AK73" s="9">
        <f t="shared" si="47"/>
        <v>0.18047817333528821</v>
      </c>
      <c r="AL73" s="1">
        <f t="shared" si="48"/>
        <v>-0.88966666666666683</v>
      </c>
      <c r="AM73" s="9">
        <f t="shared" si="49"/>
        <v>0.17084618805620486</v>
      </c>
      <c r="AO73" s="1">
        <f t="shared" si="50"/>
        <v>-0.38400000000000034</v>
      </c>
      <c r="AP73" s="9">
        <f t="shared" si="51"/>
        <v>0.1749000974809678</v>
      </c>
      <c r="AQ73" s="1">
        <f t="shared" si="52"/>
        <v>-0.66500000000000004</v>
      </c>
      <c r="AR73" s="9">
        <f t="shared" si="53"/>
        <v>0.1707405349509577</v>
      </c>
      <c r="AS73" s="1">
        <f t="shared" si="54"/>
        <v>-0.85966666666666747</v>
      </c>
      <c r="AT73" s="9">
        <f t="shared" si="55"/>
        <v>0.2111200066813656</v>
      </c>
      <c r="AU73" s="1">
        <f t="shared" si="56"/>
        <v>-1.5916666666666677</v>
      </c>
      <c r="AV73" s="9">
        <f t="shared" si="57"/>
        <v>0.11839682295993202</v>
      </c>
      <c r="AX73" s="26">
        <f t="shared" si="58"/>
        <v>6.3590628601661453E-3</v>
      </c>
      <c r="AY73" s="26">
        <f t="shared" si="59"/>
        <v>6.9161458280590418E-3</v>
      </c>
      <c r="AZ73" s="26">
        <f t="shared" si="60"/>
        <v>3.2572371050442334E-2</v>
      </c>
      <c r="BA73" s="26">
        <f t="shared" si="61"/>
        <v>2.9188419973336113E-2</v>
      </c>
      <c r="BB73" s="26">
        <f t="shared" si="62"/>
        <v>0.27392699704849033</v>
      </c>
      <c r="BC73" s="26"/>
      <c r="BD73" s="26">
        <f t="shared" si="63"/>
        <v>3.0590044098852038E-2</v>
      </c>
      <c r="BE73" s="26">
        <f t="shared" si="64"/>
        <v>2.9152330275339207E-2</v>
      </c>
      <c r="BF73" s="26">
        <f t="shared" si="65"/>
        <v>4.4571657221139857E-2</v>
      </c>
      <c r="BG73" s="26">
        <f t="shared" si="66"/>
        <v>1.4017807687005486E-2</v>
      </c>
      <c r="BH73" s="26">
        <f t="shared" si="67"/>
        <v>0.3439939523920974</v>
      </c>
      <c r="BO73" s="9"/>
      <c r="BP73" s="2"/>
      <c r="BQ73" s="9"/>
      <c r="BR73" s="2"/>
      <c r="BS73" s="9"/>
      <c r="BT73" s="2"/>
      <c r="BU73" s="19"/>
      <c r="BV73" s="20"/>
      <c r="BW73" s="20"/>
      <c r="BX73" s="19"/>
      <c r="BY73" s="19"/>
      <c r="BZ73" s="9"/>
      <c r="CA73" s="2"/>
      <c r="CB73" s="9"/>
      <c r="CC73" s="2"/>
      <c r="CD73" s="9"/>
    </row>
    <row r="74" spans="1:82" x14ac:dyDescent="0.2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E74" s="1">
        <f>AVERAGE('Raw Data'!J74,'Raw Data'!P74,'Raw Data'!V74)</f>
        <v>2.3833333333333333</v>
      </c>
      <c r="F74" s="9">
        <f>STDEV('Raw Data'!J74,'Raw Data'!P74,'Raw Data'!V74)</f>
        <v>9.7125348562224056E-3</v>
      </c>
      <c r="G74" s="1">
        <f>AVERAGE('Raw Data'!AB74,'Raw Data'!AH74,'Raw Data'!AN74)</f>
        <v>4.0136666666666665</v>
      </c>
      <c r="H74" s="9">
        <f>STDEV('Raw Data'!AB74,'Raw Data'!AH74,'Raw Data'!AN74)</f>
        <v>6.7091976668848724E-2</v>
      </c>
      <c r="I74" s="1">
        <f>AVERAGE('Raw Data'!AT74,'Raw Data'!AZ74,'Raw Data'!BF74)</f>
        <v>4.9966666666666661</v>
      </c>
      <c r="J74" s="9">
        <f>STDEV('Raw Data'!AT74,'Raw Data'!AZ74,'Raw Data'!BF74)</f>
        <v>8.1739423372894693E-2</v>
      </c>
      <c r="K74" s="1">
        <f>AVERAGE('Raw Data'!BL74,'Raw Data'!BR74,'Raw Data'!BX74)</f>
        <v>6.1286666666666667</v>
      </c>
      <c r="L74" s="9">
        <f>STDEV('Raw Data'!BL74,'Raw Data'!BR74,'Raw Data'!BX74)</f>
        <v>6.5683584961033811E-2</v>
      </c>
      <c r="N74" s="1">
        <f>AVERAGE('Raw Data'!J226,'Raw Data'!P226,'Raw Data'!V226)</f>
        <v>2.3386666666666667</v>
      </c>
      <c r="O74" s="9">
        <f>STDEV('Raw Data'!J226,'Raw Data'!P226,'Raw Data'!V226)</f>
        <v>4.8418316093533656E-2</v>
      </c>
      <c r="P74" s="1">
        <f>AVERAGE('Raw Data'!AB226,'Raw Data'!AH226,'Raw Data'!AN226)</f>
        <v>4.2749999999999995</v>
      </c>
      <c r="Q74" s="9">
        <f>STDEV('Raw Data'!AB226,'Raw Data'!AH226,'Raw Data'!AN226)</f>
        <v>5.6929781309961174E-2</v>
      </c>
      <c r="R74" s="1">
        <f>AVERAGE('Raw Data'!AT226,'Raw Data'!AZ226,'Raw Data'!BF226)</f>
        <v>5.2399999999999993</v>
      </c>
      <c r="S74" s="9">
        <f>STDEV('Raw Data'!AT226,'Raw Data'!AZ226,'Raw Data'!BF226)</f>
        <v>5.7035076926397012E-2</v>
      </c>
      <c r="T74" s="1">
        <f>AVERAGE('Raw Data'!BL226,'Raw Data'!BR226,'Raw Data'!BX226)</f>
        <v>6.9799999999999995</v>
      </c>
      <c r="U74" s="9">
        <f>STDEV('Raw Data'!BL226,'Raw Data'!BR226,'Raw Data'!BX226)</f>
        <v>0.17305201530175848</v>
      </c>
      <c r="W74" s="1">
        <f>AVERAGE('Raw Data'!J378,'Raw Data'!P378,'Raw Data'!V378)</f>
        <v>2.636333333333333</v>
      </c>
      <c r="X74" s="9">
        <f>STDEV('Raw Data'!J378,'Raw Data'!P378,'Raw Data'!V378)</f>
        <v>9.6645399959508438E-2</v>
      </c>
      <c r="Y74" s="1">
        <f>AVERAGE('Raw Data'!AB378,'Raw Data'!AH378,'Raw Data'!AN378)</f>
        <v>4.577</v>
      </c>
      <c r="Z74" s="9">
        <f>STDEV('Raw Data'!AB378,'Raw Data'!AH378,'Raw Data'!AN378)</f>
        <v>0.1013360745243272</v>
      </c>
      <c r="AA74" s="1">
        <f>AVERAGE('Raw Data'!AT378,'Raw Data'!AZ378,'Raw Data'!BF378)</f>
        <v>5.9363333333333337</v>
      </c>
      <c r="AB74" s="9">
        <f>STDEV('Raw Data'!AT378,'Raw Data'!AZ378,'Raw Data'!BF378)</f>
        <v>0.13464892622421207</v>
      </c>
      <c r="AC74" s="1">
        <f>AVERAGE('Raw Data'!BL378,'Raw Data'!BR378,'Raw Data'!BX378)</f>
        <v>7.6949999999999994</v>
      </c>
      <c r="AD74" s="9">
        <f>STDEV('Raw Data'!BL378,'Raw Data'!BR378,'Raw Data'!BX378)</f>
        <v>3.3406586176980044E-2</v>
      </c>
      <c r="AF74" s="1">
        <f t="shared" si="42"/>
        <v>4.4666666666666632E-2</v>
      </c>
      <c r="AG74" s="9">
        <f t="shared" si="43"/>
        <v>5.8130850949756063E-2</v>
      </c>
      <c r="AH74" s="1">
        <f t="shared" si="44"/>
        <v>-0.26133333333333297</v>
      </c>
      <c r="AI74" s="9">
        <f t="shared" si="45"/>
        <v>0.1240217579788099</v>
      </c>
      <c r="AJ74" s="1">
        <f t="shared" si="46"/>
        <v>-0.24333333333333318</v>
      </c>
      <c r="AK74" s="9">
        <f t="shared" si="47"/>
        <v>0.1387745002992917</v>
      </c>
      <c r="AL74" s="1">
        <f t="shared" si="48"/>
        <v>-0.85133333333333283</v>
      </c>
      <c r="AM74" s="9">
        <f t="shared" si="49"/>
        <v>0.23873560026279228</v>
      </c>
      <c r="AO74" s="1">
        <f t="shared" si="50"/>
        <v>-0.25299999999999967</v>
      </c>
      <c r="AP74" s="9">
        <f t="shared" si="51"/>
        <v>0.10635793481573085</v>
      </c>
      <c r="AQ74" s="1">
        <f t="shared" si="52"/>
        <v>-0.56333333333333346</v>
      </c>
      <c r="AR74" s="9">
        <f t="shared" si="53"/>
        <v>0.16842805119317594</v>
      </c>
      <c r="AS74" s="1">
        <f t="shared" si="54"/>
        <v>-0.93966666666666754</v>
      </c>
      <c r="AT74" s="9">
        <f t="shared" si="55"/>
        <v>0.21638834959710676</v>
      </c>
      <c r="AU74" s="1">
        <f t="shared" si="56"/>
        <v>-1.5663333333333327</v>
      </c>
      <c r="AV74" s="9">
        <f t="shared" si="57"/>
        <v>9.9090171138013855E-2</v>
      </c>
      <c r="AX74" s="26">
        <f t="shared" si="58"/>
        <v>3.3791958321427555E-3</v>
      </c>
      <c r="AY74" s="26">
        <f t="shared" si="59"/>
        <v>1.5381396452154498E-2</v>
      </c>
      <c r="AZ74" s="26">
        <f t="shared" si="60"/>
        <v>1.9258361933318112E-2</v>
      </c>
      <c r="BA74" s="26">
        <f t="shared" si="61"/>
        <v>5.6994686832835748E-2</v>
      </c>
      <c r="BB74" s="26">
        <f t="shared" si="62"/>
        <v>0.30824282806003955</v>
      </c>
      <c r="BC74" s="26"/>
      <c r="BD74" s="26">
        <f t="shared" si="63"/>
        <v>1.1312010298267252E-2</v>
      </c>
      <c r="BE74" s="26">
        <f t="shared" si="64"/>
        <v>2.8368008428731096E-2</v>
      </c>
      <c r="BF74" s="26">
        <f t="shared" si="65"/>
        <v>4.6823917841359697E-2</v>
      </c>
      <c r="BG74" s="26">
        <f t="shared" si="66"/>
        <v>9.8188620161608741E-3</v>
      </c>
      <c r="BH74" s="26">
        <f t="shared" si="67"/>
        <v>0.31035914451570285</v>
      </c>
      <c r="BO74" s="9"/>
      <c r="BP74" s="2"/>
      <c r="BQ74" s="9"/>
      <c r="BR74" s="2"/>
      <c r="BS74" s="9"/>
      <c r="BT74" s="2"/>
      <c r="BU74" s="19"/>
      <c r="BV74" s="20"/>
      <c r="BW74" s="20"/>
      <c r="BX74" s="19"/>
      <c r="BY74" s="19"/>
      <c r="BZ74" s="9"/>
      <c r="CA74" s="2"/>
      <c r="CB74" s="9"/>
      <c r="CC74" s="2"/>
      <c r="CD74" s="9"/>
    </row>
    <row r="75" spans="1:82" x14ac:dyDescent="0.2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E75" s="1">
        <f>AVERAGE('Raw Data'!J75,'Raw Data'!P75,'Raw Data'!V75)</f>
        <v>2.5106666666666668</v>
      </c>
      <c r="F75" s="9">
        <f>STDEV('Raw Data'!J75,'Raw Data'!P75,'Raw Data'!V75)</f>
        <v>3.4004901607464409E-2</v>
      </c>
      <c r="G75" s="1">
        <f>AVERAGE('Raw Data'!AB75,'Raw Data'!AH75,'Raw Data'!AN75)</f>
        <v>3.9636666666666667</v>
      </c>
      <c r="H75" s="9">
        <f>STDEV('Raw Data'!AB75,'Raw Data'!AH75,'Raw Data'!AN75)</f>
        <v>0.11472721269748208</v>
      </c>
      <c r="I75" s="1">
        <f>AVERAGE('Raw Data'!AT75,'Raw Data'!AZ75,'Raw Data'!BF75)</f>
        <v>4.7666666666666666</v>
      </c>
      <c r="J75" s="9">
        <f>STDEV('Raw Data'!AT75,'Raw Data'!AZ75,'Raw Data'!BF75)</f>
        <v>7.522189397597813E-2</v>
      </c>
      <c r="K75" s="1">
        <f>AVERAGE('Raw Data'!BL75,'Raw Data'!BR75,'Raw Data'!BX75)</f>
        <v>5.8216666666666663</v>
      </c>
      <c r="L75" s="9">
        <f>STDEV('Raw Data'!BL75,'Raw Data'!BR75,'Raw Data'!BX75)</f>
        <v>6.5033324790704797E-2</v>
      </c>
      <c r="N75" s="1">
        <f>AVERAGE('Raw Data'!J227,'Raw Data'!P227,'Raw Data'!V227)</f>
        <v>2.3653333333333335</v>
      </c>
      <c r="O75" s="9">
        <f>STDEV('Raw Data'!J227,'Raw Data'!P227,'Raw Data'!V227)</f>
        <v>9.176237427907645E-2</v>
      </c>
      <c r="P75" s="1">
        <f>AVERAGE('Raw Data'!AB227,'Raw Data'!AH227,'Raw Data'!AN227)</f>
        <v>4.1789999999999994</v>
      </c>
      <c r="Q75" s="9">
        <f>STDEV('Raw Data'!AB227,'Raw Data'!AH227,'Raw Data'!AN227)</f>
        <v>0.14966295466814744</v>
      </c>
      <c r="R75" s="1">
        <f>AVERAGE('Raw Data'!AT227,'Raw Data'!AZ227,'Raw Data'!BF227)</f>
        <v>4.9859999999999998</v>
      </c>
      <c r="S75" s="9">
        <f>STDEV('Raw Data'!AT227,'Raw Data'!AZ227,'Raw Data'!BF227)</f>
        <v>9.8731960377579753E-2</v>
      </c>
      <c r="T75" s="1">
        <f>AVERAGE('Raw Data'!BL227,'Raw Data'!BR227,'Raw Data'!BX227)</f>
        <v>6.6323333333333325</v>
      </c>
      <c r="U75" s="9">
        <f>STDEV('Raw Data'!BL227,'Raw Data'!BR227,'Raw Data'!BX227)</f>
        <v>8.1739423372894693E-2</v>
      </c>
      <c r="W75" s="1">
        <f>AVERAGE('Raw Data'!J379,'Raw Data'!P379,'Raw Data'!V379)</f>
        <v>2.4153333333333329</v>
      </c>
      <c r="X75" s="9">
        <f>STDEV('Raw Data'!J379,'Raw Data'!P379,'Raw Data'!V379)</f>
        <v>6.0928920336186292E-2</v>
      </c>
      <c r="Y75" s="1">
        <f>AVERAGE('Raw Data'!AB379,'Raw Data'!AH379,'Raw Data'!AN379)</f>
        <v>4.2066666666666661</v>
      </c>
      <c r="Z75" s="9">
        <f>STDEV('Raw Data'!AB379,'Raw Data'!AH379,'Raw Data'!AN379)</f>
        <v>8.1082262754151813E-2</v>
      </c>
      <c r="AA75" s="1">
        <f>AVERAGE('Raw Data'!AT379,'Raw Data'!AZ379,'Raw Data'!BF379)</f>
        <v>5.6013333333333328</v>
      </c>
      <c r="AB75" s="9">
        <f>STDEV('Raw Data'!AT379,'Raw Data'!AZ379,'Raw Data'!BF379)</f>
        <v>0.17250603854165017</v>
      </c>
      <c r="AC75" s="1">
        <f>AVERAGE('Raw Data'!BL379,'Raw Data'!BR379,'Raw Data'!BX379)</f>
        <v>7.3189999999999991</v>
      </c>
      <c r="AD75" s="9">
        <f>STDEV('Raw Data'!BL379,'Raw Data'!BR379,'Raw Data'!BX379)</f>
        <v>5.4064775963653187E-2</v>
      </c>
      <c r="AF75" s="1">
        <f t="shared" si="42"/>
        <v>0.14533333333333331</v>
      </c>
      <c r="AG75" s="9">
        <f t="shared" si="43"/>
        <v>0.12576727588654085</v>
      </c>
      <c r="AH75" s="1">
        <f t="shared" si="44"/>
        <v>-0.21533333333333271</v>
      </c>
      <c r="AI75" s="9">
        <f t="shared" si="45"/>
        <v>0.26439016736562954</v>
      </c>
      <c r="AJ75" s="1">
        <f t="shared" si="46"/>
        <v>-0.21933333333333316</v>
      </c>
      <c r="AK75" s="9">
        <f t="shared" si="47"/>
        <v>0.17395385435355787</v>
      </c>
      <c r="AL75" s="1">
        <f t="shared" si="48"/>
        <v>-0.8106666666666662</v>
      </c>
      <c r="AM75" s="9">
        <f t="shared" si="49"/>
        <v>0.14677274816359948</v>
      </c>
      <c r="AO75" s="1">
        <f t="shared" si="50"/>
        <v>9.5333333333333936E-2</v>
      </c>
      <c r="AP75" s="9">
        <f t="shared" si="51"/>
        <v>9.4933821943650701E-2</v>
      </c>
      <c r="AQ75" s="1">
        <f t="shared" si="52"/>
        <v>-0.24299999999999944</v>
      </c>
      <c r="AR75" s="9">
        <f t="shared" si="53"/>
        <v>0.19580947545163391</v>
      </c>
      <c r="AS75" s="1">
        <f t="shared" si="54"/>
        <v>-0.83466666666666622</v>
      </c>
      <c r="AT75" s="9">
        <f t="shared" si="55"/>
        <v>0.24772793251762831</v>
      </c>
      <c r="AU75" s="1">
        <f t="shared" si="56"/>
        <v>-1.4973333333333327</v>
      </c>
      <c r="AV75" s="9">
        <f t="shared" si="57"/>
        <v>0.11909810075435798</v>
      </c>
      <c r="AX75" s="26">
        <f t="shared" si="58"/>
        <v>1.5817407683921279E-2</v>
      </c>
      <c r="AY75" s="26">
        <f t="shared" si="59"/>
        <v>6.9902160599625604E-2</v>
      </c>
      <c r="AZ75" s="26">
        <f t="shared" si="60"/>
        <v>3.0259943444458825E-2</v>
      </c>
      <c r="BA75" s="26">
        <f t="shared" si="61"/>
        <v>2.1542239603495394E-2</v>
      </c>
      <c r="BB75" s="26">
        <f t="shared" si="62"/>
        <v>0.37083925268436874</v>
      </c>
      <c r="BC75" s="26"/>
      <c r="BD75" s="26">
        <f t="shared" si="63"/>
        <v>9.0124305488287759E-3</v>
      </c>
      <c r="BE75" s="26">
        <f t="shared" si="64"/>
        <v>3.8341350676644022E-2</v>
      </c>
      <c r="BF75" s="26">
        <f t="shared" si="65"/>
        <v>6.1369128549458606E-2</v>
      </c>
      <c r="BG75" s="26">
        <f t="shared" si="66"/>
        <v>1.4184357603295204E-2</v>
      </c>
      <c r="BH75" s="26">
        <f t="shared" si="67"/>
        <v>0.35058132776607853</v>
      </c>
      <c r="BO75" s="9"/>
      <c r="BP75" s="2"/>
      <c r="BQ75" s="9"/>
      <c r="BR75" s="2"/>
      <c r="BS75" s="9"/>
      <c r="BT75" s="2"/>
      <c r="BU75" s="19"/>
      <c r="BV75" s="20"/>
      <c r="BW75" s="20"/>
      <c r="BX75" s="19"/>
      <c r="BY75" s="19"/>
      <c r="BZ75" s="9"/>
      <c r="CA75" s="2"/>
      <c r="CB75" s="9"/>
      <c r="CC75" s="2"/>
      <c r="CD75" s="9"/>
    </row>
    <row r="76" spans="1:82" x14ac:dyDescent="0.2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E76" s="1">
        <f>AVERAGE('Raw Data'!J76,'Raw Data'!P76,'Raw Data'!V76)</f>
        <v>9.2853333333333339</v>
      </c>
      <c r="F76" s="9">
        <f>STDEV('Raw Data'!J76,'Raw Data'!P76,'Raw Data'!V76)</f>
        <v>8.8189190569667827E-2</v>
      </c>
      <c r="G76" s="1">
        <f>AVERAGE('Raw Data'!AB76,'Raw Data'!AH76,'Raw Data'!AN76)</f>
        <v>10.612</v>
      </c>
      <c r="H76" s="9">
        <f>STDEV('Raw Data'!AB76,'Raw Data'!AH76,'Raw Data'!AN76)</f>
        <v>0.17160710940983795</v>
      </c>
      <c r="I76" s="1">
        <f>AVERAGE('Raw Data'!AT76,'Raw Data'!AZ76,'Raw Data'!BF76)</f>
        <v>11.213999999999999</v>
      </c>
      <c r="J76" s="9">
        <f>STDEV('Raw Data'!AT76,'Raw Data'!AZ76,'Raw Data'!BF76)</f>
        <v>0.18455080601286997</v>
      </c>
      <c r="K76" s="1">
        <f>AVERAGE('Raw Data'!BL76,'Raw Data'!BR76,'Raw Data'!BX76)</f>
        <v>11.659333333333334</v>
      </c>
      <c r="L76" s="9">
        <f>STDEV('Raw Data'!BL76,'Raw Data'!BR76,'Raw Data'!BX76)</f>
        <v>6.2010751755911815E-2</v>
      </c>
      <c r="N76" s="1">
        <f>AVERAGE('Raw Data'!J228,'Raw Data'!P228,'Raw Data'!V228)</f>
        <v>9.3663333333333316</v>
      </c>
      <c r="O76" s="9">
        <f>STDEV('Raw Data'!J228,'Raw Data'!P228,'Raw Data'!V228)</f>
        <v>7.7261460854253339E-2</v>
      </c>
      <c r="P76" s="1">
        <f>AVERAGE('Raw Data'!AB228,'Raw Data'!AH228,'Raw Data'!AN228)</f>
        <v>10.884</v>
      </c>
      <c r="Q76" s="9">
        <f>STDEV('Raw Data'!AB228,'Raw Data'!AH228,'Raw Data'!AN228)</f>
        <v>0.1597372843139635</v>
      </c>
      <c r="R76" s="1">
        <f>AVERAGE('Raw Data'!AT228,'Raw Data'!AZ228,'Raw Data'!BF228)</f>
        <v>11.231000000000002</v>
      </c>
      <c r="S76" s="9">
        <f>STDEV('Raw Data'!AT228,'Raw Data'!AZ228,'Raw Data'!BF228)</f>
        <v>0.20589560461554263</v>
      </c>
      <c r="T76" s="1">
        <f>AVERAGE('Raw Data'!BL228,'Raw Data'!BR228,'Raw Data'!BX228)</f>
        <v>11.739333333333333</v>
      </c>
      <c r="U76" s="9">
        <f>STDEV('Raw Data'!BL228,'Raw Data'!BR228,'Raw Data'!BX228)</f>
        <v>0.21209510445395338</v>
      </c>
      <c r="W76" s="1">
        <f>AVERAGE('Raw Data'!J380,'Raw Data'!P380,'Raw Data'!V380)</f>
        <v>9.8349999999999991</v>
      </c>
      <c r="X76" s="9">
        <f>STDEV('Raw Data'!J380,'Raw Data'!P380,'Raw Data'!V380)</f>
        <v>0.2627032546429528</v>
      </c>
      <c r="Y76" s="1">
        <f>AVERAGE('Raw Data'!AB380,'Raw Data'!AH380,'Raw Data'!AN380)</f>
        <v>10.908000000000001</v>
      </c>
      <c r="Z76" s="9">
        <f>STDEV('Raw Data'!AB380,'Raw Data'!AH380,'Raw Data'!AN380)</f>
        <v>0.2775337817275591</v>
      </c>
      <c r="AA76" s="1">
        <f>AVERAGE('Raw Data'!AT380,'Raw Data'!AZ380,'Raw Data'!BF380)</f>
        <v>10.814</v>
      </c>
      <c r="AB76" s="9">
        <f>STDEV('Raw Data'!AT380,'Raw Data'!AZ380,'Raw Data'!BF380)</f>
        <v>0.24201652836118373</v>
      </c>
      <c r="AC76" s="1">
        <f>AVERAGE('Raw Data'!BL380,'Raw Data'!BR380,'Raw Data'!BX380)</f>
        <v>11.947666666666665</v>
      </c>
      <c r="AD76" s="9">
        <f>STDEV('Raw Data'!BL380,'Raw Data'!BR380,'Raw Data'!BX380)</f>
        <v>0.2781228745237132</v>
      </c>
      <c r="AF76" s="1">
        <f t="shared" si="42"/>
        <v>-8.099999999999774E-2</v>
      </c>
      <c r="AG76" s="9">
        <f t="shared" si="43"/>
        <v>0.16545065142392118</v>
      </c>
      <c r="AH76" s="1">
        <f t="shared" si="44"/>
        <v>-0.27200000000000024</v>
      </c>
      <c r="AI76" s="9">
        <f t="shared" si="45"/>
        <v>0.33134439372380142</v>
      </c>
      <c r="AJ76" s="1">
        <f t="shared" si="46"/>
        <v>-1.7000000000003013E-2</v>
      </c>
      <c r="AK76" s="9">
        <f t="shared" si="47"/>
        <v>0.39044641062841257</v>
      </c>
      <c r="AL76" s="1">
        <f t="shared" si="48"/>
        <v>-7.9999999999998295E-2</v>
      </c>
      <c r="AM76" s="9">
        <f t="shared" si="49"/>
        <v>0.27410585620986522</v>
      </c>
      <c r="AO76" s="1">
        <f t="shared" si="50"/>
        <v>-0.54966666666666519</v>
      </c>
      <c r="AP76" s="9">
        <f t="shared" si="51"/>
        <v>0.35089244521262064</v>
      </c>
      <c r="AQ76" s="1">
        <f t="shared" si="52"/>
        <v>-0.29600000000000115</v>
      </c>
      <c r="AR76" s="9">
        <f t="shared" si="53"/>
        <v>0.44914089113739708</v>
      </c>
      <c r="AS76" s="1">
        <f t="shared" si="54"/>
        <v>0.39999999999999858</v>
      </c>
      <c r="AT76" s="9">
        <f t="shared" si="55"/>
        <v>0.4265673343740537</v>
      </c>
      <c r="AU76" s="1">
        <f t="shared" si="56"/>
        <v>-0.28833333333333044</v>
      </c>
      <c r="AV76" s="9">
        <f t="shared" si="57"/>
        <v>0.34013362627962501</v>
      </c>
      <c r="AX76" s="26">
        <f t="shared" si="58"/>
        <v>2.7373918056599871E-2</v>
      </c>
      <c r="AY76" s="26">
        <f t="shared" si="59"/>
        <v>0.10978910725219354</v>
      </c>
      <c r="AZ76" s="26">
        <f t="shared" si="60"/>
        <v>0.15244839957261097</v>
      </c>
      <c r="BA76" s="26">
        <f t="shared" si="61"/>
        <v>7.5134020408543306E-2</v>
      </c>
      <c r="BB76" s="26">
        <f t="shared" si="62"/>
        <v>0.60394159095888378</v>
      </c>
      <c r="BC76" s="26"/>
      <c r="BD76" s="26">
        <f t="shared" si="63"/>
        <v>0.12312550810729198</v>
      </c>
      <c r="BE76" s="26">
        <f t="shared" si="64"/>
        <v>0.20172754009169516</v>
      </c>
      <c r="BF76" s="26">
        <f t="shared" si="65"/>
        <v>0.18195969075498572</v>
      </c>
      <c r="BG76" s="26">
        <f t="shared" si="66"/>
        <v>0.11569088372612761</v>
      </c>
      <c r="BH76" s="26">
        <f t="shared" si="67"/>
        <v>0.78898898767986647</v>
      </c>
      <c r="BO76" s="9"/>
      <c r="BP76" s="2"/>
      <c r="BQ76" s="9"/>
      <c r="BR76" s="2"/>
      <c r="BS76" s="9"/>
      <c r="BT76" s="2"/>
      <c r="BU76" s="19"/>
      <c r="BV76" s="20"/>
      <c r="BW76" s="20"/>
      <c r="BX76" s="19"/>
      <c r="BY76" s="19"/>
      <c r="BZ76" s="9"/>
      <c r="CA76" s="2"/>
      <c r="CB76" s="9"/>
      <c r="CC76" s="2"/>
      <c r="CD76" s="9"/>
    </row>
    <row r="77" spans="1:82" x14ac:dyDescent="0.2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E77" s="1">
        <f>AVERAGE('Raw Data'!J77,'Raw Data'!P77,'Raw Data'!V77)</f>
        <v>2.8463333333333338</v>
      </c>
      <c r="F77" s="9">
        <f>STDEV('Raw Data'!J77,'Raw Data'!P77,'Raw Data'!V77)</f>
        <v>3.1182259913825023E-2</v>
      </c>
      <c r="G77" s="1">
        <f>AVERAGE('Raw Data'!AB77,'Raw Data'!AH77,'Raw Data'!AN77)</f>
        <v>5.8823333333333325</v>
      </c>
      <c r="H77" s="9">
        <f>STDEV('Raw Data'!AB77,'Raw Data'!AH77,'Raw Data'!AN77)</f>
        <v>0.21536093734318065</v>
      </c>
      <c r="I77" s="1">
        <f>AVERAGE('Raw Data'!AT77,'Raw Data'!AZ77,'Raw Data'!BF77)</f>
        <v>9.4610000000000003</v>
      </c>
      <c r="J77" s="9">
        <f>STDEV('Raw Data'!AT77,'Raw Data'!AZ77,'Raw Data'!BF77)</f>
        <v>0.23257471917644068</v>
      </c>
      <c r="K77" s="1">
        <f>AVERAGE('Raw Data'!BL77,'Raw Data'!BR77,'Raw Data'!BX77)</f>
        <v>15.109</v>
      </c>
      <c r="L77" s="9">
        <f>STDEV('Raw Data'!BL77,'Raw Data'!BR77,'Raw Data'!BX77)</f>
        <v>0.22645750153174402</v>
      </c>
      <c r="N77" s="1">
        <f>AVERAGE('Raw Data'!J229,'Raw Data'!P229,'Raw Data'!V229)</f>
        <v>2.9146666666666667</v>
      </c>
      <c r="O77" s="9">
        <f>STDEV('Raw Data'!J229,'Raw Data'!P229,'Raw Data'!V229)</f>
        <v>3.4078341117685582E-2</v>
      </c>
      <c r="P77" s="1">
        <f>AVERAGE('Raw Data'!AB229,'Raw Data'!AH229,'Raw Data'!AN229)</f>
        <v>6.8500000000000005</v>
      </c>
      <c r="Q77" s="9">
        <f>STDEV('Raw Data'!AB229,'Raw Data'!AH229,'Raw Data'!AN229)</f>
        <v>0.2043844416779321</v>
      </c>
      <c r="R77" s="1">
        <f>AVERAGE('Raw Data'!AT229,'Raw Data'!AZ229,'Raw Data'!BF229)</f>
        <v>11.936666666666667</v>
      </c>
      <c r="S77" s="9">
        <f>STDEV('Raw Data'!AT229,'Raw Data'!AZ229,'Raw Data'!BF229)</f>
        <v>0.20350511869074325</v>
      </c>
      <c r="T77" s="1">
        <f>AVERAGE('Raw Data'!BL229,'Raw Data'!BR229,'Raw Data'!BX229)</f>
        <v>18.442666666666668</v>
      </c>
      <c r="U77" s="9">
        <f>STDEV('Raw Data'!BL229,'Raw Data'!BR229,'Raw Data'!BX229)</f>
        <v>0.17392622957257803</v>
      </c>
      <c r="W77" s="1">
        <f>AVERAGE('Raw Data'!J381,'Raw Data'!P381,'Raw Data'!V381)</f>
        <v>10.756</v>
      </c>
      <c r="X77" s="9">
        <f>STDEV('Raw Data'!J381,'Raw Data'!P381,'Raw Data'!V381)</f>
        <v>0.17841244351221702</v>
      </c>
      <c r="Y77" s="1">
        <f>AVERAGE('Raw Data'!AB381,'Raw Data'!AH381,'Raw Data'!AN381)</f>
        <v>14.885666666666667</v>
      </c>
      <c r="Z77" s="9">
        <f>STDEV('Raw Data'!AB381,'Raw Data'!AH381,'Raw Data'!AN381)</f>
        <v>0.14230015226040055</v>
      </c>
      <c r="AA77" s="1">
        <f>AVERAGE('Raw Data'!AT381,'Raw Data'!AZ381,'Raw Data'!BF381)</f>
        <v>17.571999999999999</v>
      </c>
      <c r="AB77" s="9">
        <f>STDEV('Raw Data'!AT381,'Raw Data'!AZ381,'Raw Data'!BF381)</f>
        <v>0.17551922971572045</v>
      </c>
      <c r="AC77" s="1">
        <f>AVERAGE('Raw Data'!BL381,'Raw Data'!BR381,'Raw Data'!BX381)</f>
        <v>20.327666666666669</v>
      </c>
      <c r="AD77" s="9">
        <f>STDEV('Raw Data'!BL381,'Raw Data'!BR381,'Raw Data'!BX381)</f>
        <v>7.7950839208653838E-2</v>
      </c>
      <c r="AF77" s="1">
        <f t="shared" si="42"/>
        <v>-6.8333333333332913E-2</v>
      </c>
      <c r="AG77" s="9">
        <f t="shared" si="43"/>
        <v>6.5260601031510601E-2</v>
      </c>
      <c r="AH77" s="1">
        <f t="shared" si="44"/>
        <v>-0.96766666666666801</v>
      </c>
      <c r="AI77" s="9">
        <f t="shared" si="45"/>
        <v>0.41974537902111275</v>
      </c>
      <c r="AJ77" s="1">
        <f t="shared" si="46"/>
        <v>-2.4756666666666671</v>
      </c>
      <c r="AK77" s="9">
        <f t="shared" si="47"/>
        <v>0.43607983786718396</v>
      </c>
      <c r="AL77" s="1">
        <f t="shared" si="48"/>
        <v>-3.3336666666666677</v>
      </c>
      <c r="AM77" s="9">
        <f t="shared" si="49"/>
        <v>0.40038373110432202</v>
      </c>
      <c r="AO77" s="1">
        <f t="shared" si="50"/>
        <v>-7.9096666666666664</v>
      </c>
      <c r="AP77" s="9">
        <f t="shared" si="51"/>
        <v>0.20959470342604206</v>
      </c>
      <c r="AQ77" s="1">
        <f t="shared" si="52"/>
        <v>-9.0033333333333339</v>
      </c>
      <c r="AR77" s="9">
        <f t="shared" si="53"/>
        <v>0.35766108960358123</v>
      </c>
      <c r="AS77" s="1">
        <f t="shared" si="54"/>
        <v>-8.1109999999999989</v>
      </c>
      <c r="AT77" s="9">
        <f t="shared" si="55"/>
        <v>0.40809394889216111</v>
      </c>
      <c r="AU77" s="1">
        <f t="shared" si="56"/>
        <v>-5.2186666666666692</v>
      </c>
      <c r="AV77" s="9">
        <f t="shared" si="57"/>
        <v>0.30440834074039785</v>
      </c>
      <c r="AX77" s="26">
        <f t="shared" si="58"/>
        <v>4.2589460469940029E-3</v>
      </c>
      <c r="AY77" s="26">
        <f t="shared" si="59"/>
        <v>0.1761861832095776</v>
      </c>
      <c r="AZ77" s="26">
        <f t="shared" si="60"/>
        <v>0.19016562499426945</v>
      </c>
      <c r="BA77" s="26">
        <f t="shared" si="61"/>
        <v>0.16030713213301803</v>
      </c>
      <c r="BB77" s="26">
        <f t="shared" si="62"/>
        <v>0.72864112317646401</v>
      </c>
      <c r="BC77" s="26"/>
      <c r="BD77" s="26">
        <f t="shared" si="63"/>
        <v>4.3929939704250527E-2</v>
      </c>
      <c r="BE77" s="26">
        <f t="shared" si="64"/>
        <v>0.12792145501642097</v>
      </c>
      <c r="BF77" s="26">
        <f t="shared" si="65"/>
        <v>0.16654067112239782</v>
      </c>
      <c r="BG77" s="26">
        <f t="shared" si="66"/>
        <v>9.2664437912322165E-2</v>
      </c>
      <c r="BH77" s="26">
        <f t="shared" si="67"/>
        <v>0.65654893477591714</v>
      </c>
      <c r="BO77" s="9"/>
      <c r="BP77" s="2"/>
      <c r="BQ77" s="9"/>
      <c r="BR77" s="2"/>
      <c r="BS77" s="9"/>
      <c r="BT77" s="2"/>
      <c r="BU77" s="19"/>
      <c r="BV77" s="20"/>
      <c r="BW77" s="20"/>
      <c r="BX77" s="19"/>
      <c r="BY77" s="19"/>
      <c r="BZ77" s="9"/>
      <c r="CA77" s="2"/>
      <c r="CB77" s="9"/>
      <c r="CC77" s="2"/>
      <c r="CD77" s="9"/>
    </row>
    <row r="78" spans="1:82" x14ac:dyDescent="0.2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E78" s="1">
        <f>AVERAGE('Raw Data'!J78,'Raw Data'!P78,'Raw Data'!V78)</f>
        <v>2.9646666666666666</v>
      </c>
      <c r="F78" s="9">
        <f>STDEV('Raw Data'!J78,'Raw Data'!P78,'Raw Data'!V78)</f>
        <v>1.2503332889007417E-2</v>
      </c>
      <c r="G78" s="1">
        <f>AVERAGE('Raw Data'!AB78,'Raw Data'!AH78,'Raw Data'!AN78)</f>
        <v>4.7369999999999992</v>
      </c>
      <c r="H78" s="9">
        <f>STDEV('Raw Data'!AB78,'Raw Data'!AH78,'Raw Data'!AN78)</f>
        <v>0.10751278993682574</v>
      </c>
      <c r="I78" s="1">
        <f>AVERAGE('Raw Data'!AT78,'Raw Data'!AZ78,'Raw Data'!BF78)</f>
        <v>6.5216666666666674</v>
      </c>
      <c r="J78" s="9">
        <f>STDEV('Raw Data'!AT78,'Raw Data'!AZ78,'Raw Data'!BF78)</f>
        <v>7.8079019802590174E-2</v>
      </c>
      <c r="K78" s="1">
        <f>AVERAGE('Raw Data'!BL78,'Raw Data'!BR78,'Raw Data'!BX78)</f>
        <v>7.6116666666666672</v>
      </c>
      <c r="L78" s="9">
        <f>STDEV('Raw Data'!BL78,'Raw Data'!BR78,'Raw Data'!BX78)</f>
        <v>9.957074536897513E-2</v>
      </c>
      <c r="N78" s="1">
        <f>AVERAGE('Raw Data'!J230,'Raw Data'!P230,'Raw Data'!V230)</f>
        <v>3.1283333333333334</v>
      </c>
      <c r="O78" s="9">
        <f>STDEV('Raw Data'!J230,'Raw Data'!P230,'Raw Data'!V230)</f>
        <v>3.3545988334424105E-2</v>
      </c>
      <c r="P78" s="1">
        <f>AVERAGE('Raw Data'!AB230,'Raw Data'!AH230,'Raw Data'!AN230)</f>
        <v>5.551333333333333</v>
      </c>
      <c r="Q78" s="9">
        <f>STDEV('Raw Data'!AB230,'Raw Data'!AH230,'Raw Data'!AN230)</f>
        <v>7.8780285181848222E-2</v>
      </c>
      <c r="R78" s="1">
        <f>AVERAGE('Raw Data'!AT230,'Raw Data'!AZ230,'Raw Data'!BF230)</f>
        <v>6.7446666666666673</v>
      </c>
      <c r="S78" s="9">
        <f>STDEV('Raw Data'!AT230,'Raw Data'!AZ230,'Raw Data'!BF230)</f>
        <v>9.0118440584229534E-2</v>
      </c>
      <c r="T78" s="1">
        <f>AVERAGE('Raw Data'!BL230,'Raw Data'!BR230,'Raw Data'!BX230)</f>
        <v>8.1240000000000006</v>
      </c>
      <c r="U78" s="9">
        <f>STDEV('Raw Data'!BL230,'Raw Data'!BR230,'Raw Data'!BX230)</f>
        <v>8.6608313688698507E-2</v>
      </c>
      <c r="W78" s="1">
        <f>AVERAGE('Raw Data'!J382,'Raw Data'!P382,'Raw Data'!V382)</f>
        <v>5.6456666666666671</v>
      </c>
      <c r="X78" s="9">
        <f>STDEV('Raw Data'!J382,'Raw Data'!P382,'Raw Data'!V382)</f>
        <v>3.5921210076128064E-2</v>
      </c>
      <c r="Y78" s="1">
        <f>AVERAGE('Raw Data'!AB382,'Raw Data'!AH382,'Raw Data'!AN382)</f>
        <v>7.1230000000000002</v>
      </c>
      <c r="Z78" s="9">
        <f>STDEV('Raw Data'!AB382,'Raw Data'!AH382,'Raw Data'!AN382)</f>
        <v>0.11720494870098273</v>
      </c>
      <c r="AA78" s="1">
        <f>AVERAGE('Raw Data'!AT382,'Raw Data'!AZ382,'Raw Data'!BF382)</f>
        <v>7.6980000000000004</v>
      </c>
      <c r="AB78" s="9">
        <f>STDEV('Raw Data'!AT382,'Raw Data'!AZ382,'Raw Data'!BF382)</f>
        <v>6.6053009015487316E-2</v>
      </c>
      <c r="AC78" s="1">
        <f>AVERAGE('Raw Data'!BL382,'Raw Data'!BR382,'Raw Data'!BX382)</f>
        <v>8.1913333333333327</v>
      </c>
      <c r="AD78" s="9">
        <f>STDEV('Raw Data'!BL382,'Raw Data'!BR382,'Raw Data'!BX382)</f>
        <v>9.5269792344338466E-2</v>
      </c>
      <c r="AF78" s="1">
        <f t="shared" si="42"/>
        <v>-0.16366666666666685</v>
      </c>
      <c r="AG78" s="9">
        <f t="shared" si="43"/>
        <v>4.6049321223431521E-2</v>
      </c>
      <c r="AH78" s="1">
        <f t="shared" si="44"/>
        <v>-0.8143333333333338</v>
      </c>
      <c r="AI78" s="9">
        <f t="shared" si="45"/>
        <v>0.18629307511867396</v>
      </c>
      <c r="AJ78" s="1">
        <f t="shared" si="46"/>
        <v>-0.22299999999999986</v>
      </c>
      <c r="AK78" s="9">
        <f t="shared" si="47"/>
        <v>0.16819746038681971</v>
      </c>
      <c r="AL78" s="1">
        <f t="shared" si="48"/>
        <v>-0.51233333333333331</v>
      </c>
      <c r="AM78" s="9">
        <f t="shared" si="49"/>
        <v>0.18617905905767362</v>
      </c>
      <c r="AO78" s="1">
        <f t="shared" si="50"/>
        <v>-2.6810000000000005</v>
      </c>
      <c r="AP78" s="9">
        <f t="shared" si="51"/>
        <v>4.8424542965135479E-2</v>
      </c>
      <c r="AQ78" s="1">
        <f t="shared" si="52"/>
        <v>-2.386000000000001</v>
      </c>
      <c r="AR78" s="9">
        <f t="shared" si="53"/>
        <v>0.22471773863780847</v>
      </c>
      <c r="AS78" s="1">
        <f t="shared" si="54"/>
        <v>-1.176333333333333</v>
      </c>
      <c r="AT78" s="9">
        <f t="shared" si="55"/>
        <v>0.14413202881807749</v>
      </c>
      <c r="AU78" s="1">
        <f t="shared" si="56"/>
        <v>-0.57966666666666544</v>
      </c>
      <c r="AV78" s="9">
        <f t="shared" si="57"/>
        <v>0.19484053771331361</v>
      </c>
      <c r="AX78" s="26">
        <f t="shared" si="58"/>
        <v>2.1205399851387807E-3</v>
      </c>
      <c r="AY78" s="26">
        <f t="shared" si="59"/>
        <v>3.4705109837171899E-2</v>
      </c>
      <c r="AZ78" s="26">
        <f t="shared" si="60"/>
        <v>2.8290385680575784E-2</v>
      </c>
      <c r="BA78" s="26">
        <f t="shared" si="61"/>
        <v>3.4662642031600722E-2</v>
      </c>
      <c r="BB78" s="26">
        <f t="shared" si="62"/>
        <v>0.31587763063326785</v>
      </c>
      <c r="BC78" s="26"/>
      <c r="BD78" s="26">
        <f t="shared" si="63"/>
        <v>2.344936361382252E-3</v>
      </c>
      <c r="BE78" s="26">
        <f t="shared" si="64"/>
        <v>5.0498062058490396E-2</v>
      </c>
      <c r="BF78" s="26">
        <f t="shared" si="65"/>
        <v>2.077404173121512E-2</v>
      </c>
      <c r="BG78" s="26">
        <f t="shared" si="66"/>
        <v>3.7962835136413187E-2</v>
      </c>
      <c r="BH78" s="26">
        <f t="shared" si="67"/>
        <v>0.33403573953620735</v>
      </c>
      <c r="BO78" s="9"/>
      <c r="BP78" s="2"/>
      <c r="BQ78" s="9"/>
      <c r="BR78" s="2"/>
      <c r="BS78" s="9"/>
      <c r="BT78" s="2"/>
      <c r="BU78" s="19"/>
      <c r="BV78" s="20"/>
      <c r="BW78" s="20"/>
      <c r="BX78" s="19"/>
      <c r="BY78" s="19"/>
      <c r="BZ78" s="9"/>
      <c r="CA78" s="2"/>
      <c r="CB78" s="9"/>
      <c r="CC78" s="2"/>
      <c r="CD78" s="9"/>
    </row>
    <row r="79" spans="1:82" x14ac:dyDescent="0.2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E79" s="1">
        <f>AVERAGE('Raw Data'!J79,'Raw Data'!P79,'Raw Data'!V79)</f>
        <v>2.4853333333333336</v>
      </c>
      <c r="F79" s="9">
        <f>STDEV('Raw Data'!J79,'Raw Data'!P79,'Raw Data'!V79)</f>
        <v>6.7121779873103221E-2</v>
      </c>
      <c r="G79" s="1">
        <f>AVERAGE('Raw Data'!AB79,'Raw Data'!AH79,'Raw Data'!AN79)</f>
        <v>3.8073333333333337</v>
      </c>
      <c r="H79" s="9">
        <f>STDEV('Raw Data'!AB79,'Raw Data'!AH79,'Raw Data'!AN79)</f>
        <v>0.18293532554794695</v>
      </c>
      <c r="I79" s="1">
        <f>AVERAGE('Raw Data'!AT79,'Raw Data'!AZ79,'Raw Data'!BF79)</f>
        <v>5.8120000000000003</v>
      </c>
      <c r="J79" s="9">
        <f>STDEV('Raw Data'!AT79,'Raw Data'!AZ79,'Raw Data'!BF79)</f>
        <v>3.5791060336346395E-2</v>
      </c>
      <c r="K79" s="1">
        <f>AVERAGE('Raw Data'!BL79,'Raw Data'!BR79,'Raw Data'!BX79)</f>
        <v>7.4903333333333331</v>
      </c>
      <c r="L79" s="9">
        <f>STDEV('Raw Data'!BL79,'Raw Data'!BR79,'Raw Data'!BX79)</f>
        <v>0.10845429144728828</v>
      </c>
      <c r="N79" s="1">
        <f>AVERAGE('Raw Data'!J231,'Raw Data'!P231,'Raw Data'!V231)</f>
        <v>2.6466666666666665</v>
      </c>
      <c r="O79" s="9">
        <f>STDEV('Raw Data'!J231,'Raw Data'!P231,'Raw Data'!V231)</f>
        <v>8.3500499000504894E-2</v>
      </c>
      <c r="P79" s="1">
        <f>AVERAGE('Raw Data'!AB231,'Raw Data'!AH231,'Raw Data'!AN231)</f>
        <v>4.8730000000000002</v>
      </c>
      <c r="Q79" s="9">
        <f>STDEV('Raw Data'!AB231,'Raw Data'!AH231,'Raw Data'!AN231)</f>
        <v>0.10150369451404236</v>
      </c>
      <c r="R79" s="1">
        <f>AVERAGE('Raw Data'!AT231,'Raw Data'!AZ231,'Raw Data'!BF231)</f>
        <v>6.3719999999999999</v>
      </c>
      <c r="S79" s="9">
        <f>STDEV('Raw Data'!AT231,'Raw Data'!AZ231,'Raw Data'!BF231)</f>
        <v>7.3545904032787698E-2</v>
      </c>
      <c r="T79" s="1">
        <f>AVERAGE('Raw Data'!BL231,'Raw Data'!BR231,'Raw Data'!BX231)</f>
        <v>9.2753333333333341</v>
      </c>
      <c r="U79" s="9">
        <f>STDEV('Raw Data'!BL231,'Raw Data'!BR231,'Raw Data'!BX231)</f>
        <v>4.4377171308380786E-2</v>
      </c>
      <c r="W79" s="1">
        <f>AVERAGE('Raw Data'!J383,'Raw Data'!P383,'Raw Data'!V383)</f>
        <v>6.0003333333333329</v>
      </c>
      <c r="X79" s="9">
        <f>STDEV('Raw Data'!J383,'Raw Data'!P383,'Raw Data'!V383)</f>
        <v>0.15280815859545396</v>
      </c>
      <c r="Y79" s="1">
        <f>AVERAGE('Raw Data'!AB383,'Raw Data'!AH383,'Raw Data'!AN383)</f>
        <v>7.8636666666666661</v>
      </c>
      <c r="Z79" s="9">
        <f>STDEV('Raw Data'!AB383,'Raw Data'!AH383,'Raw Data'!AN383)</f>
        <v>0.12590604962960794</v>
      </c>
      <c r="AA79" s="1">
        <f>AVERAGE('Raw Data'!AT383,'Raw Data'!AZ383,'Raw Data'!BF383)</f>
        <v>8.8559999999999999</v>
      </c>
      <c r="AB79" s="9">
        <f>STDEV('Raw Data'!AT383,'Raw Data'!AZ383,'Raw Data'!BF383)</f>
        <v>0.14077997016621371</v>
      </c>
      <c r="AC79" s="1">
        <f>AVERAGE('Raw Data'!BL383,'Raw Data'!BR383,'Raw Data'!BX383)</f>
        <v>10.196333333333333</v>
      </c>
      <c r="AD79" s="9">
        <f>STDEV('Raw Data'!BL383,'Raw Data'!BR383,'Raw Data'!BX383)</f>
        <v>0.12737477510611475</v>
      </c>
      <c r="AF79" s="1">
        <f t="shared" si="42"/>
        <v>-0.16133333333333288</v>
      </c>
      <c r="AG79" s="9">
        <f t="shared" si="43"/>
        <v>0.15062227887360813</v>
      </c>
      <c r="AH79" s="1">
        <f t="shared" si="44"/>
        <v>-1.0656666666666665</v>
      </c>
      <c r="AI79" s="9">
        <f t="shared" si="45"/>
        <v>0.28443902006198929</v>
      </c>
      <c r="AJ79" s="1">
        <f t="shared" si="46"/>
        <v>-0.55999999999999961</v>
      </c>
      <c r="AK79" s="9">
        <f t="shared" si="47"/>
        <v>0.10933696436913409</v>
      </c>
      <c r="AL79" s="1">
        <f t="shared" si="48"/>
        <v>-1.785000000000001</v>
      </c>
      <c r="AM79" s="9">
        <f t="shared" si="49"/>
        <v>0.15283146275566906</v>
      </c>
      <c r="AO79" s="1">
        <f t="shared" si="50"/>
        <v>-3.5149999999999992</v>
      </c>
      <c r="AP79" s="9">
        <f t="shared" si="51"/>
        <v>0.21992993846855718</v>
      </c>
      <c r="AQ79" s="1">
        <f t="shared" si="52"/>
        <v>-4.0563333333333329</v>
      </c>
      <c r="AR79" s="9">
        <f t="shared" si="53"/>
        <v>0.30884137517755489</v>
      </c>
      <c r="AS79" s="1">
        <f t="shared" si="54"/>
        <v>-3.0439999999999996</v>
      </c>
      <c r="AT79" s="9">
        <f t="shared" si="55"/>
        <v>0.17657103050256012</v>
      </c>
      <c r="AU79" s="1">
        <f t="shared" si="56"/>
        <v>-2.7060000000000004</v>
      </c>
      <c r="AV79" s="9">
        <f t="shared" si="57"/>
        <v>0.23582906655340302</v>
      </c>
      <c r="AX79" s="26">
        <f t="shared" si="58"/>
        <v>2.2687070893078979E-2</v>
      </c>
      <c r="AY79" s="26">
        <f t="shared" si="59"/>
        <v>8.0905556133824746E-2</v>
      </c>
      <c r="AZ79" s="26">
        <f t="shared" si="60"/>
        <v>1.1954571777457299E-2</v>
      </c>
      <c r="BA79" s="26">
        <f t="shared" si="61"/>
        <v>2.3357456008037458E-2</v>
      </c>
      <c r="BB79" s="26">
        <f t="shared" si="62"/>
        <v>0.37269914785574504</v>
      </c>
      <c r="BC79" s="26"/>
      <c r="BD79" s="26">
        <f t="shared" si="63"/>
        <v>4.8369177834783346E-2</v>
      </c>
      <c r="BE79" s="26">
        <f t="shared" si="64"/>
        <v>9.5382995021563222E-2</v>
      </c>
      <c r="BF79" s="26">
        <f t="shared" si="65"/>
        <v>3.1177328812736018E-2</v>
      </c>
      <c r="BG79" s="26">
        <f t="shared" si="66"/>
        <v>5.5615348631449395E-2</v>
      </c>
      <c r="BH79" s="26">
        <f t="shared" si="67"/>
        <v>0.48015086202206486</v>
      </c>
      <c r="BO79" s="9"/>
      <c r="BP79" s="2"/>
      <c r="BQ79" s="9"/>
      <c r="BR79" s="2"/>
      <c r="BS79" s="9"/>
      <c r="BT79" s="2"/>
      <c r="BU79" s="19"/>
      <c r="BV79" s="20"/>
      <c r="BW79" s="20"/>
      <c r="BX79" s="19"/>
      <c r="BY79" s="19"/>
      <c r="BZ79" s="9"/>
      <c r="CA79" s="2"/>
      <c r="CB79" s="9"/>
      <c r="CC79" s="2"/>
      <c r="CD79" s="9"/>
    </row>
    <row r="80" spans="1:82" x14ac:dyDescent="0.2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E80" s="1">
        <f>AVERAGE('Raw Data'!J80,'Raw Data'!P80,'Raw Data'!V80)</f>
        <v>0.21733333333333335</v>
      </c>
      <c r="F80" s="9">
        <f>STDEV('Raw Data'!J80,'Raw Data'!P80,'Raw Data'!V80)</f>
        <v>1.4742229591664E-2</v>
      </c>
      <c r="G80" s="1">
        <f>AVERAGE('Raw Data'!AB80,'Raw Data'!AH80,'Raw Data'!AN80)</f>
        <v>0.97033333333333316</v>
      </c>
      <c r="H80" s="9">
        <f>STDEV('Raw Data'!AB80,'Raw Data'!AH80,'Raw Data'!AN80)</f>
        <v>3.797806384392622E-2</v>
      </c>
      <c r="I80" s="1">
        <f>AVERAGE('Raw Data'!AT80,'Raw Data'!AZ80,'Raw Data'!BF80)</f>
        <v>1.9123333333333334</v>
      </c>
      <c r="J80" s="9">
        <f>STDEV('Raw Data'!AT80,'Raw Data'!AZ80,'Raw Data'!BF80)</f>
        <v>3.2347076117221728E-2</v>
      </c>
      <c r="K80" s="1">
        <f>AVERAGE('Raw Data'!BL80,'Raw Data'!BR80,'Raw Data'!BX80)</f>
        <v>3.9996666666666663</v>
      </c>
      <c r="L80" s="9">
        <f>STDEV('Raw Data'!BL80,'Raw Data'!BR80,'Raw Data'!BX80)</f>
        <v>2.1548395145192054E-2</v>
      </c>
      <c r="N80" s="1">
        <f>AVERAGE('Raw Data'!J232,'Raw Data'!P232,'Raw Data'!V232)</f>
        <v>0.55933333333333335</v>
      </c>
      <c r="O80" s="9">
        <f>STDEV('Raw Data'!J232,'Raw Data'!P232,'Raw Data'!V232)</f>
        <v>4.1101500378128916E-2</v>
      </c>
      <c r="P80" s="1">
        <f>AVERAGE('Raw Data'!AB232,'Raw Data'!AH232,'Raw Data'!AN232)</f>
        <v>1.5246666666666666</v>
      </c>
      <c r="Q80" s="9">
        <f>STDEV('Raw Data'!AB232,'Raw Data'!AH232,'Raw Data'!AN232)</f>
        <v>7.2390146659150556E-2</v>
      </c>
      <c r="R80" s="1">
        <f>AVERAGE('Raw Data'!AT232,'Raw Data'!AZ232,'Raw Data'!BF232)</f>
        <v>2.8460000000000001</v>
      </c>
      <c r="S80" s="9">
        <f>STDEV('Raw Data'!AT232,'Raw Data'!AZ232,'Raw Data'!BF232)</f>
        <v>1.0816653826391947E-2</v>
      </c>
      <c r="T80" s="1">
        <f>AVERAGE('Raw Data'!BL232,'Raw Data'!BR232,'Raw Data'!BX232)</f>
        <v>4.9980000000000002</v>
      </c>
      <c r="U80" s="9">
        <f>STDEV('Raw Data'!BL232,'Raw Data'!BR232,'Raw Data'!BX232)</f>
        <v>8.1902380917772993E-2</v>
      </c>
      <c r="W80" s="1">
        <f>AVERAGE('Raw Data'!J384,'Raw Data'!P384,'Raw Data'!V384)</f>
        <v>3.2823333333333338</v>
      </c>
      <c r="X80" s="9">
        <f>STDEV('Raw Data'!J384,'Raw Data'!P384,'Raw Data'!V384)</f>
        <v>0.10007164100449902</v>
      </c>
      <c r="Y80" s="1">
        <f>AVERAGE('Raw Data'!AB384,'Raw Data'!AH384,'Raw Data'!AN384)</f>
        <v>3.7866666666666666</v>
      </c>
      <c r="Z80" s="9">
        <f>STDEV('Raw Data'!AB384,'Raw Data'!AH384,'Raw Data'!AN384)</f>
        <v>9.9122819437974699E-2</v>
      </c>
      <c r="AA80" s="1">
        <f>AVERAGE('Raw Data'!AT384,'Raw Data'!AZ384,'Raw Data'!BF384)</f>
        <v>4.4746666666666668</v>
      </c>
      <c r="AB80" s="9">
        <f>STDEV('Raw Data'!AT384,'Raw Data'!AZ384,'Raw Data'!BF384)</f>
        <v>6.8602721034470376E-2</v>
      </c>
      <c r="AC80" s="1">
        <f>AVERAGE('Raw Data'!BL384,'Raw Data'!BR384,'Raw Data'!BX384)</f>
        <v>5.1619999999999999</v>
      </c>
      <c r="AD80" s="9">
        <f>STDEV('Raw Data'!BL384,'Raw Data'!BR384,'Raw Data'!BX384)</f>
        <v>5.9101607423148482E-2</v>
      </c>
      <c r="AF80" s="1">
        <f t="shared" si="42"/>
        <v>-0.34199999999999997</v>
      </c>
      <c r="AG80" s="9">
        <f t="shared" si="43"/>
        <v>5.5843729969792914E-2</v>
      </c>
      <c r="AH80" s="1">
        <f t="shared" si="44"/>
        <v>-0.55433333333333346</v>
      </c>
      <c r="AI80" s="9">
        <f t="shared" si="45"/>
        <v>0.11036821050307677</v>
      </c>
      <c r="AJ80" s="1">
        <f t="shared" si="46"/>
        <v>-0.93366666666666664</v>
      </c>
      <c r="AK80" s="9">
        <f t="shared" si="47"/>
        <v>4.3163729943613671E-2</v>
      </c>
      <c r="AL80" s="1">
        <f t="shared" si="48"/>
        <v>-0.99833333333333396</v>
      </c>
      <c r="AM80" s="9">
        <f t="shared" si="49"/>
        <v>0.10345077606296504</v>
      </c>
      <c r="AO80" s="1">
        <f t="shared" si="50"/>
        <v>-3.0650000000000004</v>
      </c>
      <c r="AP80" s="9">
        <f t="shared" si="51"/>
        <v>0.11481387059616302</v>
      </c>
      <c r="AQ80" s="1">
        <f t="shared" si="52"/>
        <v>-2.8163333333333336</v>
      </c>
      <c r="AR80" s="9">
        <f t="shared" si="53"/>
        <v>0.13710088328190093</v>
      </c>
      <c r="AS80" s="1">
        <f t="shared" si="54"/>
        <v>-2.5623333333333331</v>
      </c>
      <c r="AT80" s="9">
        <f t="shared" si="55"/>
        <v>0.10094979715169211</v>
      </c>
      <c r="AU80" s="1">
        <f t="shared" si="56"/>
        <v>-1.1623333333333337</v>
      </c>
      <c r="AV80" s="9">
        <f t="shared" si="57"/>
        <v>8.065000256834054E-2</v>
      </c>
      <c r="AX80" s="26">
        <f t="shared" si="58"/>
        <v>3.1185221769391472E-3</v>
      </c>
      <c r="AY80" s="26">
        <f t="shared" si="59"/>
        <v>1.2181141889651465E-2</v>
      </c>
      <c r="AZ80" s="26">
        <f t="shared" si="60"/>
        <v>1.8631075826452115E-3</v>
      </c>
      <c r="BA80" s="26">
        <f t="shared" si="61"/>
        <v>1.0702063068029741E-2</v>
      </c>
      <c r="BB80" s="26">
        <f t="shared" si="62"/>
        <v>0.16692763317457526</v>
      </c>
      <c r="BC80" s="26"/>
      <c r="BD80" s="26">
        <f t="shared" si="63"/>
        <v>1.3182224881272468E-2</v>
      </c>
      <c r="BE80" s="26">
        <f t="shared" si="64"/>
        <v>1.8796652196677421E-2</v>
      </c>
      <c r="BF80" s="26">
        <f t="shared" si="65"/>
        <v>1.0190861544967785E-2</v>
      </c>
      <c r="BG80" s="26">
        <f t="shared" si="66"/>
        <v>6.504422914273336E-3</v>
      </c>
      <c r="BH80" s="26">
        <f t="shared" si="67"/>
        <v>0.22062221451429365</v>
      </c>
      <c r="BO80" s="9"/>
      <c r="BP80" s="2"/>
      <c r="BQ80" s="9"/>
      <c r="BR80" s="2"/>
      <c r="BS80" s="9"/>
      <c r="BT80" s="2"/>
      <c r="BU80" s="19"/>
      <c r="BV80" s="20"/>
      <c r="BW80" s="20"/>
      <c r="BX80" s="19"/>
      <c r="BY80" s="19"/>
      <c r="BZ80" s="9"/>
      <c r="CA80" s="2"/>
      <c r="CB80" s="9"/>
      <c r="CC80" s="2"/>
      <c r="CD80" s="9"/>
    </row>
    <row r="81" spans="1:82" x14ac:dyDescent="0.2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E81" s="1">
        <f>AVERAGE('Raw Data'!J81,'Raw Data'!P81,'Raw Data'!V81)</f>
        <v>0.3813333333333333</v>
      </c>
      <c r="F81" s="9">
        <f>STDEV('Raw Data'!J81,'Raw Data'!P81,'Raw Data'!V81)</f>
        <v>9.4817368310523037E-2</v>
      </c>
      <c r="G81" s="1">
        <f>AVERAGE('Raw Data'!AB81,'Raw Data'!AH81,'Raw Data'!AN81)</f>
        <v>1.0290000000000001</v>
      </c>
      <c r="H81" s="9">
        <f>STDEV('Raw Data'!AB81,'Raw Data'!AH81,'Raw Data'!AN81)</f>
        <v>5.4671747731346629E-2</v>
      </c>
      <c r="I81" s="1">
        <f>AVERAGE('Raw Data'!AT81,'Raw Data'!AZ81,'Raw Data'!BF81)</f>
        <v>2.4483333333333328</v>
      </c>
      <c r="J81" s="9">
        <f>STDEV('Raw Data'!AT81,'Raw Data'!AZ81,'Raw Data'!BF81)</f>
        <v>6.4531645983450112E-2</v>
      </c>
      <c r="K81" s="1">
        <f>AVERAGE('Raw Data'!BL81,'Raw Data'!BR81,'Raw Data'!BX81)</f>
        <v>4.9266666666666667</v>
      </c>
      <c r="L81" s="9">
        <f>STDEV('Raw Data'!BL81,'Raw Data'!BR81,'Raw Data'!BX81)</f>
        <v>3.7527767497325761E-2</v>
      </c>
      <c r="N81" s="1">
        <f>AVERAGE('Raw Data'!J233,'Raw Data'!P233,'Raw Data'!V233)</f>
        <v>0.47300000000000003</v>
      </c>
      <c r="O81" s="9">
        <f>STDEV('Raw Data'!J233,'Raw Data'!P233,'Raw Data'!V233)</f>
        <v>7.0164093381158685E-2</v>
      </c>
      <c r="P81" s="1">
        <f>AVERAGE('Raw Data'!AB233,'Raw Data'!AH233,'Raw Data'!AN233)</f>
        <v>1.4536666666666667</v>
      </c>
      <c r="Q81" s="9">
        <f>STDEV('Raw Data'!AB233,'Raw Data'!AH233,'Raw Data'!AN233)</f>
        <v>4.5357836515130721E-2</v>
      </c>
      <c r="R81" s="1">
        <f>AVERAGE('Raw Data'!AT233,'Raw Data'!AZ233,'Raw Data'!BF233)</f>
        <v>3.420666666666667</v>
      </c>
      <c r="S81" s="9">
        <f>STDEV('Raw Data'!AT233,'Raw Data'!AZ233,'Raw Data'!BF233)</f>
        <v>3.707200201409877E-2</v>
      </c>
      <c r="T81" s="1">
        <f>AVERAGE('Raw Data'!BL233,'Raw Data'!BR233,'Raw Data'!BX233)</f>
        <v>5.2910000000000004</v>
      </c>
      <c r="U81" s="9">
        <f>STDEV('Raw Data'!BL233,'Raw Data'!BR233,'Raw Data'!BX233)</f>
        <v>4.0595566260368872E-2</v>
      </c>
      <c r="W81" s="1">
        <f>AVERAGE('Raw Data'!J385,'Raw Data'!P385,'Raw Data'!V385)</f>
        <v>3.1736666666666671</v>
      </c>
      <c r="X81" s="9">
        <f>STDEV('Raw Data'!J385,'Raw Data'!P385,'Raw Data'!V385)</f>
        <v>7.5434298123157204E-2</v>
      </c>
      <c r="Y81" s="1">
        <f>AVERAGE('Raw Data'!AB385,'Raw Data'!AH385,'Raw Data'!AN385)</f>
        <v>4.093</v>
      </c>
      <c r="Z81" s="9">
        <f>STDEV('Raw Data'!AB385,'Raw Data'!AH385,'Raw Data'!AN385)</f>
        <v>5.0388490749376597E-2</v>
      </c>
      <c r="AA81" s="1">
        <f>AVERAGE('Raw Data'!AT385,'Raw Data'!AZ385,'Raw Data'!BF385)</f>
        <v>4.7573333333333325</v>
      </c>
      <c r="AB81" s="9">
        <f>STDEV('Raw Data'!AT385,'Raw Data'!AZ385,'Raw Data'!BF385)</f>
        <v>3.2715949219506706E-2</v>
      </c>
      <c r="AC81" s="1">
        <f>AVERAGE('Raw Data'!BL385,'Raw Data'!BR385,'Raw Data'!BX385)</f>
        <v>5.1156666666666668</v>
      </c>
      <c r="AD81" s="9">
        <f>STDEV('Raw Data'!BL385,'Raw Data'!BR385,'Raw Data'!BX385)</f>
        <v>3.017173069834278E-2</v>
      </c>
      <c r="AF81" s="1">
        <f t="shared" si="42"/>
        <v>-9.166666666666673E-2</v>
      </c>
      <c r="AG81" s="9">
        <f t="shared" si="43"/>
        <v>0.16498146169168171</v>
      </c>
      <c r="AH81" s="1">
        <f t="shared" si="44"/>
        <v>-0.42466666666666653</v>
      </c>
      <c r="AI81" s="9">
        <f t="shared" si="45"/>
        <v>0.10002958424647734</v>
      </c>
      <c r="AJ81" s="1">
        <f t="shared" si="46"/>
        <v>-0.97233333333333416</v>
      </c>
      <c r="AK81" s="9">
        <f t="shared" si="47"/>
        <v>0.10160364799754888</v>
      </c>
      <c r="AL81" s="1">
        <f t="shared" si="48"/>
        <v>-0.36433333333333362</v>
      </c>
      <c r="AM81" s="9">
        <f t="shared" si="49"/>
        <v>7.8123333757694632E-2</v>
      </c>
      <c r="AO81" s="1">
        <f t="shared" si="50"/>
        <v>-2.7923333333333336</v>
      </c>
      <c r="AP81" s="9">
        <f t="shared" si="51"/>
        <v>0.17025166643368023</v>
      </c>
      <c r="AQ81" s="1">
        <f t="shared" si="52"/>
        <v>-3.0640000000000001</v>
      </c>
      <c r="AR81" s="9">
        <f t="shared" si="53"/>
        <v>0.10506023848072323</v>
      </c>
      <c r="AS81" s="1">
        <f t="shared" si="54"/>
        <v>-2.3089999999999997</v>
      </c>
      <c r="AT81" s="9">
        <f t="shared" si="55"/>
        <v>9.724759520295681E-2</v>
      </c>
      <c r="AU81" s="1">
        <f t="shared" si="56"/>
        <v>-0.18900000000000006</v>
      </c>
      <c r="AV81" s="9">
        <f t="shared" si="57"/>
        <v>6.7699498195668534E-2</v>
      </c>
      <c r="AX81" s="26">
        <f t="shared" si="58"/>
        <v>2.7218882701923838E-2</v>
      </c>
      <c r="AY81" s="26">
        <f t="shared" si="59"/>
        <v>1.0005917724523108E-2</v>
      </c>
      <c r="AZ81" s="26">
        <f t="shared" si="60"/>
        <v>1.0323301286409819E-2</v>
      </c>
      <c r="BA81" s="26">
        <f t="shared" si="61"/>
        <v>6.1032552774161501E-3</v>
      </c>
      <c r="BB81" s="26">
        <f t="shared" si="62"/>
        <v>0.23162762570615991</v>
      </c>
      <c r="BC81" s="26"/>
      <c r="BD81" s="26">
        <f t="shared" si="63"/>
        <v>2.8985629923445118E-2</v>
      </c>
      <c r="BE81" s="26">
        <f t="shared" si="64"/>
        <v>1.1037653709626437E-2</v>
      </c>
      <c r="BF81" s="26">
        <f t="shared" si="65"/>
        <v>9.4570947727581484E-3</v>
      </c>
      <c r="BG81" s="26">
        <f t="shared" si="66"/>
        <v>4.583222055945327E-3</v>
      </c>
      <c r="BH81" s="26">
        <f t="shared" si="67"/>
        <v>0.23251580690734777</v>
      </c>
      <c r="BO81" s="9"/>
      <c r="BP81" s="2"/>
      <c r="BQ81" s="9"/>
      <c r="BR81" s="2"/>
      <c r="BS81" s="9"/>
      <c r="BT81" s="2"/>
      <c r="BU81" s="19"/>
      <c r="BV81" s="20"/>
      <c r="BW81" s="20"/>
      <c r="BX81" s="19"/>
      <c r="BY81" s="19"/>
      <c r="BZ81" s="9"/>
      <c r="CA81" s="2"/>
      <c r="CB81" s="9"/>
      <c r="CC81" s="2"/>
      <c r="CD81" s="9"/>
    </row>
    <row r="82" spans="1:82" x14ac:dyDescent="0.2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E82" s="1">
        <f>AVERAGE('Raw Data'!J82,'Raw Data'!P82,'Raw Data'!V82)</f>
        <v>0.77533333333333332</v>
      </c>
      <c r="F82" s="9">
        <f>STDEV('Raw Data'!J82,'Raw Data'!P82,'Raw Data'!V82)</f>
        <v>2.1007935008784995E-2</v>
      </c>
      <c r="G82" s="1">
        <f>AVERAGE('Raw Data'!AB82,'Raw Data'!AH82,'Raw Data'!AN82)</f>
        <v>1.6836666666666666</v>
      </c>
      <c r="H82" s="9">
        <f>STDEV('Raw Data'!AB82,'Raw Data'!AH82,'Raw Data'!AN82)</f>
        <v>8.7305975358696608E-2</v>
      </c>
      <c r="I82" s="1">
        <f>AVERAGE('Raw Data'!AT82,'Raw Data'!AZ82,'Raw Data'!BF82)</f>
        <v>3.3943333333333334</v>
      </c>
      <c r="J82" s="9">
        <f>STDEV('Raw Data'!AT82,'Raw Data'!AZ82,'Raw Data'!BF82)</f>
        <v>0.12528500841414872</v>
      </c>
      <c r="K82" s="1">
        <f>AVERAGE('Raw Data'!BL82,'Raw Data'!BR82,'Raw Data'!BX82)</f>
        <v>7.0203333333333333</v>
      </c>
      <c r="L82" s="9">
        <f>STDEV('Raw Data'!BL82,'Raw Data'!BR82,'Raw Data'!BX82)</f>
        <v>4.6918368826434194E-2</v>
      </c>
      <c r="N82" s="1">
        <f>AVERAGE('Raw Data'!J234,'Raw Data'!P234,'Raw Data'!V234)</f>
        <v>0.87266666666666659</v>
      </c>
      <c r="O82" s="9">
        <f>STDEV('Raw Data'!J234,'Raw Data'!P234,'Raw Data'!V234)</f>
        <v>3.6170890690351204E-2</v>
      </c>
      <c r="P82" s="1">
        <f>AVERAGE('Raw Data'!AB234,'Raw Data'!AH234,'Raw Data'!AN234)</f>
        <v>2.4516666666666667</v>
      </c>
      <c r="Q82" s="9">
        <f>STDEV('Raw Data'!AB234,'Raw Data'!AH234,'Raw Data'!AN234)</f>
        <v>6.3066102886838712E-2</v>
      </c>
      <c r="R82" s="1">
        <f>AVERAGE('Raw Data'!AT234,'Raw Data'!AZ234,'Raw Data'!BF234)</f>
        <v>4.6800000000000006</v>
      </c>
      <c r="S82" s="9">
        <f>STDEV('Raw Data'!AT234,'Raw Data'!AZ234,'Raw Data'!BF234)</f>
        <v>0.14632498077908651</v>
      </c>
      <c r="T82" s="1">
        <f>AVERAGE('Raw Data'!BL234,'Raw Data'!BR234,'Raw Data'!BX234)</f>
        <v>8.0319999999999983</v>
      </c>
      <c r="U82" s="9">
        <f>STDEV('Raw Data'!BL234,'Raw Data'!BR234,'Raw Data'!BX234)</f>
        <v>0.13750272724568036</v>
      </c>
      <c r="W82" s="1">
        <f>AVERAGE('Raw Data'!J386,'Raw Data'!P386,'Raw Data'!V386)</f>
        <v>4.5583333333333336</v>
      </c>
      <c r="X82" s="9">
        <f>STDEV('Raw Data'!J386,'Raw Data'!P386,'Raw Data'!V386)</f>
        <v>0.10443339185018045</v>
      </c>
      <c r="Y82" s="1">
        <f>AVERAGE('Raw Data'!AB386,'Raw Data'!AH386,'Raw Data'!AN386)</f>
        <v>6.0836666666666659</v>
      </c>
      <c r="Z82" s="9">
        <f>STDEV('Raw Data'!AB386,'Raw Data'!AH386,'Raw Data'!AN386)</f>
        <v>7.7487633421942148E-2</v>
      </c>
      <c r="AA82" s="1">
        <f>AVERAGE('Raw Data'!AT386,'Raw Data'!AZ386,'Raw Data'!BF386)</f>
        <v>7.4173333333333327</v>
      </c>
      <c r="AB82" s="9">
        <f>STDEV('Raw Data'!AT386,'Raw Data'!AZ386,'Raw Data'!BF386)</f>
        <v>0.13100127225845337</v>
      </c>
      <c r="AC82" s="1">
        <f>AVERAGE('Raw Data'!BL386,'Raw Data'!BR386,'Raw Data'!BX386)</f>
        <v>8.184333333333333</v>
      </c>
      <c r="AD82" s="9">
        <f>STDEV('Raw Data'!BL386,'Raw Data'!BR386,'Raw Data'!BX386)</f>
        <v>4.2335957923889583E-2</v>
      </c>
      <c r="AF82" s="1">
        <f t="shared" si="42"/>
        <v>-9.7333333333333272E-2</v>
      </c>
      <c r="AG82" s="9">
        <f t="shared" si="43"/>
        <v>5.7178825699136196E-2</v>
      </c>
      <c r="AH82" s="1">
        <f t="shared" si="44"/>
        <v>-0.76800000000000002</v>
      </c>
      <c r="AI82" s="9">
        <f t="shared" si="45"/>
        <v>0.15037207824553533</v>
      </c>
      <c r="AJ82" s="1">
        <f t="shared" si="46"/>
        <v>-1.2856666666666672</v>
      </c>
      <c r="AK82" s="9">
        <f t="shared" si="47"/>
        <v>0.2716099891932352</v>
      </c>
      <c r="AL82" s="1">
        <f t="shared" si="48"/>
        <v>-1.0116666666666649</v>
      </c>
      <c r="AM82" s="9">
        <f t="shared" si="49"/>
        <v>0.18442109607211454</v>
      </c>
      <c r="AO82" s="1">
        <f t="shared" si="50"/>
        <v>-3.7830000000000004</v>
      </c>
      <c r="AP82" s="9">
        <f t="shared" si="51"/>
        <v>0.12544132685896545</v>
      </c>
      <c r="AQ82" s="1">
        <f t="shared" si="52"/>
        <v>-4.3999999999999995</v>
      </c>
      <c r="AR82" s="9">
        <f t="shared" si="53"/>
        <v>0.16479360878063876</v>
      </c>
      <c r="AS82" s="1">
        <f t="shared" si="54"/>
        <v>-4.0229999999999997</v>
      </c>
      <c r="AT82" s="9">
        <f t="shared" si="55"/>
        <v>0.25628628067260206</v>
      </c>
      <c r="AU82" s="1">
        <f t="shared" si="56"/>
        <v>-1.1639999999999997</v>
      </c>
      <c r="AV82" s="9">
        <f t="shared" si="57"/>
        <v>8.925432675032377E-2</v>
      </c>
      <c r="AX82" s="26">
        <f t="shared" si="58"/>
        <v>3.2694181083321979E-3</v>
      </c>
      <c r="AY82" s="26">
        <f t="shared" si="59"/>
        <v>2.26117619158814E-2</v>
      </c>
      <c r="AZ82" s="26">
        <f t="shared" si="60"/>
        <v>7.3771986229549349E-2</v>
      </c>
      <c r="BA82" s="26">
        <f t="shared" si="61"/>
        <v>3.4011140676440101E-2</v>
      </c>
      <c r="BB82" s="26">
        <f t="shared" si="62"/>
        <v>0.365601295033542</v>
      </c>
      <c r="BC82" s="26"/>
      <c r="BD82" s="26">
        <f t="shared" si="63"/>
        <v>1.5735526484137806E-2</v>
      </c>
      <c r="BE82" s="26">
        <f t="shared" si="64"/>
        <v>2.7156933494946221E-2</v>
      </c>
      <c r="BF82" s="26">
        <f t="shared" si="65"/>
        <v>6.5682657660995764E-2</v>
      </c>
      <c r="BG82" s="26">
        <f t="shared" si="66"/>
        <v>7.9663348436535622E-3</v>
      </c>
      <c r="BH82" s="26">
        <f t="shared" si="67"/>
        <v>0.34138168152924281</v>
      </c>
      <c r="BO82" s="9"/>
      <c r="BP82" s="2"/>
      <c r="BQ82" s="9"/>
      <c r="BR82" s="2"/>
      <c r="BS82" s="9"/>
      <c r="BT82" s="2"/>
      <c r="BU82" s="19"/>
      <c r="BV82" s="20"/>
      <c r="BW82" s="20"/>
      <c r="BX82" s="19"/>
      <c r="BY82" s="19"/>
      <c r="BZ82" s="9"/>
      <c r="CA82" s="2"/>
      <c r="CB82" s="9"/>
      <c r="CC82" s="2"/>
      <c r="CD82" s="9"/>
    </row>
    <row r="83" spans="1:82" x14ac:dyDescent="0.2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E83" s="1">
        <f>AVERAGE('Raw Data'!J83,'Raw Data'!P83,'Raw Data'!V83)</f>
        <v>0.73899999999999999</v>
      </c>
      <c r="F83" s="9">
        <f>STDEV('Raw Data'!J83,'Raw Data'!P83,'Raw Data'!V83)</f>
        <v>4.3034869582700065E-2</v>
      </c>
      <c r="G83" s="1">
        <f>AVERAGE('Raw Data'!AB83,'Raw Data'!AH83,'Raw Data'!AN83)</f>
        <v>1.6466666666666667</v>
      </c>
      <c r="H83" s="9">
        <f>STDEV('Raw Data'!AB83,'Raw Data'!AH83,'Raw Data'!AN83)</f>
        <v>4.2500980380849235E-2</v>
      </c>
      <c r="I83" s="1">
        <f>AVERAGE('Raw Data'!AT83,'Raw Data'!AZ83,'Raw Data'!BF83)</f>
        <v>3.6313333333333335</v>
      </c>
      <c r="J83" s="9">
        <f>STDEV('Raw Data'!AT83,'Raw Data'!AZ83,'Raw Data'!BF83)</f>
        <v>4.8086727205470504E-2</v>
      </c>
      <c r="K83" s="1">
        <f>AVERAGE('Raw Data'!BL83,'Raw Data'!BR83,'Raw Data'!BX83)</f>
        <v>9.498666666666665</v>
      </c>
      <c r="L83" s="9">
        <f>STDEV('Raw Data'!BL83,'Raw Data'!BR83,'Raw Data'!BX83)</f>
        <v>8.7363226436146385E-2</v>
      </c>
      <c r="N83" s="1">
        <f>AVERAGE('Raw Data'!J235,'Raw Data'!P235,'Raw Data'!V235)</f>
        <v>0.74966666666666659</v>
      </c>
      <c r="O83" s="9">
        <f>STDEV('Raw Data'!J235,'Raw Data'!P235,'Raw Data'!V235)</f>
        <v>3.7634204300520765E-2</v>
      </c>
      <c r="P83" s="1">
        <f>AVERAGE('Raw Data'!AB235,'Raw Data'!AH235,'Raw Data'!AN235)</f>
        <v>3.7336666666666667</v>
      </c>
      <c r="Q83" s="9">
        <f>STDEV('Raw Data'!AB235,'Raw Data'!AH235,'Raw Data'!AN235)</f>
        <v>0.13816777241214145</v>
      </c>
      <c r="R83" s="1">
        <f>AVERAGE('Raw Data'!AT235,'Raw Data'!AZ235,'Raw Data'!BF235)</f>
        <v>6.4896666666666674</v>
      </c>
      <c r="S83" s="9">
        <f>STDEV('Raw Data'!AT235,'Raw Data'!AZ235,'Raw Data'!BF235)</f>
        <v>7.6787585802220171E-2</v>
      </c>
      <c r="T83" s="1">
        <f>AVERAGE('Raw Data'!BL235,'Raw Data'!BR235,'Raw Data'!BX235)</f>
        <v>12.124000000000001</v>
      </c>
      <c r="U83" s="9">
        <f>STDEV('Raw Data'!BL235,'Raw Data'!BR235,'Raw Data'!BX235)</f>
        <v>0.10677546534667962</v>
      </c>
      <c r="W83" s="1">
        <f>AVERAGE('Raw Data'!J387,'Raw Data'!P387,'Raw Data'!V387)</f>
        <v>7.1336666666666666</v>
      </c>
      <c r="X83" s="9">
        <f>STDEV('Raw Data'!J387,'Raw Data'!P387,'Raw Data'!V387)</f>
        <v>8.4358362557208008E-2</v>
      </c>
      <c r="Y83" s="1">
        <f>AVERAGE('Raw Data'!AB387,'Raw Data'!AH387,'Raw Data'!AN387)</f>
        <v>8.966333333333333</v>
      </c>
      <c r="Z83" s="9">
        <f>STDEV('Raw Data'!AB387,'Raw Data'!AH387,'Raw Data'!AN387)</f>
        <v>9.5552777737402297E-2</v>
      </c>
      <c r="AA83" s="1">
        <f>AVERAGE('Raw Data'!AT387,'Raw Data'!AZ387,'Raw Data'!BF387)</f>
        <v>10.722666666666667</v>
      </c>
      <c r="AB83" s="9">
        <f>STDEV('Raw Data'!AT387,'Raw Data'!AZ387,'Raw Data'!BF387)</f>
        <v>4.7500877184882502E-2</v>
      </c>
      <c r="AC83" s="1">
        <f>AVERAGE('Raw Data'!BL387,'Raw Data'!BR387,'Raw Data'!BX387)</f>
        <v>11.734999999999999</v>
      </c>
      <c r="AD83" s="9">
        <f>STDEV('Raw Data'!BL387,'Raw Data'!BR387,'Raw Data'!BX387)</f>
        <v>0.10703737664946761</v>
      </c>
      <c r="AF83" s="1">
        <f t="shared" si="42"/>
        <v>-1.0666666666666602E-2</v>
      </c>
      <c r="AG83" s="9">
        <f t="shared" si="43"/>
        <v>8.0669073883220838E-2</v>
      </c>
      <c r="AH83" s="1">
        <f t="shared" si="44"/>
        <v>-2.0869999999999997</v>
      </c>
      <c r="AI83" s="9">
        <f t="shared" si="45"/>
        <v>0.18066875279299069</v>
      </c>
      <c r="AJ83" s="1">
        <f t="shared" si="46"/>
        <v>-2.8583333333333338</v>
      </c>
      <c r="AK83" s="9">
        <f t="shared" si="47"/>
        <v>0.12487431300769067</v>
      </c>
      <c r="AL83" s="1">
        <f t="shared" si="48"/>
        <v>-2.6253333333333355</v>
      </c>
      <c r="AM83" s="9">
        <f t="shared" si="49"/>
        <v>0.194138691782826</v>
      </c>
      <c r="AO83" s="1">
        <f t="shared" si="50"/>
        <v>-6.3946666666666667</v>
      </c>
      <c r="AP83" s="9">
        <f t="shared" si="51"/>
        <v>0.12739323213990808</v>
      </c>
      <c r="AQ83" s="1">
        <f t="shared" si="52"/>
        <v>-7.3196666666666665</v>
      </c>
      <c r="AR83" s="9">
        <f t="shared" si="53"/>
        <v>0.13805375811825155</v>
      </c>
      <c r="AS83" s="1">
        <f t="shared" si="54"/>
        <v>-7.091333333333333</v>
      </c>
      <c r="AT83" s="9">
        <f t="shared" si="55"/>
        <v>9.5587604390353006E-2</v>
      </c>
      <c r="AU83" s="1">
        <f t="shared" si="56"/>
        <v>-2.2363333333333344</v>
      </c>
      <c r="AV83" s="9">
        <f t="shared" si="57"/>
        <v>0.19440060308561399</v>
      </c>
      <c r="AX83" s="26">
        <f t="shared" si="58"/>
        <v>6.5074994811765421E-3</v>
      </c>
      <c r="AY83" s="26">
        <f t="shared" si="59"/>
        <v>3.2641198235774778E-2</v>
      </c>
      <c r="AZ83" s="26">
        <f t="shared" si="60"/>
        <v>1.5593594049142703E-2</v>
      </c>
      <c r="BA83" s="26">
        <f t="shared" si="61"/>
        <v>3.7689831647147114E-2</v>
      </c>
      <c r="BB83" s="26">
        <f t="shared" si="62"/>
        <v>0.3040265176152257</v>
      </c>
      <c r="BC83" s="26"/>
      <c r="BD83" s="26">
        <f t="shared" si="63"/>
        <v>1.622903559505251E-2</v>
      </c>
      <c r="BE83" s="26">
        <f t="shared" si="64"/>
        <v>1.9058840130572706E-2</v>
      </c>
      <c r="BF83" s="26">
        <f t="shared" si="65"/>
        <v>9.1369901130866332E-3</v>
      </c>
      <c r="BG83" s="26">
        <f t="shared" si="66"/>
        <v>3.7791594480050435E-2</v>
      </c>
      <c r="BH83" s="26">
        <f t="shared" si="67"/>
        <v>0.28673412827698463</v>
      </c>
      <c r="BO83" s="9"/>
      <c r="BP83" s="2"/>
      <c r="BQ83" s="9"/>
      <c r="BR83" s="2"/>
      <c r="BS83" s="9"/>
      <c r="BT83" s="2"/>
      <c r="BU83" s="19"/>
      <c r="BV83" s="20"/>
      <c r="BW83" s="20"/>
      <c r="BX83" s="19"/>
      <c r="BY83" s="19"/>
      <c r="BZ83" s="9"/>
      <c r="CA83" s="2"/>
      <c r="CB83" s="9"/>
      <c r="CC83" s="2"/>
      <c r="CD83" s="9"/>
    </row>
    <row r="84" spans="1:82" x14ac:dyDescent="0.2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E84" s="1">
        <f>AVERAGE('Raw Data'!J84,'Raw Data'!P84,'Raw Data'!V84)</f>
        <v>0.51166666666666671</v>
      </c>
      <c r="F84" s="9">
        <f>STDEV('Raw Data'!J84,'Raw Data'!P84,'Raw Data'!V84)</f>
        <v>1.8929694486000931E-2</v>
      </c>
      <c r="G84" s="1">
        <f>AVERAGE('Raw Data'!AB84,'Raw Data'!AH84,'Raw Data'!AN84)</f>
        <v>1.3103333333333333</v>
      </c>
      <c r="H84" s="9">
        <f>STDEV('Raw Data'!AB84,'Raw Data'!AH84,'Raw Data'!AN84)</f>
        <v>4.8809152147249416E-2</v>
      </c>
      <c r="I84" s="1">
        <f>AVERAGE('Raw Data'!AT84,'Raw Data'!AZ84,'Raw Data'!BF84)</f>
        <v>3.2246666666666663</v>
      </c>
      <c r="J84" s="9">
        <f>STDEV('Raw Data'!AT84,'Raw Data'!AZ84,'Raw Data'!BF84)</f>
        <v>3.5118845842843018E-3</v>
      </c>
      <c r="K84" s="1">
        <f>AVERAGE('Raw Data'!BL84,'Raw Data'!BR84,'Raw Data'!BX84)</f>
        <v>9.1689999999999987</v>
      </c>
      <c r="L84" s="9">
        <f>STDEV('Raw Data'!BL84,'Raw Data'!BR84,'Raw Data'!BX84)</f>
        <v>7.6504901803740005E-2</v>
      </c>
      <c r="N84" s="1">
        <f>AVERAGE('Raw Data'!J236,'Raw Data'!P236,'Raw Data'!V236)</f>
        <v>0.50766666666666671</v>
      </c>
      <c r="O84" s="9">
        <f>STDEV('Raw Data'!J236,'Raw Data'!P236,'Raw Data'!V236)</f>
        <v>1.5307950004273391E-2</v>
      </c>
      <c r="P84" s="1">
        <f>AVERAGE('Raw Data'!AB236,'Raw Data'!AH236,'Raw Data'!AN236)</f>
        <v>1.6420000000000001</v>
      </c>
      <c r="Q84" s="9">
        <f>STDEV('Raw Data'!AB236,'Raw Data'!AH236,'Raw Data'!AN236)</f>
        <v>0.11937755232873562</v>
      </c>
      <c r="R84" s="1">
        <f>AVERAGE('Raw Data'!AT236,'Raw Data'!AZ236,'Raw Data'!BF236)</f>
        <v>5.3136666666666663</v>
      </c>
      <c r="S84" s="9">
        <f>STDEV('Raw Data'!AT236,'Raw Data'!AZ236,'Raw Data'!BF236)</f>
        <v>0.24336255532298612</v>
      </c>
      <c r="T84" s="1">
        <f>AVERAGE('Raw Data'!BL236,'Raw Data'!BR236,'Raw Data'!BX236)</f>
        <v>12.029000000000002</v>
      </c>
      <c r="U84" s="9">
        <f>STDEV('Raw Data'!BL236,'Raw Data'!BR236,'Raw Data'!BX236)</f>
        <v>0.12833939379629283</v>
      </c>
      <c r="W84" s="1">
        <f>AVERAGE('Raw Data'!J388,'Raw Data'!P388,'Raw Data'!V388)</f>
        <v>5.6219999999999999</v>
      </c>
      <c r="X84" s="9">
        <f>STDEV('Raw Data'!J388,'Raw Data'!P388,'Raw Data'!V388)</f>
        <v>0.1090550319792718</v>
      </c>
      <c r="Y84" s="1">
        <f>AVERAGE('Raw Data'!AB388,'Raw Data'!AH388,'Raw Data'!AN388)</f>
        <v>7.6773333333333333</v>
      </c>
      <c r="Z84" s="9">
        <f>STDEV('Raw Data'!AB388,'Raw Data'!AH388,'Raw Data'!AN388)</f>
        <v>7.3241609303273267E-2</v>
      </c>
      <c r="AA84" s="1">
        <f>AVERAGE('Raw Data'!AT388,'Raw Data'!AZ388,'Raw Data'!BF388)</f>
        <v>10.118666666666668</v>
      </c>
      <c r="AB84" s="9">
        <f>STDEV('Raw Data'!AT388,'Raw Data'!AZ388,'Raw Data'!BF388)</f>
        <v>0.17897020236154795</v>
      </c>
      <c r="AC84" s="1">
        <f>AVERAGE('Raw Data'!BL388,'Raw Data'!BR388,'Raw Data'!BX388)</f>
        <v>13.148000000000001</v>
      </c>
      <c r="AD84" s="9">
        <f>STDEV('Raw Data'!BL388,'Raw Data'!BR388,'Raw Data'!BX388)</f>
        <v>0.21238879443134498</v>
      </c>
      <c r="AF84" s="1">
        <f t="shared" si="42"/>
        <v>4.0000000000000036E-3</v>
      </c>
      <c r="AG84" s="9">
        <f t="shared" si="43"/>
        <v>3.4237644490274319E-2</v>
      </c>
      <c r="AH84" s="1">
        <f t="shared" si="44"/>
        <v>-0.33166666666666678</v>
      </c>
      <c r="AI84" s="9">
        <f t="shared" si="45"/>
        <v>0.16818670447598505</v>
      </c>
      <c r="AJ84" s="1">
        <f t="shared" si="46"/>
        <v>-2.089</v>
      </c>
      <c r="AK84" s="9">
        <f t="shared" si="47"/>
        <v>0.24687443990727043</v>
      </c>
      <c r="AL84" s="1">
        <f t="shared" si="48"/>
        <v>-2.860000000000003</v>
      </c>
      <c r="AM84" s="9">
        <f t="shared" si="49"/>
        <v>0.20484429560003284</v>
      </c>
      <c r="AO84" s="1">
        <f t="shared" si="50"/>
        <v>-5.1103333333333332</v>
      </c>
      <c r="AP84" s="9">
        <f t="shared" si="51"/>
        <v>0.12798472646527273</v>
      </c>
      <c r="AQ84" s="1">
        <f t="shared" si="52"/>
        <v>-6.367</v>
      </c>
      <c r="AR84" s="9">
        <f t="shared" si="53"/>
        <v>0.12205076145052268</v>
      </c>
      <c r="AS84" s="1">
        <f t="shared" si="54"/>
        <v>-6.8940000000000019</v>
      </c>
      <c r="AT84" s="9">
        <f t="shared" si="55"/>
        <v>0.18248208694583226</v>
      </c>
      <c r="AU84" s="1">
        <f t="shared" si="56"/>
        <v>-3.9790000000000028</v>
      </c>
      <c r="AV84" s="9">
        <f t="shared" si="57"/>
        <v>0.28889369623508498</v>
      </c>
      <c r="AX84" s="26">
        <f t="shared" si="58"/>
        <v>1.1722163002424115E-3</v>
      </c>
      <c r="AY84" s="26">
        <f t="shared" si="59"/>
        <v>2.8286767562492328E-2</v>
      </c>
      <c r="AZ84" s="26">
        <f t="shared" si="60"/>
        <v>6.0946989079528474E-2</v>
      </c>
      <c r="BA84" s="26">
        <f t="shared" si="61"/>
        <v>4.1961185439873636E-2</v>
      </c>
      <c r="BB84" s="26">
        <f t="shared" si="62"/>
        <v>0.36382297671001601</v>
      </c>
      <c r="BC84" s="26"/>
      <c r="BD84" s="26">
        <f t="shared" si="63"/>
        <v>1.6380090208390683E-2</v>
      </c>
      <c r="BE84" s="26">
        <f t="shared" si="64"/>
        <v>1.4896388370652394E-2</v>
      </c>
      <c r="BF84" s="26">
        <f t="shared" si="65"/>
        <v>3.3299712056106288E-2</v>
      </c>
      <c r="BG84" s="26">
        <f t="shared" si="66"/>
        <v>8.3459567724369563E-2</v>
      </c>
      <c r="BH84" s="26">
        <f t="shared" si="67"/>
        <v>0.38475415314135197</v>
      </c>
      <c r="BO84" s="9"/>
      <c r="BP84" s="2"/>
      <c r="BQ84" s="9"/>
      <c r="BR84" s="2"/>
      <c r="BS84" s="9"/>
      <c r="BT84" s="2"/>
      <c r="BU84" s="19"/>
      <c r="BV84" s="20"/>
      <c r="BW84" s="20"/>
      <c r="BX84" s="19"/>
      <c r="BY84" s="19"/>
      <c r="BZ84" s="9"/>
      <c r="CA84" s="2"/>
      <c r="CB84" s="9"/>
      <c r="CC84" s="2"/>
      <c r="CD84" s="9"/>
    </row>
    <row r="85" spans="1:82" x14ac:dyDescent="0.2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E85" s="1">
        <f>AVERAGE('Raw Data'!J85,'Raw Data'!P85,'Raw Data'!V85)</f>
        <v>5.6156666666666668</v>
      </c>
      <c r="F85" s="9">
        <f>STDEV('Raw Data'!J85,'Raw Data'!P85,'Raw Data'!V85)</f>
        <v>2.1385353243127223E-2</v>
      </c>
      <c r="G85" s="1">
        <f>AVERAGE('Raw Data'!AB85,'Raw Data'!AH85,'Raw Data'!AN85)</f>
        <v>5.6796666666666669</v>
      </c>
      <c r="H85" s="9">
        <f>STDEV('Raw Data'!AB85,'Raw Data'!AH85,'Raw Data'!AN85)</f>
        <v>5.8432297005451668E-2</v>
      </c>
      <c r="I85" s="1">
        <f>AVERAGE('Raw Data'!AT85,'Raw Data'!AZ85,'Raw Data'!BF85)</f>
        <v>5.835</v>
      </c>
      <c r="J85" s="9">
        <f>STDEV('Raw Data'!AT85,'Raw Data'!AZ85,'Raw Data'!BF85)</f>
        <v>4.6357307945997038E-2</v>
      </c>
      <c r="K85" s="1">
        <f>AVERAGE('Raw Data'!BL85,'Raw Data'!BR85,'Raw Data'!BX85)</f>
        <v>5.9430000000000005</v>
      </c>
      <c r="L85" s="9">
        <f>STDEV('Raw Data'!BL85,'Raw Data'!BR85,'Raw Data'!BX85)</f>
        <v>2.4556058315617305E-2</v>
      </c>
      <c r="N85" s="1">
        <f>AVERAGE('Raw Data'!J237,'Raw Data'!P237,'Raw Data'!V237)</f>
        <v>5.5643333333333338</v>
      </c>
      <c r="O85" s="9">
        <f>STDEV('Raw Data'!J237,'Raw Data'!P237,'Raw Data'!V237)</f>
        <v>3.6473734842120617E-2</v>
      </c>
      <c r="P85" s="1">
        <f>AVERAGE('Raw Data'!AB237,'Raw Data'!AH237,'Raw Data'!AN237)</f>
        <v>5.8703333333333321</v>
      </c>
      <c r="Q85" s="9">
        <f>STDEV('Raw Data'!AB237,'Raw Data'!AH237,'Raw Data'!AN237)</f>
        <v>6.7002487516011719E-2</v>
      </c>
      <c r="R85" s="1">
        <f>AVERAGE('Raw Data'!AT237,'Raw Data'!AZ237,'Raw Data'!BF237)</f>
        <v>5.8090000000000002</v>
      </c>
      <c r="S85" s="9">
        <f>STDEV('Raw Data'!AT237,'Raw Data'!AZ237,'Raw Data'!BF237)</f>
        <v>1.0392304845413146E-2</v>
      </c>
      <c r="T85" s="1">
        <f>AVERAGE('Raw Data'!BL237,'Raw Data'!BR237,'Raw Data'!BX237)</f>
        <v>5.9216666666666669</v>
      </c>
      <c r="U85" s="9">
        <f>STDEV('Raw Data'!BL237,'Raw Data'!BR237,'Raw Data'!BX237)</f>
        <v>4.5236416008933744E-2</v>
      </c>
      <c r="W85" s="1">
        <f>AVERAGE('Raw Data'!J389,'Raw Data'!P389,'Raw Data'!V389)</f>
        <v>5.6776666666666671</v>
      </c>
      <c r="X85" s="9">
        <f>STDEV('Raw Data'!J389,'Raw Data'!P389,'Raw Data'!V389)</f>
        <v>6.2947067710365665E-2</v>
      </c>
      <c r="Y85" s="1">
        <f>AVERAGE('Raw Data'!AB389,'Raw Data'!AH389,'Raw Data'!AN389)</f>
        <v>5.6796666666666669</v>
      </c>
      <c r="Z85" s="9">
        <f>STDEV('Raw Data'!AB389,'Raw Data'!AH389,'Raw Data'!AN389)</f>
        <v>5.0658990646610107E-2</v>
      </c>
      <c r="AA85" s="1">
        <f>AVERAGE('Raw Data'!AT389,'Raw Data'!AZ389,'Raw Data'!BF389)</f>
        <v>5.7519999999999998</v>
      </c>
      <c r="AB85" s="9">
        <f>STDEV('Raw Data'!AT389,'Raw Data'!AZ389,'Raw Data'!BF389)</f>
        <v>8.3162491545166903E-2</v>
      </c>
      <c r="AC85" s="1">
        <f>AVERAGE('Raw Data'!BL389,'Raw Data'!BR389,'Raw Data'!BX389)</f>
        <v>5.8786666666666667</v>
      </c>
      <c r="AD85" s="9">
        <f>STDEV('Raw Data'!BL389,'Raw Data'!BR389,'Raw Data'!BX389)</f>
        <v>4.3316663460305153E-2</v>
      </c>
      <c r="AF85" s="1">
        <f t="shared" si="42"/>
        <v>5.1333333333333009E-2</v>
      </c>
      <c r="AG85" s="9">
        <f t="shared" si="43"/>
        <v>5.785908808524784E-2</v>
      </c>
      <c r="AH85" s="1">
        <f t="shared" si="44"/>
        <v>-0.19066666666666521</v>
      </c>
      <c r="AI85" s="9">
        <f t="shared" si="45"/>
        <v>0.12543478452146339</v>
      </c>
      <c r="AJ85" s="1">
        <f t="shared" si="46"/>
        <v>2.5999999999999801E-2</v>
      </c>
      <c r="AK85" s="9">
        <f t="shared" si="47"/>
        <v>5.6749612791410185E-2</v>
      </c>
      <c r="AL85" s="1">
        <f t="shared" si="48"/>
        <v>2.1333333333333648E-2</v>
      </c>
      <c r="AM85" s="9">
        <f t="shared" si="49"/>
        <v>6.9792474324551046E-2</v>
      </c>
      <c r="AO85" s="1">
        <f t="shared" si="50"/>
        <v>-6.2000000000000277E-2</v>
      </c>
      <c r="AP85" s="9">
        <f t="shared" si="51"/>
        <v>8.4332420953492887E-2</v>
      </c>
      <c r="AQ85" s="1">
        <f t="shared" si="52"/>
        <v>0</v>
      </c>
      <c r="AR85" s="9">
        <f t="shared" si="53"/>
        <v>0.10909128765206177</v>
      </c>
      <c r="AS85" s="1">
        <f t="shared" si="54"/>
        <v>8.3000000000000185E-2</v>
      </c>
      <c r="AT85" s="9">
        <f t="shared" si="55"/>
        <v>0.12951979949116393</v>
      </c>
      <c r="AU85" s="1">
        <f t="shared" si="56"/>
        <v>6.4333333333333798E-2</v>
      </c>
      <c r="AV85" s="9">
        <f t="shared" si="57"/>
        <v>6.7872721775922462E-2</v>
      </c>
      <c r="AX85" s="26">
        <f t="shared" si="58"/>
        <v>3.3476740740564686E-3</v>
      </c>
      <c r="AY85" s="26">
        <f t="shared" si="59"/>
        <v>1.5733885167945952E-2</v>
      </c>
      <c r="AZ85" s="26">
        <f t="shared" si="60"/>
        <v>3.2205185519749865E-3</v>
      </c>
      <c r="BA85" s="26">
        <f t="shared" si="61"/>
        <v>4.8709894723431169E-3</v>
      </c>
      <c r="BB85" s="26">
        <f t="shared" si="62"/>
        <v>0.1648425529598487</v>
      </c>
      <c r="BC85" s="26"/>
      <c r="BD85" s="26">
        <f t="shared" si="63"/>
        <v>7.1119572238771264E-3</v>
      </c>
      <c r="BE85" s="26">
        <f t="shared" si="64"/>
        <v>1.1900909041584886E-2</v>
      </c>
      <c r="BF85" s="26">
        <f t="shared" si="65"/>
        <v>1.6775378460231308E-2</v>
      </c>
      <c r="BG85" s="26">
        <f t="shared" si="66"/>
        <v>4.6067063612717793E-3</v>
      </c>
      <c r="BH85" s="26">
        <f t="shared" si="67"/>
        <v>0.20098495238938935</v>
      </c>
      <c r="BO85" s="9"/>
      <c r="BP85" s="2"/>
      <c r="BQ85" s="9"/>
      <c r="BR85" s="2"/>
      <c r="BS85" s="9"/>
      <c r="BT85" s="2"/>
      <c r="BU85" s="19"/>
      <c r="BV85" s="20"/>
      <c r="BW85" s="20"/>
      <c r="BX85" s="19"/>
      <c r="BY85" s="19"/>
      <c r="BZ85" s="9"/>
      <c r="CA85" s="2"/>
      <c r="CB85" s="9"/>
      <c r="CC85" s="2"/>
      <c r="CD85" s="9"/>
    </row>
    <row r="86" spans="1:82" x14ac:dyDescent="0.2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E86" s="1">
        <f>AVERAGE('Raw Data'!J86,'Raw Data'!P86,'Raw Data'!V86)</f>
        <v>0.33266666666666667</v>
      </c>
      <c r="F86" s="9">
        <f>STDEV('Raw Data'!J86,'Raw Data'!P86,'Raw Data'!V86)</f>
        <v>2.4946609656090201E-2</v>
      </c>
      <c r="G86" s="1">
        <f>AVERAGE('Raw Data'!AB86,'Raw Data'!AH86,'Raw Data'!AN86)</f>
        <v>0.8706666666666667</v>
      </c>
      <c r="H86" s="9">
        <f>STDEV('Raw Data'!AB86,'Raw Data'!AH86,'Raw Data'!AN86)</f>
        <v>4.3189504897988083E-2</v>
      </c>
      <c r="I86" s="1">
        <f>AVERAGE('Raw Data'!AT86,'Raw Data'!AZ86,'Raw Data'!BF86)</f>
        <v>1.3776666666666666</v>
      </c>
      <c r="J86" s="9">
        <f>STDEV('Raw Data'!AT86,'Raw Data'!AZ86,'Raw Data'!BF86)</f>
        <v>4.7056703383612959E-2</v>
      </c>
      <c r="K86" s="1">
        <f>AVERAGE('Raw Data'!BL86,'Raw Data'!BR86,'Raw Data'!BX86)</f>
        <v>2.7230000000000003</v>
      </c>
      <c r="L86" s="9">
        <f>STDEV('Raw Data'!BL86,'Raw Data'!BR86,'Raw Data'!BX86)</f>
        <v>5.3563046963368215E-2</v>
      </c>
      <c r="N86" s="1">
        <f>AVERAGE('Raw Data'!J238,'Raw Data'!P238,'Raw Data'!V238)</f>
        <v>0.47800000000000004</v>
      </c>
      <c r="O86" s="9">
        <f>STDEV('Raw Data'!J238,'Raw Data'!P238,'Raw Data'!V238)</f>
        <v>8.3048178787977836E-2</v>
      </c>
      <c r="P86" s="1">
        <f>AVERAGE('Raw Data'!AB238,'Raw Data'!AH238,'Raw Data'!AN238)</f>
        <v>1.6369999999999998</v>
      </c>
      <c r="Q86" s="9">
        <f>STDEV('Raw Data'!AB238,'Raw Data'!AH238,'Raw Data'!AN238)</f>
        <v>6.1538605769061713E-2</v>
      </c>
      <c r="R86" s="1">
        <f>AVERAGE('Raw Data'!AT238,'Raw Data'!AZ238,'Raw Data'!BF238)</f>
        <v>2.1986666666666665</v>
      </c>
      <c r="S86" s="9">
        <f>STDEV('Raw Data'!AT238,'Raw Data'!AZ238,'Raw Data'!BF238)</f>
        <v>1.7387735140993486E-2</v>
      </c>
      <c r="T86" s="1">
        <f>AVERAGE('Raw Data'!BL238,'Raw Data'!BR238,'Raw Data'!BX238)</f>
        <v>3.8136666666666668</v>
      </c>
      <c r="U86" s="9">
        <f>STDEV('Raw Data'!BL238,'Raw Data'!BR238,'Raw Data'!BX238)</f>
        <v>4.5610671265980535E-2</v>
      </c>
      <c r="W86" s="1">
        <f>AVERAGE('Raw Data'!J390,'Raw Data'!P390,'Raw Data'!V390)</f>
        <v>2.3503333333333329</v>
      </c>
      <c r="X86" s="9">
        <f>STDEV('Raw Data'!J390,'Raw Data'!P390,'Raw Data'!V390)</f>
        <v>3.1895663237081769E-2</v>
      </c>
      <c r="Y86" s="1">
        <f>AVERAGE('Raw Data'!AB390,'Raw Data'!AH390,'Raw Data'!AN390)</f>
        <v>3.3656666666666664</v>
      </c>
      <c r="Z86" s="9">
        <f>STDEV('Raw Data'!AB390,'Raw Data'!AH390,'Raw Data'!AN390)</f>
        <v>9.073771725877389E-3</v>
      </c>
      <c r="AA86" s="1">
        <f>AVERAGE('Raw Data'!AT390,'Raw Data'!AZ390,'Raw Data'!BF390)</f>
        <v>3.8966666666666665</v>
      </c>
      <c r="AB86" s="9">
        <f>STDEV('Raw Data'!AT390,'Raw Data'!AZ390,'Raw Data'!BF390)</f>
        <v>4.6758243479982572E-2</v>
      </c>
      <c r="AC86" s="1">
        <f>AVERAGE('Raw Data'!BL390,'Raw Data'!BR390,'Raw Data'!BX390)</f>
        <v>4.5956666666666672</v>
      </c>
      <c r="AD86" s="9">
        <f>STDEV('Raw Data'!BL390,'Raw Data'!BR390,'Raw Data'!BX390)</f>
        <v>2.4027761721253506E-2</v>
      </c>
      <c r="AF86" s="1">
        <f t="shared" si="42"/>
        <v>-0.14533333333333337</v>
      </c>
      <c r="AG86" s="9">
        <f t="shared" si="43"/>
        <v>0.10799478844406804</v>
      </c>
      <c r="AH86" s="1">
        <f t="shared" si="44"/>
        <v>-0.76633333333333309</v>
      </c>
      <c r="AI86" s="9">
        <f t="shared" si="45"/>
        <v>0.10472811066704979</v>
      </c>
      <c r="AJ86" s="1">
        <f t="shared" si="46"/>
        <v>-0.82099999999999995</v>
      </c>
      <c r="AK86" s="9">
        <f t="shared" si="47"/>
        <v>6.4444438524606448E-2</v>
      </c>
      <c r="AL86" s="1">
        <f t="shared" si="48"/>
        <v>-1.0906666666666665</v>
      </c>
      <c r="AM86" s="9">
        <f t="shared" si="49"/>
        <v>9.9173718229348756E-2</v>
      </c>
      <c r="AO86" s="1">
        <f t="shared" si="50"/>
        <v>-2.0176666666666661</v>
      </c>
      <c r="AP86" s="9">
        <f t="shared" si="51"/>
        <v>5.6842272893171966E-2</v>
      </c>
      <c r="AQ86" s="1">
        <f t="shared" si="52"/>
        <v>-2.4949999999999997</v>
      </c>
      <c r="AR86" s="9">
        <f t="shared" si="53"/>
        <v>5.2263276623865471E-2</v>
      </c>
      <c r="AS86" s="1">
        <f t="shared" si="54"/>
        <v>-2.5190000000000001</v>
      </c>
      <c r="AT86" s="9">
        <f t="shared" si="55"/>
        <v>9.3814946863595539E-2</v>
      </c>
      <c r="AU86" s="1">
        <f t="shared" si="56"/>
        <v>-1.8726666666666669</v>
      </c>
      <c r="AV86" s="9">
        <f t="shared" si="57"/>
        <v>7.7590808684621718E-2</v>
      </c>
      <c r="AX86" s="26">
        <f t="shared" si="58"/>
        <v>1.1662874331079012E-2</v>
      </c>
      <c r="AY86" s="26">
        <f t="shared" si="59"/>
        <v>1.0967977163889827E-2</v>
      </c>
      <c r="AZ86" s="26">
        <f t="shared" si="60"/>
        <v>4.1530856567517796E-3</v>
      </c>
      <c r="BA86" s="26">
        <f t="shared" si="61"/>
        <v>9.8354263874342613E-3</v>
      </c>
      <c r="BB86" s="26">
        <f t="shared" si="62"/>
        <v>0.19136186542557237</v>
      </c>
      <c r="BC86" s="26"/>
      <c r="BD86" s="26">
        <f t="shared" si="63"/>
        <v>3.2310439876618324E-3</v>
      </c>
      <c r="BE86" s="26">
        <f t="shared" si="64"/>
        <v>2.7314500834626828E-3</v>
      </c>
      <c r="BF86" s="26">
        <f t="shared" si="65"/>
        <v>8.8012442550192537E-3</v>
      </c>
      <c r="BG86" s="26">
        <f t="shared" si="66"/>
        <v>6.0203335923335686E-3</v>
      </c>
      <c r="BH86" s="26">
        <f t="shared" si="67"/>
        <v>0.1441668197557168</v>
      </c>
      <c r="BO86" s="9"/>
      <c r="BP86" s="2"/>
      <c r="BQ86" s="9"/>
      <c r="BR86" s="2"/>
      <c r="BS86" s="9"/>
      <c r="BT86" s="2"/>
      <c r="BU86" s="19"/>
      <c r="BV86" s="20"/>
      <c r="BW86" s="20"/>
      <c r="BX86" s="19"/>
      <c r="BY86" s="19"/>
      <c r="BZ86" s="9"/>
      <c r="CA86" s="2"/>
      <c r="CB86" s="9"/>
      <c r="CC86" s="2"/>
      <c r="CD86" s="9"/>
    </row>
    <row r="87" spans="1:82" x14ac:dyDescent="0.2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E87" s="1">
        <f>AVERAGE('Raw Data'!J87,'Raw Data'!P87,'Raw Data'!V87)</f>
        <v>0.23066666666666669</v>
      </c>
      <c r="F87" s="9">
        <f>STDEV('Raw Data'!J87,'Raw Data'!P87,'Raw Data'!V87)</f>
        <v>3.690979996333376E-2</v>
      </c>
      <c r="G87" s="1">
        <f>AVERAGE('Raw Data'!AB87,'Raw Data'!AH87,'Raw Data'!AN87)</f>
        <v>0.90933333333333344</v>
      </c>
      <c r="H87" s="9">
        <f>STDEV('Raw Data'!AB87,'Raw Data'!AH87,'Raw Data'!AN87)</f>
        <v>1.7559422921421246E-2</v>
      </c>
      <c r="I87" s="1">
        <f>AVERAGE('Raw Data'!AT87,'Raw Data'!AZ87,'Raw Data'!BF87)</f>
        <v>1.2649999999999999</v>
      </c>
      <c r="J87" s="9">
        <f>STDEV('Raw Data'!AT87,'Raw Data'!AZ87,'Raw Data'!BF87)</f>
        <v>6.5795136598383944E-2</v>
      </c>
      <c r="K87" s="1">
        <f>AVERAGE('Raw Data'!BL87,'Raw Data'!BR87,'Raw Data'!BX87)</f>
        <v>2.548</v>
      </c>
      <c r="L87" s="9">
        <f>STDEV('Raw Data'!BL87,'Raw Data'!BR87,'Raw Data'!BX87)</f>
        <v>1.307669683062211E-2</v>
      </c>
      <c r="N87" s="1">
        <f>AVERAGE('Raw Data'!J239,'Raw Data'!P239,'Raw Data'!V239)</f>
        <v>0.34566666666666662</v>
      </c>
      <c r="O87" s="9">
        <f>STDEV('Raw Data'!J239,'Raw Data'!P239,'Raw Data'!V239)</f>
        <v>5.3966038703367421E-2</v>
      </c>
      <c r="P87" s="1">
        <f>AVERAGE('Raw Data'!AB239,'Raw Data'!AH239,'Raw Data'!AN239)</f>
        <v>1.0993333333333333</v>
      </c>
      <c r="Q87" s="9">
        <f>STDEV('Raw Data'!AB239,'Raw Data'!AH239,'Raw Data'!AN239)</f>
        <v>2.6501572280401245E-2</v>
      </c>
      <c r="R87" s="1">
        <f>AVERAGE('Raw Data'!AT239,'Raw Data'!AZ239,'Raw Data'!BF239)</f>
        <v>1.8616666666666666</v>
      </c>
      <c r="S87" s="9">
        <f>STDEV('Raw Data'!AT239,'Raw Data'!AZ239,'Raw Data'!BF239)</f>
        <v>3.3246553706111182E-2</v>
      </c>
      <c r="T87" s="1">
        <f>AVERAGE('Raw Data'!BL239,'Raw Data'!BR239,'Raw Data'!BX239)</f>
        <v>3.2256666666666667</v>
      </c>
      <c r="U87" s="9">
        <f>STDEV('Raw Data'!BL239,'Raw Data'!BR239,'Raw Data'!BX239)</f>
        <v>3.3261589458913776E-2</v>
      </c>
      <c r="W87" s="1">
        <f>AVERAGE('Raw Data'!J391,'Raw Data'!P391,'Raw Data'!V391)</f>
        <v>2.4010000000000002</v>
      </c>
      <c r="X87" s="9">
        <f>STDEV('Raw Data'!J391,'Raw Data'!P391,'Raw Data'!V391)</f>
        <v>5.2507142371300303E-2</v>
      </c>
      <c r="Y87" s="1">
        <f>AVERAGE('Raw Data'!AB391,'Raw Data'!AH391,'Raw Data'!AN391)</f>
        <v>3.7390000000000003</v>
      </c>
      <c r="Z87" s="9">
        <f>STDEV('Raw Data'!AB391,'Raw Data'!AH391,'Raw Data'!AN391)</f>
        <v>3.2186953878862175E-2</v>
      </c>
      <c r="AA87" s="1">
        <f>AVERAGE('Raw Data'!AT391,'Raw Data'!AZ391,'Raw Data'!BF391)</f>
        <v>4.2183333333333328</v>
      </c>
      <c r="AB87" s="9">
        <f>STDEV('Raw Data'!AT391,'Raw Data'!AZ391,'Raw Data'!BF391)</f>
        <v>7.9254863152574809E-2</v>
      </c>
      <c r="AC87" s="1">
        <f>AVERAGE('Raw Data'!BL391,'Raw Data'!BR391,'Raw Data'!BX391)</f>
        <v>4.8533333333333326</v>
      </c>
      <c r="AD87" s="9">
        <f>STDEV('Raw Data'!BL391,'Raw Data'!BR391,'Raw Data'!BX391)</f>
        <v>5.2937069557478698E-2</v>
      </c>
      <c r="AF87" s="1">
        <f t="shared" si="42"/>
        <v>-0.11499999999999994</v>
      </c>
      <c r="AG87" s="9">
        <f t="shared" si="43"/>
        <v>9.0875838666701181E-2</v>
      </c>
      <c r="AH87" s="1">
        <f t="shared" si="44"/>
        <v>-0.18999999999999984</v>
      </c>
      <c r="AI87" s="9">
        <f t="shared" si="45"/>
        <v>4.4060995201822495E-2</v>
      </c>
      <c r="AJ87" s="1">
        <f t="shared" si="46"/>
        <v>-0.59666666666666668</v>
      </c>
      <c r="AK87" s="9">
        <f t="shared" si="47"/>
        <v>9.9041690304495125E-2</v>
      </c>
      <c r="AL87" s="1">
        <f t="shared" si="48"/>
        <v>-0.67766666666666664</v>
      </c>
      <c r="AM87" s="9">
        <f t="shared" si="49"/>
        <v>4.6338286289535888E-2</v>
      </c>
      <c r="AO87" s="1">
        <f t="shared" si="50"/>
        <v>-2.1703333333333337</v>
      </c>
      <c r="AP87" s="9">
        <f t="shared" si="51"/>
        <v>8.941694233463407E-2</v>
      </c>
      <c r="AQ87" s="1">
        <f t="shared" si="52"/>
        <v>-2.8296666666666668</v>
      </c>
      <c r="AR87" s="9">
        <f t="shared" si="53"/>
        <v>4.9746376800283418E-2</v>
      </c>
      <c r="AS87" s="1">
        <f t="shared" si="54"/>
        <v>-2.9533333333333331</v>
      </c>
      <c r="AT87" s="9">
        <f t="shared" si="55"/>
        <v>0.14504999975095875</v>
      </c>
      <c r="AU87" s="1">
        <f t="shared" si="56"/>
        <v>-2.3053333333333326</v>
      </c>
      <c r="AV87" s="9">
        <f t="shared" si="57"/>
        <v>6.6013766388100803E-2</v>
      </c>
      <c r="AX87" s="26">
        <f t="shared" si="58"/>
        <v>8.2584180533763017E-3</v>
      </c>
      <c r="AY87" s="26">
        <f t="shared" si="59"/>
        <v>1.9413712981750249E-3</v>
      </c>
      <c r="AZ87" s="26">
        <f t="shared" si="60"/>
        <v>9.8092564183715238E-3</v>
      </c>
      <c r="BA87" s="26">
        <f t="shared" si="61"/>
        <v>2.1472367762509896E-3</v>
      </c>
      <c r="BB87" s="26">
        <f t="shared" si="62"/>
        <v>0.14884986579158827</v>
      </c>
      <c r="BC87" s="26"/>
      <c r="BD87" s="26">
        <f t="shared" si="63"/>
        <v>7.9953895764752741E-3</v>
      </c>
      <c r="BE87" s="26">
        <f t="shared" si="64"/>
        <v>2.4747020047557761E-3</v>
      </c>
      <c r="BF87" s="26">
        <f t="shared" si="65"/>
        <v>2.1039502427753133E-2</v>
      </c>
      <c r="BG87" s="26">
        <f t="shared" si="66"/>
        <v>4.3578173527427473E-3</v>
      </c>
      <c r="BH87" s="26">
        <f t="shared" si="67"/>
        <v>0.18938693556242714</v>
      </c>
      <c r="BO87" s="9"/>
      <c r="BP87" s="2"/>
      <c r="BQ87" s="9"/>
      <c r="BR87" s="2"/>
      <c r="BS87" s="9"/>
      <c r="BT87" s="2"/>
      <c r="BU87" s="19"/>
      <c r="BV87" s="20"/>
      <c r="BW87" s="20"/>
      <c r="BX87" s="19"/>
      <c r="BY87" s="19"/>
      <c r="BZ87" s="9"/>
      <c r="CA87" s="2"/>
      <c r="CB87" s="9"/>
      <c r="CC87" s="2"/>
      <c r="CD87" s="9"/>
    </row>
    <row r="88" spans="1:82" x14ac:dyDescent="0.2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E88" s="1">
        <f>AVERAGE('Raw Data'!J88,'Raw Data'!P88,'Raw Data'!V88)</f>
        <v>9.8666666666666666E-2</v>
      </c>
      <c r="F88" s="9">
        <f>STDEV('Raw Data'!J88,'Raw Data'!P88,'Raw Data'!V88)</f>
        <v>9.8657657246324949E-3</v>
      </c>
      <c r="G88" s="1">
        <f>AVERAGE('Raw Data'!AB88,'Raw Data'!AH88,'Raw Data'!AN88)</f>
        <v>0.60833333333333328</v>
      </c>
      <c r="H88" s="9">
        <f>STDEV('Raw Data'!AB88,'Raw Data'!AH88,'Raw Data'!AN88)</f>
        <v>3.1134118476895008E-2</v>
      </c>
      <c r="I88" s="1">
        <f>AVERAGE('Raw Data'!AT88,'Raw Data'!AZ88,'Raw Data'!BF88)</f>
        <v>1.5423333333333333</v>
      </c>
      <c r="J88" s="9">
        <f>STDEV('Raw Data'!AT88,'Raw Data'!AZ88,'Raw Data'!BF88)</f>
        <v>2.2479620400116505E-2</v>
      </c>
      <c r="K88" s="1">
        <f>AVERAGE('Raw Data'!BL88,'Raw Data'!BR88,'Raw Data'!BX88)</f>
        <v>1.9726666666666668</v>
      </c>
      <c r="L88" s="9">
        <f>STDEV('Raw Data'!BL88,'Raw Data'!BR88,'Raw Data'!BX88)</f>
        <v>3.0369941279714915E-2</v>
      </c>
      <c r="N88" s="1">
        <f>AVERAGE('Raw Data'!J240,'Raw Data'!P240,'Raw Data'!V240)</f>
        <v>0.16166666666666665</v>
      </c>
      <c r="O88" s="9">
        <f>STDEV('Raw Data'!J240,'Raw Data'!P240,'Raw Data'!V240)</f>
        <v>3.3291640592397011E-2</v>
      </c>
      <c r="P88" s="1">
        <f>AVERAGE('Raw Data'!AB240,'Raw Data'!AH240,'Raw Data'!AN240)</f>
        <v>0.82799999999999996</v>
      </c>
      <c r="Q88" s="9">
        <f>STDEV('Raw Data'!AB240,'Raw Data'!AH240,'Raw Data'!AN240)</f>
        <v>2.0420577856662112E-2</v>
      </c>
      <c r="R88" s="1">
        <f>AVERAGE('Raw Data'!AT240,'Raw Data'!AZ240,'Raw Data'!BF240)</f>
        <v>1.6996666666666667</v>
      </c>
      <c r="S88" s="9">
        <f>STDEV('Raw Data'!AT240,'Raw Data'!AZ240,'Raw Data'!BF240)</f>
        <v>2.0207259421636984E-2</v>
      </c>
      <c r="T88" s="1">
        <f>AVERAGE('Raw Data'!BL240,'Raw Data'!BR240,'Raw Data'!BX240)</f>
        <v>1.9636666666666667</v>
      </c>
      <c r="U88" s="9">
        <f>STDEV('Raw Data'!BL240,'Raw Data'!BR240,'Raw Data'!BX240)</f>
        <v>3.1770006819850309E-2</v>
      </c>
      <c r="W88" s="1">
        <f>AVERAGE('Raw Data'!J392,'Raw Data'!P392,'Raw Data'!V392)</f>
        <v>1.0533333333333332</v>
      </c>
      <c r="X88" s="9">
        <f>STDEV('Raw Data'!J392,'Raw Data'!P392,'Raw Data'!V392)</f>
        <v>3.423935357645258E-2</v>
      </c>
      <c r="Y88" s="1">
        <f>AVERAGE('Raw Data'!AB392,'Raw Data'!AH392,'Raw Data'!AN392)</f>
        <v>1.5823333333333334</v>
      </c>
      <c r="Z88" s="9">
        <f>STDEV('Raw Data'!AB392,'Raw Data'!AH392,'Raw Data'!AN392)</f>
        <v>2.250185177565027E-2</v>
      </c>
      <c r="AA88" s="1">
        <f>AVERAGE('Raw Data'!AT392,'Raw Data'!AZ392,'Raw Data'!BF392)</f>
        <v>1.8753333333333335</v>
      </c>
      <c r="AB88" s="9">
        <f>STDEV('Raw Data'!AT392,'Raw Data'!AZ392,'Raw Data'!BF392)</f>
        <v>3.7898988552906444E-2</v>
      </c>
      <c r="AC88" s="1">
        <f>AVERAGE('Raw Data'!BL392,'Raw Data'!BR392,'Raw Data'!BX392)</f>
        <v>1.9456666666666669</v>
      </c>
      <c r="AD88" s="9">
        <f>STDEV('Raw Data'!BL392,'Raw Data'!BR392,'Raw Data'!BX392)</f>
        <v>2.2300971578236996E-2</v>
      </c>
      <c r="AF88" s="1">
        <f t="shared" si="42"/>
        <v>-6.2999999999999987E-2</v>
      </c>
      <c r="AG88" s="9">
        <f t="shared" si="43"/>
        <v>4.3157406317029509E-2</v>
      </c>
      <c r="AH88" s="1">
        <f t="shared" si="44"/>
        <v>-0.21966666666666668</v>
      </c>
      <c r="AI88" s="9">
        <f t="shared" si="45"/>
        <v>5.1554696333557123E-2</v>
      </c>
      <c r="AJ88" s="1">
        <f t="shared" si="46"/>
        <v>-0.15733333333333333</v>
      </c>
      <c r="AK88" s="9">
        <f t="shared" si="47"/>
        <v>4.2686879821753489E-2</v>
      </c>
      <c r="AL88" s="1">
        <f t="shared" si="48"/>
        <v>9.000000000000119E-3</v>
      </c>
      <c r="AM88" s="9">
        <f t="shared" si="49"/>
        <v>6.2139948099565225E-2</v>
      </c>
      <c r="AO88" s="1">
        <f t="shared" si="50"/>
        <v>-0.95466666666666655</v>
      </c>
      <c r="AP88" s="9">
        <f t="shared" si="51"/>
        <v>4.4105119301085072E-2</v>
      </c>
      <c r="AQ88" s="1">
        <f t="shared" si="52"/>
        <v>-0.97400000000000009</v>
      </c>
      <c r="AR88" s="9">
        <f t="shared" si="53"/>
        <v>5.3635970252545281E-2</v>
      </c>
      <c r="AS88" s="1">
        <f t="shared" si="54"/>
        <v>-0.33300000000000018</v>
      </c>
      <c r="AT88" s="9">
        <f t="shared" si="55"/>
        <v>6.0378608953022952E-2</v>
      </c>
      <c r="AU88" s="1">
        <f t="shared" si="56"/>
        <v>2.6999999999999913E-2</v>
      </c>
      <c r="AV88" s="9">
        <f t="shared" si="57"/>
        <v>5.2670912857951911E-2</v>
      </c>
      <c r="AX88" s="26">
        <f t="shared" si="58"/>
        <v>1.8625617200131786E-3</v>
      </c>
      <c r="AY88" s="26">
        <f t="shared" si="59"/>
        <v>2.6578867140452881E-3</v>
      </c>
      <c r="AZ88" s="26">
        <f t="shared" si="60"/>
        <v>1.8221697089168252E-3</v>
      </c>
      <c r="BA88" s="26">
        <f t="shared" si="61"/>
        <v>3.8613731498166599E-3</v>
      </c>
      <c r="BB88" s="26">
        <f t="shared" si="62"/>
        <v>0.10101480729473256</v>
      </c>
      <c r="BC88" s="26"/>
      <c r="BD88" s="26">
        <f t="shared" si="63"/>
        <v>1.945261548562947E-3</v>
      </c>
      <c r="BE88" s="26">
        <f t="shared" si="64"/>
        <v>2.8768173049319224E-3</v>
      </c>
      <c r="BF88" s="26">
        <f t="shared" si="65"/>
        <v>3.6455764191020636E-3</v>
      </c>
      <c r="BG88" s="26">
        <f t="shared" si="66"/>
        <v>2.7742250612899639E-3</v>
      </c>
      <c r="BH88" s="26">
        <f t="shared" si="67"/>
        <v>0.1060277337958654</v>
      </c>
      <c r="BO88" s="9"/>
      <c r="BP88" s="2"/>
      <c r="BQ88" s="9"/>
      <c r="BR88" s="2"/>
      <c r="BS88" s="9"/>
      <c r="BT88" s="2"/>
      <c r="BU88" s="19"/>
      <c r="BV88" s="20"/>
      <c r="BW88" s="20"/>
      <c r="BX88" s="19"/>
      <c r="BY88" s="19"/>
      <c r="BZ88" s="9"/>
      <c r="CA88" s="2"/>
      <c r="CB88" s="9"/>
      <c r="CC88" s="2"/>
      <c r="CD88" s="9"/>
    </row>
    <row r="89" spans="1:82" x14ac:dyDescent="0.2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E89" s="1">
        <f>AVERAGE('Raw Data'!J89,'Raw Data'!P89,'Raw Data'!V89)</f>
        <v>1.1383333333333334</v>
      </c>
      <c r="F89" s="9">
        <f>STDEV('Raw Data'!J89,'Raw Data'!P89,'Raw Data'!V89)</f>
        <v>2.0792626898334238E-2</v>
      </c>
      <c r="G89" s="1">
        <f>AVERAGE('Raw Data'!AB89,'Raw Data'!AH89,'Raw Data'!AN89)</f>
        <v>1.3780000000000001</v>
      </c>
      <c r="H89" s="9">
        <f>STDEV('Raw Data'!AB89,'Raw Data'!AH89,'Raw Data'!AN89)</f>
        <v>6.2553976692133653E-2</v>
      </c>
      <c r="I89" s="1">
        <f>AVERAGE('Raw Data'!AT89,'Raw Data'!AZ89,'Raw Data'!BF89)</f>
        <v>1.7403333333333333</v>
      </c>
      <c r="J89" s="9">
        <f>STDEV('Raw Data'!AT89,'Raw Data'!AZ89,'Raw Data'!BF89)</f>
        <v>3.8279672586548158E-2</v>
      </c>
      <c r="K89" s="1">
        <f>AVERAGE('Raw Data'!BL89,'Raw Data'!BR89,'Raw Data'!BX89)</f>
        <v>2.0483333333333333</v>
      </c>
      <c r="L89" s="9">
        <f>STDEV('Raw Data'!BL89,'Raw Data'!BR89,'Raw Data'!BX89)</f>
        <v>6.3508529610859527E-3</v>
      </c>
      <c r="N89" s="1">
        <f>AVERAGE('Raw Data'!J241,'Raw Data'!P241,'Raw Data'!V241)</f>
        <v>1.1656666666666666</v>
      </c>
      <c r="O89" s="9">
        <f>STDEV('Raw Data'!J241,'Raw Data'!P241,'Raw Data'!V241)</f>
        <v>1.2342339054382437E-2</v>
      </c>
      <c r="P89" s="1">
        <f>AVERAGE('Raw Data'!AB241,'Raw Data'!AH241,'Raw Data'!AN241)</f>
        <v>1.5076666666666665</v>
      </c>
      <c r="Q89" s="9">
        <f>STDEV('Raw Data'!AB241,'Raw Data'!AH241,'Raw Data'!AN241)</f>
        <v>1.6772994167212053E-2</v>
      </c>
      <c r="R89" s="1">
        <f>AVERAGE('Raw Data'!AT241,'Raw Data'!AZ241,'Raw Data'!BF241)</f>
        <v>1.905</v>
      </c>
      <c r="S89" s="9">
        <f>STDEV('Raw Data'!AT241,'Raw Data'!AZ241,'Raw Data'!BF241)</f>
        <v>6.6550732527899351E-2</v>
      </c>
      <c r="T89" s="1">
        <f>AVERAGE('Raw Data'!BL241,'Raw Data'!BR241,'Raw Data'!BX241)</f>
        <v>2.4533333333333331</v>
      </c>
      <c r="U89" s="9">
        <f>STDEV('Raw Data'!BL241,'Raw Data'!BR241,'Raw Data'!BX241)</f>
        <v>3.7501111094650784E-2</v>
      </c>
      <c r="W89" s="1">
        <f>AVERAGE('Raw Data'!J393,'Raw Data'!P393,'Raw Data'!V393)</f>
        <v>1.9829999999999999</v>
      </c>
      <c r="X89" s="9">
        <f>STDEV('Raw Data'!J393,'Raw Data'!P393,'Raw Data'!V393)</f>
        <v>6.6189122973491776E-2</v>
      </c>
      <c r="Y89" s="1">
        <f>AVERAGE('Raw Data'!AB393,'Raw Data'!AH393,'Raw Data'!AN393)</f>
        <v>3.0786666666666669</v>
      </c>
      <c r="Z89" s="9">
        <f>STDEV('Raw Data'!AB393,'Raw Data'!AH393,'Raw Data'!AN393)</f>
        <v>1.8230011885167076E-2</v>
      </c>
      <c r="AA89" s="1">
        <f>AVERAGE('Raw Data'!AT393,'Raw Data'!AZ393,'Raw Data'!BF393)</f>
        <v>3.5649999999999999</v>
      </c>
      <c r="AB89" s="9">
        <f>STDEV('Raw Data'!AT393,'Raw Data'!AZ393,'Raw Data'!BF393)</f>
        <v>2.8930952282978789E-2</v>
      </c>
      <c r="AC89" s="1">
        <f>AVERAGE('Raw Data'!BL393,'Raw Data'!BR393,'Raw Data'!BX393)</f>
        <v>3.8620000000000001</v>
      </c>
      <c r="AD89" s="9">
        <f>STDEV('Raw Data'!BL393,'Raw Data'!BR393,'Raw Data'!BX393)</f>
        <v>6.7178865724273742E-2</v>
      </c>
      <c r="AF89" s="1">
        <f t="shared" si="42"/>
        <v>-2.733333333333321E-2</v>
      </c>
      <c r="AG89" s="9">
        <f t="shared" si="43"/>
        <v>3.3134965952716672E-2</v>
      </c>
      <c r="AH89" s="1">
        <f t="shared" si="44"/>
        <v>-0.12966666666666637</v>
      </c>
      <c r="AI89" s="9">
        <f t="shared" si="45"/>
        <v>7.9326970859345702E-2</v>
      </c>
      <c r="AJ89" s="1">
        <f t="shared" si="46"/>
        <v>-0.16466666666666674</v>
      </c>
      <c r="AK89" s="9">
        <f t="shared" si="47"/>
        <v>0.10483040511444751</v>
      </c>
      <c r="AL89" s="1">
        <f t="shared" si="48"/>
        <v>-0.4049999999999998</v>
      </c>
      <c r="AM89" s="9">
        <f t="shared" si="49"/>
        <v>4.3851964055736735E-2</v>
      </c>
      <c r="AO89" s="1">
        <f t="shared" si="50"/>
        <v>-0.84466666666666645</v>
      </c>
      <c r="AP89" s="9">
        <f t="shared" si="51"/>
        <v>8.6981749871826011E-2</v>
      </c>
      <c r="AQ89" s="1">
        <f t="shared" si="52"/>
        <v>-1.7006666666666668</v>
      </c>
      <c r="AR89" s="9">
        <f t="shared" si="53"/>
        <v>8.0783988577300736E-2</v>
      </c>
      <c r="AS89" s="1">
        <f t="shared" si="54"/>
        <v>-1.8246666666666667</v>
      </c>
      <c r="AT89" s="9">
        <f t="shared" si="55"/>
        <v>6.7210624869526947E-2</v>
      </c>
      <c r="AU89" s="1">
        <f t="shared" si="56"/>
        <v>-1.8136666666666668</v>
      </c>
      <c r="AV89" s="9">
        <f t="shared" si="57"/>
        <v>7.3529718685359693E-2</v>
      </c>
      <c r="AX89" s="26">
        <f t="shared" si="58"/>
        <v>1.097925968687693E-3</v>
      </c>
      <c r="AY89" s="26">
        <f t="shared" si="59"/>
        <v>6.2927683057194825E-3</v>
      </c>
      <c r="AZ89" s="26">
        <f t="shared" si="60"/>
        <v>1.0989413836459183E-2</v>
      </c>
      <c r="BA89" s="26">
        <f t="shared" si="61"/>
        <v>1.9229947515456266E-3</v>
      </c>
      <c r="BB89" s="26">
        <f t="shared" si="62"/>
        <v>0.14248895698408345</v>
      </c>
      <c r="BC89" s="26"/>
      <c r="BD89" s="26">
        <f t="shared" si="63"/>
        <v>7.5658248107649045E-3</v>
      </c>
      <c r="BE89" s="26">
        <f t="shared" si="64"/>
        <v>6.5260528104574556E-3</v>
      </c>
      <c r="BF89" s="26">
        <f t="shared" si="65"/>
        <v>4.5172680953522743E-3</v>
      </c>
      <c r="BG89" s="26">
        <f t="shared" si="66"/>
        <v>5.4066195299481345E-3</v>
      </c>
      <c r="BH89" s="26">
        <f t="shared" si="67"/>
        <v>0.15497020760947172</v>
      </c>
      <c r="BO89" s="9"/>
      <c r="BP89" s="2"/>
      <c r="BQ89" s="9"/>
      <c r="BR89" s="2"/>
      <c r="BS89" s="9"/>
      <c r="BT89" s="2"/>
      <c r="BU89" s="19"/>
      <c r="BV89" s="20"/>
      <c r="BW89" s="20"/>
      <c r="BX89" s="19"/>
      <c r="BY89" s="19"/>
      <c r="BZ89" s="9"/>
      <c r="CA89" s="2"/>
      <c r="CB89" s="9"/>
      <c r="CC89" s="2"/>
      <c r="CD89" s="9"/>
    </row>
    <row r="90" spans="1:82" x14ac:dyDescent="0.2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E90" s="1">
        <f>AVERAGE('Raw Data'!J90,'Raw Data'!P90,'Raw Data'!V90)</f>
        <v>0.41933333333333334</v>
      </c>
      <c r="F90" s="9">
        <f>STDEV('Raw Data'!J90,'Raw Data'!P90,'Raw Data'!V90)</f>
        <v>3.7859388972001857E-3</v>
      </c>
      <c r="G90" s="1">
        <f>AVERAGE('Raw Data'!AB90,'Raw Data'!AH90,'Raw Data'!AN90)</f>
        <v>0.5136666666666666</v>
      </c>
      <c r="H90" s="9">
        <f>STDEV('Raw Data'!AB90,'Raw Data'!AH90,'Raw Data'!AN90)</f>
        <v>2.1197484127446212E-2</v>
      </c>
      <c r="I90" s="1">
        <f>AVERAGE('Raw Data'!AT90,'Raw Data'!AZ90,'Raw Data'!BF90)</f>
        <v>0.79166666666666663</v>
      </c>
      <c r="J90" s="9">
        <f>STDEV('Raw Data'!AT90,'Raw Data'!AZ90,'Raw Data'!BF90)</f>
        <v>1.4843629385474892E-2</v>
      </c>
      <c r="K90" s="1">
        <f>AVERAGE('Raw Data'!BL90,'Raw Data'!BR90,'Raw Data'!BX90)</f>
        <v>1.1946666666666665</v>
      </c>
      <c r="L90" s="9">
        <f>STDEV('Raw Data'!BL90,'Raw Data'!BR90,'Raw Data'!BX90)</f>
        <v>2.4664414311581295E-2</v>
      </c>
      <c r="N90" s="1">
        <f>AVERAGE('Raw Data'!J242,'Raw Data'!P242,'Raw Data'!V242)</f>
        <v>0.46066666666666661</v>
      </c>
      <c r="O90" s="9">
        <f>STDEV('Raw Data'!J242,'Raw Data'!P242,'Raw Data'!V242)</f>
        <v>2.0526405757787532E-2</v>
      </c>
      <c r="P90" s="1">
        <f>AVERAGE('Raw Data'!AB242,'Raw Data'!AH242,'Raw Data'!AN242)</f>
        <v>0.65433333333333332</v>
      </c>
      <c r="Q90" s="9">
        <f>STDEV('Raw Data'!AB242,'Raw Data'!AH242,'Raw Data'!AN242)</f>
        <v>3.7607623340665003E-2</v>
      </c>
      <c r="R90" s="1">
        <f>AVERAGE('Raw Data'!AT242,'Raw Data'!AZ242,'Raw Data'!BF242)</f>
        <v>1.0666666666666667</v>
      </c>
      <c r="S90" s="9">
        <f>STDEV('Raw Data'!AT242,'Raw Data'!AZ242,'Raw Data'!BF242)</f>
        <v>2.6388128644019706E-2</v>
      </c>
      <c r="T90" s="1">
        <f>AVERAGE('Raw Data'!BL242,'Raw Data'!BR242,'Raw Data'!BX242)</f>
        <v>1.5443333333333333</v>
      </c>
      <c r="U90" s="9">
        <f>STDEV('Raw Data'!BL242,'Raw Data'!BR242,'Raw Data'!BX242)</f>
        <v>3.2331615074619069E-2</v>
      </c>
      <c r="W90" s="1">
        <f>AVERAGE('Raw Data'!J394,'Raw Data'!P394,'Raw Data'!V394)</f>
        <v>1.079</v>
      </c>
      <c r="X90" s="9">
        <f>STDEV('Raw Data'!J394,'Raw Data'!P394,'Raw Data'!V394)</f>
        <v>3.2046840717924165E-2</v>
      </c>
      <c r="Y90" s="1">
        <f>AVERAGE('Raw Data'!AB394,'Raw Data'!AH394,'Raw Data'!AN394)</f>
        <v>2.1440000000000001</v>
      </c>
      <c r="Z90" s="9">
        <f>STDEV('Raw Data'!AB394,'Raw Data'!AH394,'Raw Data'!AN394)</f>
        <v>1.9924858845171263E-2</v>
      </c>
      <c r="AA90" s="1">
        <f>AVERAGE('Raw Data'!AT394,'Raw Data'!AZ394,'Raw Data'!BF394)</f>
        <v>2.6046666666666667</v>
      </c>
      <c r="AB90" s="9">
        <f>STDEV('Raw Data'!AT394,'Raw Data'!AZ394,'Raw Data'!BF394)</f>
        <v>1.0503967504392663E-2</v>
      </c>
      <c r="AC90" s="1">
        <f>AVERAGE('Raw Data'!BL394,'Raw Data'!BR394,'Raw Data'!BX394)</f>
        <v>2.9746666666666663</v>
      </c>
      <c r="AD90" s="9">
        <f>STDEV('Raw Data'!BL394,'Raw Data'!BR394,'Raw Data'!BX394)</f>
        <v>1.9857828011475218E-2</v>
      </c>
      <c r="AF90" s="1">
        <f t="shared" si="42"/>
        <v>-4.1333333333333278E-2</v>
      </c>
      <c r="AG90" s="9">
        <f t="shared" si="43"/>
        <v>2.4312344654987716E-2</v>
      </c>
      <c r="AH90" s="1">
        <f t="shared" si="44"/>
        <v>-0.14066666666666672</v>
      </c>
      <c r="AI90" s="9">
        <f t="shared" si="45"/>
        <v>5.8805107468111212E-2</v>
      </c>
      <c r="AJ90" s="1">
        <f t="shared" si="46"/>
        <v>-0.27500000000000002</v>
      </c>
      <c r="AK90" s="9">
        <f t="shared" si="47"/>
        <v>4.1231758029494595E-2</v>
      </c>
      <c r="AL90" s="1">
        <f t="shared" si="48"/>
        <v>-0.34966666666666679</v>
      </c>
      <c r="AM90" s="9">
        <f t="shared" si="49"/>
        <v>5.6996029386200367E-2</v>
      </c>
      <c r="AO90" s="1">
        <f t="shared" si="50"/>
        <v>-0.65966666666666662</v>
      </c>
      <c r="AP90" s="9">
        <f t="shared" si="51"/>
        <v>3.5832779615124349E-2</v>
      </c>
      <c r="AQ90" s="1">
        <f t="shared" si="52"/>
        <v>-1.6303333333333336</v>
      </c>
      <c r="AR90" s="9">
        <f t="shared" si="53"/>
        <v>4.1122342972617479E-2</v>
      </c>
      <c r="AS90" s="1">
        <f t="shared" si="54"/>
        <v>-1.8130000000000002</v>
      </c>
      <c r="AT90" s="9">
        <f t="shared" si="55"/>
        <v>2.5347596889867555E-2</v>
      </c>
      <c r="AU90" s="1">
        <f t="shared" si="56"/>
        <v>-1.7799999999999998</v>
      </c>
      <c r="AV90" s="9">
        <f t="shared" si="57"/>
        <v>4.4522242323056516E-2</v>
      </c>
      <c r="AX90" s="26">
        <f t="shared" si="58"/>
        <v>5.910901026229098E-4</v>
      </c>
      <c r="AY90" s="26">
        <f t="shared" si="59"/>
        <v>3.458040664336109E-3</v>
      </c>
      <c r="AZ90" s="26">
        <f t="shared" si="60"/>
        <v>1.700057870202792E-3</v>
      </c>
      <c r="BA90" s="26">
        <f t="shared" si="61"/>
        <v>3.2485473657926159E-3</v>
      </c>
      <c r="BB90" s="26">
        <f t="shared" si="62"/>
        <v>9.4856396742414945E-2</v>
      </c>
      <c r="BC90" s="26"/>
      <c r="BD90" s="26">
        <f t="shared" si="63"/>
        <v>1.2839880949460712E-3</v>
      </c>
      <c r="BE90" s="26">
        <f t="shared" si="64"/>
        <v>1.691047091557582E-3</v>
      </c>
      <c r="BF90" s="26">
        <f t="shared" si="65"/>
        <v>6.4250066809122335E-4</v>
      </c>
      <c r="BG90" s="26">
        <f t="shared" si="66"/>
        <v>1.9822300614729649E-3</v>
      </c>
      <c r="BH90" s="26">
        <f t="shared" si="67"/>
        <v>7.4831583680073491E-2</v>
      </c>
      <c r="BO90" s="9"/>
      <c r="BP90" s="2"/>
      <c r="BQ90" s="9"/>
      <c r="BR90" s="2"/>
      <c r="BS90" s="9"/>
      <c r="BT90" s="2"/>
      <c r="BU90" s="19"/>
      <c r="BV90" s="20"/>
      <c r="BW90" s="20"/>
      <c r="BX90" s="19"/>
      <c r="BY90" s="19"/>
      <c r="BZ90" s="9"/>
      <c r="CA90" s="2"/>
      <c r="CB90" s="9"/>
      <c r="CC90" s="2"/>
      <c r="CD90" s="9"/>
    </row>
    <row r="91" spans="1:82" x14ac:dyDescent="0.2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E91" s="1">
        <f>AVERAGE('Raw Data'!J91,'Raw Data'!P91,'Raw Data'!V91)</f>
        <v>1.5490000000000002</v>
      </c>
      <c r="F91" s="9">
        <f>STDEV('Raw Data'!J91,'Raw Data'!P91,'Raw Data'!V91)</f>
        <v>2.6514147167125784E-2</v>
      </c>
      <c r="G91" s="1">
        <f>AVERAGE('Raw Data'!AB91,'Raw Data'!AH91,'Raw Data'!AN91)</f>
        <v>2.0713333333333335</v>
      </c>
      <c r="H91" s="9">
        <f>STDEV('Raw Data'!AB91,'Raw Data'!AH91,'Raw Data'!AN91)</f>
        <v>5.2166400425305855E-2</v>
      </c>
      <c r="I91" s="1">
        <f>AVERAGE('Raw Data'!AT91,'Raw Data'!AZ91,'Raw Data'!BF91)</f>
        <v>2.6133333333333333</v>
      </c>
      <c r="J91" s="9">
        <f>STDEV('Raw Data'!AT91,'Raw Data'!AZ91,'Raw Data'!BF91)</f>
        <v>2.1733231083604008E-2</v>
      </c>
      <c r="K91" s="1">
        <f>AVERAGE('Raw Data'!BL91,'Raw Data'!BR91,'Raw Data'!BX91)</f>
        <v>4.3883333333333336</v>
      </c>
      <c r="L91" s="9">
        <f>STDEV('Raw Data'!BL91,'Raw Data'!BR91,'Raw Data'!BX91)</f>
        <v>3.0615900008546741E-2</v>
      </c>
      <c r="N91" s="1">
        <f>AVERAGE('Raw Data'!J243,'Raw Data'!P243,'Raw Data'!V243)</f>
        <v>1.4796666666666667</v>
      </c>
      <c r="O91" s="9">
        <f>STDEV('Raw Data'!J243,'Raw Data'!P243,'Raw Data'!V243)</f>
        <v>2.2810816147900793E-2</v>
      </c>
      <c r="P91" s="1">
        <f>AVERAGE('Raw Data'!AB243,'Raw Data'!AH243,'Raw Data'!AN243)</f>
        <v>2.258</v>
      </c>
      <c r="Q91" s="9">
        <f>STDEV('Raw Data'!AB243,'Raw Data'!AH243,'Raw Data'!AN243)</f>
        <v>2.8618176042508336E-2</v>
      </c>
      <c r="R91" s="1">
        <f>AVERAGE('Raw Data'!AT243,'Raw Data'!AZ243,'Raw Data'!BF243)</f>
        <v>2.9286666666666665</v>
      </c>
      <c r="S91" s="9">
        <f>STDEV('Raw Data'!AT243,'Raw Data'!AZ243,'Raw Data'!BF243)</f>
        <v>8.1953238699476363E-2</v>
      </c>
      <c r="T91" s="1">
        <f>AVERAGE('Raw Data'!BL243,'Raw Data'!BR243,'Raw Data'!BX243)</f>
        <v>4.5086666666666666</v>
      </c>
      <c r="U91" s="9">
        <f>STDEV('Raw Data'!BL243,'Raw Data'!BR243,'Raw Data'!BX243)</f>
        <v>3.1895663237081519E-2</v>
      </c>
      <c r="W91" s="1">
        <f>AVERAGE('Raw Data'!J395,'Raw Data'!P395,'Raw Data'!V395)</f>
        <v>1.7626666666666668</v>
      </c>
      <c r="X91" s="9">
        <f>STDEV('Raw Data'!J395,'Raw Data'!P395,'Raw Data'!V395)</f>
        <v>9.9158122881251309E-2</v>
      </c>
      <c r="Y91" s="1">
        <f>AVERAGE('Raw Data'!AB395,'Raw Data'!AH395,'Raw Data'!AN395)</f>
        <v>3.1513333333333335</v>
      </c>
      <c r="Z91" s="9">
        <f>STDEV('Raw Data'!AB395,'Raw Data'!AH395,'Raw Data'!AN395)</f>
        <v>0.13111191148531615</v>
      </c>
      <c r="AA91" s="1">
        <f>AVERAGE('Raw Data'!AT395,'Raw Data'!AZ395,'Raw Data'!BF395)</f>
        <v>4.5873333333333335</v>
      </c>
      <c r="AB91" s="9">
        <f>STDEV('Raw Data'!AT395,'Raw Data'!AZ395,'Raw Data'!BF395)</f>
        <v>9.1882170921965822E-2</v>
      </c>
      <c r="AC91" s="1">
        <f>AVERAGE('Raw Data'!BL395,'Raw Data'!BR395,'Raw Data'!BX395)</f>
        <v>6.0473333333333334</v>
      </c>
      <c r="AD91" s="9">
        <f>STDEV('Raw Data'!BL395,'Raw Data'!BR395,'Raw Data'!BX395)</f>
        <v>0.10007164100449902</v>
      </c>
      <c r="AF91" s="1">
        <f t="shared" si="42"/>
        <v>6.9333333333333469E-2</v>
      </c>
      <c r="AG91" s="9">
        <f t="shared" si="43"/>
        <v>4.9324963315026574E-2</v>
      </c>
      <c r="AH91" s="1">
        <f t="shared" si="44"/>
        <v>-0.18666666666666654</v>
      </c>
      <c r="AI91" s="9">
        <f t="shared" si="45"/>
        <v>8.0784576467814187E-2</v>
      </c>
      <c r="AJ91" s="1">
        <f t="shared" si="46"/>
        <v>-0.31533333333333324</v>
      </c>
      <c r="AK91" s="9">
        <f t="shared" si="47"/>
        <v>0.10368646978308037</v>
      </c>
      <c r="AL91" s="1">
        <f t="shared" si="48"/>
        <v>-0.12033333333333296</v>
      </c>
      <c r="AM91" s="9">
        <f t="shared" si="49"/>
        <v>6.251156324562826E-2</v>
      </c>
      <c r="AO91" s="1">
        <f t="shared" si="50"/>
        <v>-0.21366666666666667</v>
      </c>
      <c r="AP91" s="9">
        <f t="shared" si="51"/>
        <v>0.12567227004837708</v>
      </c>
      <c r="AQ91" s="1">
        <f t="shared" si="52"/>
        <v>-1.08</v>
      </c>
      <c r="AR91" s="9">
        <f t="shared" si="53"/>
        <v>0.18327831191062199</v>
      </c>
      <c r="AS91" s="1">
        <f t="shared" si="54"/>
        <v>-1.9740000000000002</v>
      </c>
      <c r="AT91" s="9">
        <f t="shared" si="55"/>
        <v>0.11361540200556983</v>
      </c>
      <c r="AU91" s="1">
        <f t="shared" si="56"/>
        <v>-1.6589999999999998</v>
      </c>
      <c r="AV91" s="9">
        <f t="shared" si="57"/>
        <v>0.13068754101304575</v>
      </c>
      <c r="AX91" s="26">
        <f t="shared" si="58"/>
        <v>2.4329520060287174E-3</v>
      </c>
      <c r="AY91" s="26">
        <f t="shared" si="59"/>
        <v>6.5261477950841178E-3</v>
      </c>
      <c r="AZ91" s="26">
        <f t="shared" si="60"/>
        <v>1.0750884016077638E-2</v>
      </c>
      <c r="BA91" s="26">
        <f t="shared" si="61"/>
        <v>3.9076955394121817E-3</v>
      </c>
      <c r="BB91" s="26">
        <f t="shared" si="62"/>
        <v>0.15368044558955005</v>
      </c>
      <c r="BC91" s="26"/>
      <c r="BD91" s="26">
        <f t="shared" si="63"/>
        <v>1.5793519459112216E-2</v>
      </c>
      <c r="BE91" s="26">
        <f t="shared" si="64"/>
        <v>3.3590939616807244E-2</v>
      </c>
      <c r="BF91" s="26">
        <f t="shared" si="65"/>
        <v>1.290845957288724E-2</v>
      </c>
      <c r="BG91" s="26">
        <f t="shared" si="66"/>
        <v>1.7079233376036514E-2</v>
      </c>
      <c r="BH91" s="26">
        <f t="shared" si="67"/>
        <v>0.28173063735568982</v>
      </c>
      <c r="BO91" s="9"/>
      <c r="BP91" s="2"/>
      <c r="BQ91" s="9"/>
      <c r="BR91" s="2"/>
      <c r="BS91" s="9"/>
      <c r="BT91" s="2"/>
      <c r="BU91" s="19"/>
      <c r="BV91" s="20"/>
      <c r="BW91" s="20"/>
      <c r="BX91" s="19"/>
      <c r="BY91" s="19"/>
      <c r="BZ91" s="9"/>
      <c r="CA91" s="2"/>
      <c r="CB91" s="9"/>
      <c r="CC91" s="2"/>
      <c r="CD91" s="9"/>
    </row>
    <row r="92" spans="1:82" x14ac:dyDescent="0.2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E92" s="1">
        <f>AVERAGE('Raw Data'!J92,'Raw Data'!P92,'Raw Data'!V92)</f>
        <v>1.1596666666666666</v>
      </c>
      <c r="F92" s="9">
        <f>STDEV('Raw Data'!J92,'Raw Data'!P92,'Raw Data'!V92)</f>
        <v>4.2548012096140654E-2</v>
      </c>
      <c r="G92" s="1">
        <f>AVERAGE('Raw Data'!AB92,'Raw Data'!AH92,'Raw Data'!AN92)</f>
        <v>1.8786666666666667</v>
      </c>
      <c r="H92" s="9">
        <f>STDEV('Raw Data'!AB92,'Raw Data'!AH92,'Raw Data'!AN92)</f>
        <v>3.9803684921541287E-2</v>
      </c>
      <c r="I92" s="1">
        <f>AVERAGE('Raw Data'!AT92,'Raw Data'!AZ92,'Raw Data'!BF92)</f>
        <v>3.0366666666666666</v>
      </c>
      <c r="J92" s="9">
        <f>STDEV('Raw Data'!AT92,'Raw Data'!AZ92,'Raw Data'!BF92)</f>
        <v>5.3012577124049783E-2</v>
      </c>
      <c r="K92" s="1">
        <f>AVERAGE('Raw Data'!BL92,'Raw Data'!BR92,'Raw Data'!BX92)</f>
        <v>5.0113333333333339</v>
      </c>
      <c r="L92" s="9">
        <f>STDEV('Raw Data'!BL92,'Raw Data'!BR92,'Raw Data'!BX92)</f>
        <v>3.650114153466047E-2</v>
      </c>
      <c r="N92" s="1">
        <f>AVERAGE('Raw Data'!J244,'Raw Data'!P244,'Raw Data'!V244)</f>
        <v>1.1306666666666667</v>
      </c>
      <c r="O92" s="9">
        <f>STDEV('Raw Data'!J244,'Raw Data'!P244,'Raw Data'!V244)</f>
        <v>5.533835318595353E-2</v>
      </c>
      <c r="P92" s="1">
        <f>AVERAGE('Raw Data'!AB244,'Raw Data'!AH244,'Raw Data'!AN244)</f>
        <v>2.0983333333333332</v>
      </c>
      <c r="Q92" s="9">
        <f>STDEV('Raw Data'!AB244,'Raw Data'!AH244,'Raw Data'!AN244)</f>
        <v>3.7447741364912038E-2</v>
      </c>
      <c r="R92" s="1">
        <f>AVERAGE('Raw Data'!AT244,'Raw Data'!AZ244,'Raw Data'!BF244)</f>
        <v>3.3973333333333335</v>
      </c>
      <c r="S92" s="9">
        <f>STDEV('Raw Data'!AT244,'Raw Data'!AZ244,'Raw Data'!BF244)</f>
        <v>5.0796981537620252E-2</v>
      </c>
      <c r="T92" s="1">
        <f>AVERAGE('Raw Data'!BL244,'Raw Data'!BR244,'Raw Data'!BX244)</f>
        <v>5.2896666666666663</v>
      </c>
      <c r="U92" s="9">
        <f>STDEV('Raw Data'!BL244,'Raw Data'!BR244,'Raw Data'!BX244)</f>
        <v>2.8746014216467039E-2</v>
      </c>
      <c r="W92" s="1">
        <f>AVERAGE('Raw Data'!J396,'Raw Data'!P396,'Raw Data'!V396)</f>
        <v>1.3066666666666666</v>
      </c>
      <c r="X92" s="9">
        <f>STDEV('Raw Data'!J396,'Raw Data'!P396,'Raw Data'!V396)</f>
        <v>1.2662279942148446E-2</v>
      </c>
      <c r="Y92" s="1">
        <f>AVERAGE('Raw Data'!AB396,'Raw Data'!AH396,'Raw Data'!AN396)</f>
        <v>3.4390000000000001</v>
      </c>
      <c r="Z92" s="9">
        <f>STDEV('Raw Data'!AB396,'Raw Data'!AH396,'Raw Data'!AN396)</f>
        <v>6.5023072828035378E-2</v>
      </c>
      <c r="AA92" s="1">
        <f>AVERAGE('Raw Data'!AT396,'Raw Data'!AZ396,'Raw Data'!BF396)</f>
        <v>4.9493333333333327</v>
      </c>
      <c r="AB92" s="9">
        <f>STDEV('Raw Data'!AT396,'Raw Data'!AZ396,'Raw Data'!BF396)</f>
        <v>9.2802658007911307E-2</v>
      </c>
      <c r="AC92" s="1">
        <f>AVERAGE('Raw Data'!BL396,'Raw Data'!BR396,'Raw Data'!BX396)</f>
        <v>7.1390000000000002</v>
      </c>
      <c r="AD92" s="9">
        <f>STDEV('Raw Data'!BL396,'Raw Data'!BR396,'Raw Data'!BX396)</f>
        <v>0.13497036711811974</v>
      </c>
      <c r="AF92" s="1">
        <f t="shared" si="42"/>
        <v>2.8999999999999915E-2</v>
      </c>
      <c r="AG92" s="9">
        <f t="shared" si="43"/>
        <v>9.7886365282094184E-2</v>
      </c>
      <c r="AH92" s="1">
        <f t="shared" si="44"/>
        <v>-0.21966666666666645</v>
      </c>
      <c r="AI92" s="9">
        <f t="shared" si="45"/>
        <v>7.7251426286453317E-2</v>
      </c>
      <c r="AJ92" s="1">
        <f t="shared" si="46"/>
        <v>-0.36066666666666691</v>
      </c>
      <c r="AK92" s="9">
        <f t="shared" si="47"/>
        <v>0.10380955866167003</v>
      </c>
      <c r="AL92" s="1">
        <f t="shared" si="48"/>
        <v>-0.27833333333333243</v>
      </c>
      <c r="AM92" s="9">
        <f t="shared" si="49"/>
        <v>6.5247155751127509E-2</v>
      </c>
      <c r="AO92" s="1">
        <f t="shared" si="50"/>
        <v>-0.14700000000000002</v>
      </c>
      <c r="AP92" s="9">
        <f t="shared" si="51"/>
        <v>5.5210292038289102E-2</v>
      </c>
      <c r="AQ92" s="1">
        <f t="shared" si="52"/>
        <v>-1.5603333333333333</v>
      </c>
      <c r="AR92" s="9">
        <f t="shared" si="53"/>
        <v>0.10482675774957667</v>
      </c>
      <c r="AS92" s="1">
        <f t="shared" si="54"/>
        <v>-1.9126666666666661</v>
      </c>
      <c r="AT92" s="9">
        <f t="shared" si="55"/>
        <v>0.1458152351319611</v>
      </c>
      <c r="AU92" s="1">
        <f t="shared" si="56"/>
        <v>-2.1276666666666664</v>
      </c>
      <c r="AV92" s="9">
        <f t="shared" si="57"/>
        <v>0.17147150865278021</v>
      </c>
      <c r="AX92" s="26">
        <f t="shared" si="58"/>
        <v>9.5817405081395739E-3</v>
      </c>
      <c r="AY92" s="26">
        <f t="shared" si="59"/>
        <v>5.9677828632913304E-3</v>
      </c>
      <c r="AZ92" s="26">
        <f t="shared" si="60"/>
        <v>1.0776424469530713E-2</v>
      </c>
      <c r="BA92" s="26">
        <f t="shared" si="61"/>
        <v>4.2571913336118912E-3</v>
      </c>
      <c r="BB92" s="26">
        <f t="shared" si="62"/>
        <v>0.17488035674304164</v>
      </c>
      <c r="BC92" s="26"/>
      <c r="BD92" s="26">
        <f t="shared" si="63"/>
        <v>3.048176346953169E-3</v>
      </c>
      <c r="BE92" s="26">
        <f t="shared" si="64"/>
        <v>1.0988649140288433E-2</v>
      </c>
      <c r="BF92" s="26">
        <f t="shared" si="65"/>
        <v>2.1262082796589102E-2</v>
      </c>
      <c r="BG92" s="26">
        <f t="shared" si="66"/>
        <v>2.9402478279660478E-2</v>
      </c>
      <c r="BH92" s="26">
        <f t="shared" si="67"/>
        <v>0.25436467239672095</v>
      </c>
      <c r="BO92" s="9"/>
      <c r="BP92" s="2"/>
      <c r="BQ92" s="9"/>
      <c r="BR92" s="2"/>
      <c r="BS92" s="9"/>
      <c r="BT92" s="2"/>
      <c r="BU92" s="19"/>
      <c r="BV92" s="20"/>
      <c r="BW92" s="20"/>
      <c r="BX92" s="19"/>
      <c r="BY92" s="19"/>
      <c r="BZ92" s="9"/>
      <c r="CA92" s="2"/>
      <c r="CB92" s="9"/>
      <c r="CC92" s="2"/>
      <c r="CD92" s="9"/>
    </row>
    <row r="93" spans="1:82" x14ac:dyDescent="0.2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E93" s="1">
        <f>AVERAGE('Raw Data'!J93,'Raw Data'!P93,'Raw Data'!V93)</f>
        <v>5.8999999999999997E-2</v>
      </c>
      <c r="F93" s="9">
        <f>STDEV('Raw Data'!J93,'Raw Data'!P93,'Raw Data'!V93)</f>
        <v>5.2000000000000005E-2</v>
      </c>
      <c r="G93" s="1">
        <f>AVERAGE('Raw Data'!AB93,'Raw Data'!AH93,'Raw Data'!AN93)</f>
        <v>0.20499999999999999</v>
      </c>
      <c r="H93" s="9">
        <f>STDEV('Raw Data'!AB93,'Raw Data'!AH93,'Raw Data'!AN93)</f>
        <v>7.2173402303064557E-2</v>
      </c>
      <c r="I93" s="1">
        <f>AVERAGE('Raw Data'!AT93,'Raw Data'!AZ93,'Raw Data'!BF93)</f>
        <v>1.4696666666666667</v>
      </c>
      <c r="J93" s="9">
        <f>STDEV('Raw Data'!AT93,'Raw Data'!AZ93,'Raw Data'!BF93)</f>
        <v>0.10603930089044028</v>
      </c>
      <c r="K93" s="1">
        <f>AVERAGE('Raw Data'!BL93,'Raw Data'!BR93,'Raw Data'!BX93)</f>
        <v>2.563333333333333</v>
      </c>
      <c r="L93" s="9">
        <f>STDEV('Raw Data'!BL93,'Raw Data'!BR93,'Raw Data'!BX93)</f>
        <v>0.11322691081776164</v>
      </c>
      <c r="N93" s="1">
        <f>AVERAGE('Raw Data'!J245,'Raw Data'!P245,'Raw Data'!V245)</f>
        <v>5.2333333333333336E-2</v>
      </c>
      <c r="O93" s="9">
        <f>STDEV('Raw Data'!J245,'Raw Data'!P245,'Raw Data'!V245)</f>
        <v>4.8418316093533573E-2</v>
      </c>
      <c r="P93" s="1">
        <f>AVERAGE('Raw Data'!AB245,'Raw Data'!AH245,'Raw Data'!AN245)</f>
        <v>0.58766666666666667</v>
      </c>
      <c r="Q93" s="9">
        <f>STDEV('Raw Data'!AB245,'Raw Data'!AH245,'Raw Data'!AN245)</f>
        <v>5.6518433571122031E-2</v>
      </c>
      <c r="R93" s="1">
        <f>AVERAGE('Raw Data'!AT245,'Raw Data'!AZ245,'Raw Data'!BF245)</f>
        <v>1.6970000000000001</v>
      </c>
      <c r="S93" s="9">
        <f>STDEV('Raw Data'!AT245,'Raw Data'!AZ245,'Raw Data'!BF245)</f>
        <v>4.1327956639543688E-2</v>
      </c>
      <c r="T93" s="1">
        <f>AVERAGE('Raw Data'!BL245,'Raw Data'!BR245,'Raw Data'!BX245)</f>
        <v>2.5356666666666663</v>
      </c>
      <c r="U93" s="9">
        <f>STDEV('Raw Data'!BL245,'Raw Data'!BR245,'Raw Data'!BX245)</f>
        <v>0.10661300733650347</v>
      </c>
      <c r="W93" s="1">
        <f>AVERAGE('Raw Data'!J397,'Raw Data'!P397,'Raw Data'!V397)</f>
        <v>0.10266666666666667</v>
      </c>
      <c r="X93" s="9">
        <f>STDEV('Raw Data'!J397,'Raw Data'!P397,'Raw Data'!V397)</f>
        <v>7.0938940881107984E-2</v>
      </c>
      <c r="Y93" s="1">
        <f>AVERAGE('Raw Data'!AB397,'Raw Data'!AH397,'Raw Data'!AN397)</f>
        <v>1.3193333333333335</v>
      </c>
      <c r="Z93" s="9">
        <f>STDEV('Raw Data'!AB397,'Raw Data'!AH397,'Raw Data'!AN397)</f>
        <v>1.450287327853813E-2</v>
      </c>
      <c r="AA93" s="1">
        <f>AVERAGE('Raw Data'!AT397,'Raw Data'!AZ397,'Raw Data'!BF397)</f>
        <v>1.8643333333333334</v>
      </c>
      <c r="AB93" s="9">
        <f>STDEV('Raw Data'!AT397,'Raw Data'!AZ397,'Raw Data'!BF397)</f>
        <v>4.2217689815210492E-2</v>
      </c>
      <c r="AC93" s="1">
        <f>AVERAGE('Raw Data'!BL397,'Raw Data'!BR397,'Raw Data'!BX397)</f>
        <v>2.8913333333333333</v>
      </c>
      <c r="AD93" s="9">
        <f>STDEV('Raw Data'!BL397,'Raw Data'!BR397,'Raw Data'!BX397)</f>
        <v>3.6528527664461533E-2</v>
      </c>
      <c r="AF93" s="1">
        <f t="shared" si="42"/>
        <v>6.666666666666661E-3</v>
      </c>
      <c r="AG93" s="9">
        <f t="shared" si="43"/>
        <v>0.10041831609353358</v>
      </c>
      <c r="AH93" s="1">
        <f t="shared" si="44"/>
        <v>-0.38266666666666671</v>
      </c>
      <c r="AI93" s="9">
        <f t="shared" si="45"/>
        <v>0.12869183587418659</v>
      </c>
      <c r="AJ93" s="1">
        <f t="shared" si="46"/>
        <v>-0.22733333333333339</v>
      </c>
      <c r="AK93" s="9">
        <f t="shared" si="47"/>
        <v>0.14736725752998397</v>
      </c>
      <c r="AL93" s="1">
        <f t="shared" si="48"/>
        <v>2.7666666666666728E-2</v>
      </c>
      <c r="AM93" s="9">
        <f t="shared" si="49"/>
        <v>0.21983991815426512</v>
      </c>
      <c r="AO93" s="1">
        <f t="shared" si="50"/>
        <v>-4.3666666666666673E-2</v>
      </c>
      <c r="AP93" s="9">
        <f t="shared" si="51"/>
        <v>0.12293894088110799</v>
      </c>
      <c r="AQ93" s="1">
        <f t="shared" si="52"/>
        <v>-1.1143333333333334</v>
      </c>
      <c r="AR93" s="9">
        <f t="shared" si="53"/>
        <v>8.667627558160268E-2</v>
      </c>
      <c r="AS93" s="1">
        <f t="shared" si="54"/>
        <v>-0.39466666666666672</v>
      </c>
      <c r="AT93" s="9">
        <f t="shared" si="55"/>
        <v>0.14825699070565077</v>
      </c>
      <c r="AU93" s="1">
        <f t="shared" si="56"/>
        <v>-0.32800000000000029</v>
      </c>
      <c r="AV93" s="9">
        <f t="shared" si="57"/>
        <v>0.14975543848222317</v>
      </c>
      <c r="AX93" s="26">
        <f t="shared" si="58"/>
        <v>1.0083838207060825E-2</v>
      </c>
      <c r="AY93" s="26">
        <f t="shared" si="59"/>
        <v>1.6561588620668578E-2</v>
      </c>
      <c r="AZ93" s="26">
        <f t="shared" si="60"/>
        <v>2.1717108591908618E-2</v>
      </c>
      <c r="BA93" s="26">
        <f t="shared" si="61"/>
        <v>4.8329589614073985E-2</v>
      </c>
      <c r="BB93" s="26">
        <f t="shared" si="62"/>
        <v>0.31095357375935079</v>
      </c>
      <c r="BC93" s="26"/>
      <c r="BD93" s="26">
        <f t="shared" si="63"/>
        <v>1.5113983184968566E-2</v>
      </c>
      <c r="BE93" s="26">
        <f t="shared" si="64"/>
        <v>7.5127767486979332E-3</v>
      </c>
      <c r="BF93" s="26">
        <f t="shared" si="65"/>
        <v>2.1980135293095417E-2</v>
      </c>
      <c r="BG93" s="26">
        <f t="shared" si="66"/>
        <v>2.2426691355002928E-2</v>
      </c>
      <c r="BH93" s="26">
        <f t="shared" si="67"/>
        <v>0.25890845212500274</v>
      </c>
      <c r="BO93" s="9"/>
      <c r="BP93" s="2"/>
      <c r="BQ93" s="9"/>
      <c r="BR93" s="2"/>
      <c r="BS93" s="9"/>
      <c r="BT93" s="2"/>
      <c r="BU93" s="19"/>
      <c r="BV93" s="20"/>
      <c r="BW93" s="20"/>
      <c r="BX93" s="19"/>
      <c r="BY93" s="19"/>
      <c r="BZ93" s="9"/>
      <c r="CA93" s="2"/>
      <c r="CB93" s="9"/>
      <c r="CC93" s="2"/>
      <c r="CD93" s="9"/>
    </row>
    <row r="94" spans="1:82" x14ac:dyDescent="0.2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E94" s="1">
        <f>AVERAGE('Raw Data'!J94,'Raw Data'!P94,'Raw Data'!V94)</f>
        <v>6.4666666666666664E-2</v>
      </c>
      <c r="F94" s="9">
        <f>STDEV('Raw Data'!J94,'Raw Data'!P94,'Raw Data'!V94)</f>
        <v>5.7011694706729545E-2</v>
      </c>
      <c r="G94" s="1">
        <f>AVERAGE('Raw Data'!AB94,'Raw Data'!AH94,'Raw Data'!AN94)</f>
        <v>0.313</v>
      </c>
      <c r="H94" s="9">
        <f>STDEV('Raw Data'!AB94,'Raw Data'!AH94,'Raw Data'!AN94)</f>
        <v>2.7513632984395232E-2</v>
      </c>
      <c r="I94" s="1">
        <f>AVERAGE('Raw Data'!AT94,'Raw Data'!AZ94,'Raw Data'!BF94)</f>
        <v>1.1773333333333333</v>
      </c>
      <c r="J94" s="9">
        <f>STDEV('Raw Data'!AT94,'Raw Data'!AZ94,'Raw Data'!BF94)</f>
        <v>8.3864970836061252E-3</v>
      </c>
      <c r="K94" s="1">
        <f>AVERAGE('Raw Data'!BL94,'Raw Data'!BR94,'Raw Data'!BX94)</f>
        <v>2.5269999999999997</v>
      </c>
      <c r="L94" s="9">
        <f>STDEV('Raw Data'!BL94,'Raw Data'!BR94,'Raw Data'!BX94)</f>
        <v>5.9632206063502322E-2</v>
      </c>
      <c r="N94" s="1">
        <f>AVERAGE('Raw Data'!J246,'Raw Data'!P246,'Raw Data'!V246)</f>
        <v>4.4333333333333336E-2</v>
      </c>
      <c r="O94" s="9">
        <f>STDEV('Raw Data'!J246,'Raw Data'!P246,'Raw Data'!V246)</f>
        <v>6.9923768014412191E-2</v>
      </c>
      <c r="P94" s="1">
        <f>AVERAGE('Raw Data'!AB246,'Raw Data'!AH246,'Raw Data'!AN246)</f>
        <v>0.47300000000000003</v>
      </c>
      <c r="Q94" s="9">
        <f>STDEV('Raw Data'!AB246,'Raw Data'!AH246,'Raw Data'!AN246)</f>
        <v>7.9372539331937584E-3</v>
      </c>
      <c r="R94" s="1">
        <f>AVERAGE('Raw Data'!AT246,'Raw Data'!AZ246,'Raw Data'!BF246)</f>
        <v>1.4486666666666668</v>
      </c>
      <c r="S94" s="9">
        <f>STDEV('Raw Data'!AT246,'Raw Data'!AZ246,'Raw Data'!BF246)</f>
        <v>5.0520622851795212E-2</v>
      </c>
      <c r="T94" s="1">
        <f>AVERAGE('Raw Data'!BL246,'Raw Data'!BR246,'Raw Data'!BX246)</f>
        <v>2.5180000000000002</v>
      </c>
      <c r="U94" s="9">
        <f>STDEV('Raw Data'!BL246,'Raw Data'!BR246,'Raw Data'!BX246)</f>
        <v>6.4132674979295756E-2</v>
      </c>
      <c r="W94" s="1">
        <f>AVERAGE('Raw Data'!J398,'Raw Data'!P398,'Raw Data'!V398)</f>
        <v>0.23199999999999998</v>
      </c>
      <c r="X94" s="9">
        <f>STDEV('Raw Data'!J398,'Raw Data'!P398,'Raw Data'!V398)</f>
        <v>8.3354663936698881E-2</v>
      </c>
      <c r="Y94" s="1">
        <f>AVERAGE('Raw Data'!AB398,'Raw Data'!AH398,'Raw Data'!AN398)</f>
        <v>0.96866666666666656</v>
      </c>
      <c r="Z94" s="9">
        <f>STDEV('Raw Data'!AB398,'Raw Data'!AH398,'Raw Data'!AN398)</f>
        <v>0.11273567906094921</v>
      </c>
      <c r="AA94" s="1">
        <f>AVERAGE('Raw Data'!AT398,'Raw Data'!AZ398,'Raw Data'!BF398)</f>
        <v>1.6413333333333331</v>
      </c>
      <c r="AB94" s="9">
        <f>STDEV('Raw Data'!AT398,'Raw Data'!AZ398,'Raw Data'!BF398)</f>
        <v>0.10563301251660544</v>
      </c>
      <c r="AC94" s="1">
        <f>AVERAGE('Raw Data'!BL398,'Raw Data'!BR398,'Raw Data'!BX398)</f>
        <v>2.8143333333333338</v>
      </c>
      <c r="AD94" s="9">
        <f>STDEV('Raw Data'!BL398,'Raw Data'!BR398,'Raw Data'!BX398)</f>
        <v>6.0052754585725128E-2</v>
      </c>
      <c r="AF94" s="1">
        <f t="shared" si="42"/>
        <v>2.0333333333333328E-2</v>
      </c>
      <c r="AG94" s="9">
        <f t="shared" si="43"/>
        <v>0.12693546272114173</v>
      </c>
      <c r="AH94" s="1">
        <f t="shared" si="44"/>
        <v>-0.16000000000000003</v>
      </c>
      <c r="AI94" s="9">
        <f t="shared" si="45"/>
        <v>3.5450886917588992E-2</v>
      </c>
      <c r="AJ94" s="1">
        <f t="shared" si="46"/>
        <v>-0.27133333333333343</v>
      </c>
      <c r="AK94" s="9">
        <f t="shared" si="47"/>
        <v>5.8907119935401334E-2</v>
      </c>
      <c r="AL94" s="1">
        <f t="shared" si="48"/>
        <v>8.9999999999994529E-3</v>
      </c>
      <c r="AM94" s="9">
        <f t="shared" si="49"/>
        <v>0.12376488104279808</v>
      </c>
      <c r="AO94" s="1">
        <f t="shared" si="50"/>
        <v>-0.16733333333333333</v>
      </c>
      <c r="AP94" s="9">
        <f t="shared" si="51"/>
        <v>0.14036635864342842</v>
      </c>
      <c r="AQ94" s="1">
        <f t="shared" si="52"/>
        <v>-0.65566666666666662</v>
      </c>
      <c r="AR94" s="9">
        <f t="shared" si="53"/>
        <v>0.14024931204534444</v>
      </c>
      <c r="AS94" s="1">
        <f t="shared" si="54"/>
        <v>-0.46399999999999975</v>
      </c>
      <c r="AT94" s="9">
        <f t="shared" si="55"/>
        <v>0.11401950960021157</v>
      </c>
      <c r="AU94" s="1">
        <f t="shared" si="56"/>
        <v>-0.28733333333333411</v>
      </c>
      <c r="AV94" s="9">
        <f t="shared" si="57"/>
        <v>0.11968496064922746</v>
      </c>
      <c r="AX94" s="26">
        <f t="shared" si="58"/>
        <v>1.611261169623036E-2</v>
      </c>
      <c r="AY94" s="26">
        <f t="shared" si="59"/>
        <v>1.2567653832436824E-3</v>
      </c>
      <c r="AZ94" s="26">
        <f t="shared" si="60"/>
        <v>3.470048779083757E-3</v>
      </c>
      <c r="BA94" s="26">
        <f t="shared" si="61"/>
        <v>1.5317745779537959E-2</v>
      </c>
      <c r="BB94" s="26">
        <f t="shared" si="62"/>
        <v>0.19015039215866938</v>
      </c>
      <c r="BC94" s="26"/>
      <c r="BD94" s="26">
        <f t="shared" si="63"/>
        <v>1.9702714638815573E-2</v>
      </c>
      <c r="BE94" s="26">
        <f t="shared" si="64"/>
        <v>1.9669869529192398E-2</v>
      </c>
      <c r="BF94" s="26">
        <f t="shared" si="65"/>
        <v>1.3000448569472738E-2</v>
      </c>
      <c r="BG94" s="26">
        <f t="shared" si="66"/>
        <v>1.4324489805607125E-2</v>
      </c>
      <c r="BH94" s="26">
        <f t="shared" si="67"/>
        <v>0.25825863498262325</v>
      </c>
      <c r="BO94" s="9"/>
      <c r="BP94" s="2"/>
      <c r="BQ94" s="9"/>
      <c r="BR94" s="2"/>
      <c r="BS94" s="9"/>
      <c r="BT94" s="2"/>
      <c r="BU94" s="19"/>
      <c r="BV94" s="20"/>
      <c r="BW94" s="20"/>
      <c r="BX94" s="19"/>
      <c r="BY94" s="19"/>
      <c r="BZ94" s="9"/>
      <c r="CA94" s="2"/>
      <c r="CB94" s="9"/>
      <c r="CC94" s="2"/>
      <c r="CD94" s="9"/>
    </row>
    <row r="95" spans="1:82" x14ac:dyDescent="0.2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E95" s="1">
        <f>AVERAGE('Raw Data'!J95,'Raw Data'!P95,'Raw Data'!V95)</f>
        <v>7.2999999999999995E-2</v>
      </c>
      <c r="F95" s="9">
        <f>STDEV('Raw Data'!J95,'Raw Data'!P95,'Raw Data'!V95)</f>
        <v>1.9974984355438225E-2</v>
      </c>
      <c r="G95" s="1">
        <f>AVERAGE('Raw Data'!AB95,'Raw Data'!AH95,'Raw Data'!AN95)</f>
        <v>0.2223333333333333</v>
      </c>
      <c r="H95" s="9">
        <f>STDEV('Raw Data'!AB95,'Raw Data'!AH95,'Raw Data'!AN95)</f>
        <v>1.3012814197295422E-2</v>
      </c>
      <c r="I95" s="1">
        <f>AVERAGE('Raw Data'!AT95,'Raw Data'!AZ95,'Raw Data'!BF95)</f>
        <v>1.1363333333333332</v>
      </c>
      <c r="J95" s="9">
        <f>STDEV('Raw Data'!AT95,'Raw Data'!AZ95,'Raw Data'!BF95)</f>
        <v>8.2373134779085255E-2</v>
      </c>
      <c r="K95" s="1">
        <f>AVERAGE('Raw Data'!BL95,'Raw Data'!BR95,'Raw Data'!BX95)</f>
        <v>2.1066666666666665</v>
      </c>
      <c r="L95" s="9">
        <f>STDEV('Raw Data'!BL95,'Raw Data'!BR95,'Raw Data'!BX95)</f>
        <v>5.0500825075768141E-2</v>
      </c>
      <c r="N95" s="1">
        <f>AVERAGE('Raw Data'!J247,'Raw Data'!P247,'Raw Data'!V247)</f>
        <v>6.533333333333334E-2</v>
      </c>
      <c r="O95" s="9">
        <f>STDEV('Raw Data'!J247,'Raw Data'!P247,'Raw Data'!V247)</f>
        <v>3.821430796617066E-2</v>
      </c>
      <c r="P95" s="1">
        <f>AVERAGE('Raw Data'!AB247,'Raw Data'!AH247,'Raw Data'!AN247)</f>
        <v>0.28799999999999998</v>
      </c>
      <c r="Q95" s="9">
        <f>STDEV('Raw Data'!AB247,'Raw Data'!AH247,'Raw Data'!AN247)</f>
        <v>4.1218927691050476E-2</v>
      </c>
      <c r="R95" s="1">
        <f>AVERAGE('Raw Data'!AT247,'Raw Data'!AZ247,'Raw Data'!BF247)</f>
        <v>1.3320000000000001</v>
      </c>
      <c r="S95" s="9">
        <f>STDEV('Raw Data'!AT247,'Raw Data'!AZ247,'Raw Data'!BF247)</f>
        <v>3.0049958402633463E-2</v>
      </c>
      <c r="T95" s="1">
        <f>AVERAGE('Raw Data'!BL247,'Raw Data'!BR247,'Raw Data'!BX247)</f>
        <v>2.1930000000000001</v>
      </c>
      <c r="U95" s="9">
        <f>STDEV('Raw Data'!BL247,'Raw Data'!BR247,'Raw Data'!BX247)</f>
        <v>6.6053009015486816E-2</v>
      </c>
      <c r="W95" s="1">
        <f>AVERAGE('Raw Data'!J399,'Raw Data'!P399,'Raw Data'!V399)</f>
        <v>0.22266666666666665</v>
      </c>
      <c r="X95" s="9">
        <f>STDEV('Raw Data'!J399,'Raw Data'!P399,'Raw Data'!V399)</f>
        <v>1.0969655114602885E-2</v>
      </c>
      <c r="Y95" s="1">
        <f>AVERAGE('Raw Data'!AB399,'Raw Data'!AH399,'Raw Data'!AN399)</f>
        <v>0.8836666666666666</v>
      </c>
      <c r="Z95" s="9">
        <f>STDEV('Raw Data'!AB399,'Raw Data'!AH399,'Raw Data'!AN399)</f>
        <v>3.5571524191877632E-2</v>
      </c>
      <c r="AA95" s="1">
        <f>AVERAGE('Raw Data'!AT399,'Raw Data'!AZ399,'Raw Data'!BF399)</f>
        <v>1.5996666666666666</v>
      </c>
      <c r="AB95" s="9">
        <f>STDEV('Raw Data'!AT399,'Raw Data'!AZ399,'Raw Data'!BF399)</f>
        <v>3.2145502536643208E-2</v>
      </c>
      <c r="AC95" s="1">
        <f>AVERAGE('Raw Data'!BL399,'Raw Data'!BR399,'Raw Data'!BX399)</f>
        <v>2.6603333333333334</v>
      </c>
      <c r="AD95" s="9">
        <f>STDEV('Raw Data'!BL399,'Raw Data'!BR399,'Raw Data'!BX399)</f>
        <v>5.9214300074672162E-2</v>
      </c>
      <c r="AF95" s="1">
        <f t="shared" si="42"/>
        <v>7.666666666666655E-3</v>
      </c>
      <c r="AG95" s="9">
        <f t="shared" si="43"/>
        <v>5.8189292321608882E-2</v>
      </c>
      <c r="AH95" s="1">
        <f t="shared" si="44"/>
        <v>-6.5666666666666679E-2</v>
      </c>
      <c r="AI95" s="9">
        <f t="shared" si="45"/>
        <v>5.4231741888345897E-2</v>
      </c>
      <c r="AJ95" s="1">
        <f t="shared" si="46"/>
        <v>-0.19566666666666688</v>
      </c>
      <c r="AK95" s="9">
        <f t="shared" si="47"/>
        <v>0.11242309318171873</v>
      </c>
      <c r="AL95" s="1">
        <f t="shared" si="48"/>
        <v>-8.6333333333333595E-2</v>
      </c>
      <c r="AM95" s="9">
        <f t="shared" si="49"/>
        <v>0.11655383409125496</v>
      </c>
      <c r="AO95" s="1">
        <f t="shared" si="50"/>
        <v>-0.14966666666666667</v>
      </c>
      <c r="AP95" s="9">
        <f t="shared" si="51"/>
        <v>3.094463947004111E-2</v>
      </c>
      <c r="AQ95" s="1">
        <f t="shared" si="52"/>
        <v>-0.66133333333333333</v>
      </c>
      <c r="AR95" s="9">
        <f t="shared" si="53"/>
        <v>4.8584338389173053E-2</v>
      </c>
      <c r="AS95" s="1">
        <f t="shared" si="54"/>
        <v>-0.46333333333333337</v>
      </c>
      <c r="AT95" s="9">
        <f t="shared" si="55"/>
        <v>0.11451863731572846</v>
      </c>
      <c r="AU95" s="1">
        <f t="shared" si="56"/>
        <v>-0.55366666666666697</v>
      </c>
      <c r="AV95" s="9">
        <f t="shared" si="57"/>
        <v>0.1097151251504403</v>
      </c>
      <c r="AX95" s="26">
        <f t="shared" si="58"/>
        <v>3.3859937408896503E-3</v>
      </c>
      <c r="AY95" s="26">
        <f t="shared" si="59"/>
        <v>2.9410818282441711E-3</v>
      </c>
      <c r="AZ95" s="26">
        <f t="shared" si="60"/>
        <v>1.2638951880545412E-2</v>
      </c>
      <c r="BA95" s="26">
        <f t="shared" si="61"/>
        <v>1.3584796241371787E-2</v>
      </c>
      <c r="BB95" s="26">
        <f t="shared" si="62"/>
        <v>0.18041846826489527</v>
      </c>
      <c r="BC95" s="26"/>
      <c r="BD95" s="26">
        <f t="shared" si="63"/>
        <v>9.5757071193082618E-4</v>
      </c>
      <c r="BE95" s="26">
        <f t="shared" si="64"/>
        <v>2.3604379367136745E-3</v>
      </c>
      <c r="BF95" s="26">
        <f t="shared" si="65"/>
        <v>1.3114518292651355E-2</v>
      </c>
      <c r="BG95" s="26">
        <f t="shared" si="66"/>
        <v>1.2037408686776777E-2</v>
      </c>
      <c r="BH95" s="26">
        <f t="shared" si="67"/>
        <v>0.16873036368144481</v>
      </c>
      <c r="BO95" s="9"/>
      <c r="BP95" s="2"/>
      <c r="BQ95" s="9"/>
      <c r="BR95" s="2"/>
      <c r="BS95" s="9"/>
      <c r="BT95" s="2"/>
      <c r="BU95" s="19"/>
      <c r="BV95" s="20"/>
      <c r="BW95" s="20"/>
      <c r="BX95" s="19"/>
      <c r="BY95" s="19"/>
      <c r="BZ95" s="9"/>
      <c r="CA95" s="2"/>
      <c r="CB95" s="9"/>
      <c r="CC95" s="2"/>
      <c r="CD95" s="9"/>
    </row>
    <row r="96" spans="1:82" x14ac:dyDescent="0.2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E96" s="1">
        <f>AVERAGE('Raw Data'!J96,'Raw Data'!P96,'Raw Data'!V96)</f>
        <v>6.433333333333334E-2</v>
      </c>
      <c r="F96" s="9">
        <f>STDEV('Raw Data'!J96,'Raw Data'!P96,'Raw Data'!V96)</f>
        <v>9.0184995056457468E-3</v>
      </c>
      <c r="G96" s="1">
        <f>AVERAGE('Raw Data'!AB96,'Raw Data'!AH96,'Raw Data'!AN96)</f>
        <v>0.27566666666666667</v>
      </c>
      <c r="H96" s="9">
        <f>STDEV('Raw Data'!AB96,'Raw Data'!AH96,'Raw Data'!AN96)</f>
        <v>1.3576941236277514E-2</v>
      </c>
      <c r="I96" s="1">
        <f>AVERAGE('Raw Data'!AT96,'Raw Data'!AZ96,'Raw Data'!BF96)</f>
        <v>1.1376666666666666</v>
      </c>
      <c r="J96" s="9">
        <f>STDEV('Raw Data'!AT96,'Raw Data'!AZ96,'Raw Data'!BF96)</f>
        <v>3.6936883102575507E-2</v>
      </c>
      <c r="K96" s="1">
        <f>AVERAGE('Raw Data'!BL96,'Raw Data'!BR96,'Raw Data'!BX96)</f>
        <v>2.1773333333333333</v>
      </c>
      <c r="L96" s="9">
        <f>STDEV('Raw Data'!BL96,'Raw Data'!BR96,'Raw Data'!BX96)</f>
        <v>1.8175074506954141E-2</v>
      </c>
      <c r="N96" s="1">
        <f>AVERAGE('Raw Data'!J248,'Raw Data'!P248,'Raw Data'!V248)</f>
        <v>7.1999999999999995E-2</v>
      </c>
      <c r="O96" s="9">
        <f>STDEV('Raw Data'!J248,'Raw Data'!P248,'Raw Data'!V248)</f>
        <v>2.4556058315617389E-2</v>
      </c>
      <c r="P96" s="1">
        <f>AVERAGE('Raw Data'!AB248,'Raw Data'!AH248,'Raw Data'!AN248)</f>
        <v>0.4283333333333334</v>
      </c>
      <c r="Q96" s="9">
        <f>STDEV('Raw Data'!AB248,'Raw Data'!AH248,'Raw Data'!AN248)</f>
        <v>3.5725807665234574E-2</v>
      </c>
      <c r="R96" s="1">
        <f>AVERAGE('Raw Data'!AT248,'Raw Data'!AZ248,'Raw Data'!BF248)</f>
        <v>1.3933333333333333</v>
      </c>
      <c r="S96" s="9">
        <f>STDEV('Raw Data'!AT248,'Raw Data'!AZ248,'Raw Data'!BF248)</f>
        <v>5.3873308171425036E-2</v>
      </c>
      <c r="T96" s="1">
        <f>AVERAGE('Raw Data'!BL248,'Raw Data'!BR248,'Raw Data'!BX248)</f>
        <v>2.2349999999999999</v>
      </c>
      <c r="U96" s="9">
        <f>STDEV('Raw Data'!BL248,'Raw Data'!BR248,'Raw Data'!BX248)</f>
        <v>1.0816653826392131E-2</v>
      </c>
      <c r="W96" s="1">
        <f>AVERAGE('Raw Data'!J400,'Raw Data'!P400,'Raw Data'!V400)</f>
        <v>0.14233333333333334</v>
      </c>
      <c r="X96" s="9">
        <f>STDEV('Raw Data'!J400,'Raw Data'!P400,'Raw Data'!V400)</f>
        <v>1.2096831541082698E-2</v>
      </c>
      <c r="Y96" s="1">
        <f>AVERAGE('Raw Data'!AB400,'Raw Data'!AH400,'Raw Data'!AN400)</f>
        <v>0.90733333333333344</v>
      </c>
      <c r="Z96" s="9">
        <f>STDEV('Raw Data'!AB400,'Raw Data'!AH400,'Raw Data'!AN400)</f>
        <v>2.9838453936712854E-2</v>
      </c>
      <c r="AA96" s="1">
        <f>AVERAGE('Raw Data'!AT400,'Raw Data'!AZ400,'Raw Data'!BF400)</f>
        <v>1.5453333333333334</v>
      </c>
      <c r="AB96" s="9">
        <f>STDEV('Raw Data'!AT400,'Raw Data'!AZ400,'Raw Data'!BF400)</f>
        <v>3.2807519463277528E-2</v>
      </c>
      <c r="AC96" s="1">
        <f>AVERAGE('Raw Data'!BL400,'Raw Data'!BR400,'Raw Data'!BX400)</f>
        <v>2.5986666666666669</v>
      </c>
      <c r="AD96" s="9">
        <f>STDEV('Raw Data'!BL400,'Raw Data'!BR400,'Raw Data'!BX400)</f>
        <v>3.9463062898530014E-2</v>
      </c>
      <c r="AF96" s="1">
        <f t="shared" si="42"/>
        <v>-7.666666666666655E-3</v>
      </c>
      <c r="AG96" s="9">
        <f t="shared" si="43"/>
        <v>3.3574557821263132E-2</v>
      </c>
      <c r="AH96" s="1">
        <f t="shared" si="44"/>
        <v>-0.15266666666666673</v>
      </c>
      <c r="AI96" s="9">
        <f t="shared" si="45"/>
        <v>4.9302748901512088E-2</v>
      </c>
      <c r="AJ96" s="1">
        <f t="shared" si="46"/>
        <v>-0.25566666666666671</v>
      </c>
      <c r="AK96" s="9">
        <f t="shared" si="47"/>
        <v>9.0810191274000543E-2</v>
      </c>
      <c r="AL96" s="1">
        <f t="shared" si="48"/>
        <v>-5.7666666666666533E-2</v>
      </c>
      <c r="AM96" s="9">
        <f t="shared" si="49"/>
        <v>2.8991728333346272E-2</v>
      </c>
      <c r="AO96" s="1">
        <f t="shared" si="50"/>
        <v>-7.8E-2</v>
      </c>
      <c r="AP96" s="9">
        <f t="shared" si="51"/>
        <v>2.1115331046728445E-2</v>
      </c>
      <c r="AQ96" s="1">
        <f t="shared" si="52"/>
        <v>-0.63166666666666682</v>
      </c>
      <c r="AR96" s="9">
        <f t="shared" si="53"/>
        <v>4.3415395172990368E-2</v>
      </c>
      <c r="AS96" s="1">
        <f t="shared" si="54"/>
        <v>-0.40766666666666684</v>
      </c>
      <c r="AT96" s="9">
        <f t="shared" si="55"/>
        <v>6.9744402565853042E-2</v>
      </c>
      <c r="AU96" s="1">
        <f t="shared" si="56"/>
        <v>-0.42133333333333356</v>
      </c>
      <c r="AV96" s="9">
        <f t="shared" si="57"/>
        <v>5.7638137405484152E-2</v>
      </c>
      <c r="AX96" s="26">
        <f t="shared" si="58"/>
        <v>1.1272509328933413E-3</v>
      </c>
      <c r="AY96" s="26">
        <f t="shared" si="59"/>
        <v>2.4307610492455512E-3</v>
      </c>
      <c r="AZ96" s="26">
        <f t="shared" si="60"/>
        <v>8.246490839220565E-3</v>
      </c>
      <c r="BA96" s="26">
        <f t="shared" si="61"/>
        <v>8.4052031175455304E-4</v>
      </c>
      <c r="BB96" s="26">
        <f t="shared" si="62"/>
        <v>0.1124500917434664</v>
      </c>
      <c r="BC96" s="26"/>
      <c r="BD96" s="26">
        <f t="shared" si="63"/>
        <v>4.4585720521293418E-4</v>
      </c>
      <c r="BE96" s="26">
        <f t="shared" si="64"/>
        <v>1.8848965380269154E-3</v>
      </c>
      <c r="BF96" s="26">
        <f t="shared" si="65"/>
        <v>4.8642816892677685E-3</v>
      </c>
      <c r="BG96" s="26">
        <f t="shared" si="66"/>
        <v>3.3221548835734712E-3</v>
      </c>
      <c r="BH96" s="26">
        <f t="shared" si="67"/>
        <v>0.10255335350967851</v>
      </c>
      <c r="BO96" s="9"/>
      <c r="BP96" s="2"/>
      <c r="BQ96" s="9"/>
      <c r="BR96" s="2"/>
      <c r="BS96" s="9"/>
      <c r="BT96" s="2"/>
      <c r="BU96" s="19"/>
      <c r="BV96" s="20"/>
      <c r="BW96" s="20"/>
      <c r="BX96" s="19"/>
      <c r="BY96" s="19"/>
      <c r="BZ96" s="9"/>
      <c r="CA96" s="2"/>
      <c r="CB96" s="9"/>
      <c r="CC96" s="2"/>
      <c r="CD96" s="9"/>
    </row>
    <row r="97" spans="1:82" x14ac:dyDescent="0.2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E97" s="1">
        <f>AVERAGE('Raw Data'!J97,'Raw Data'!P97,'Raw Data'!V97)</f>
        <v>7.6666666666666675E-2</v>
      </c>
      <c r="F97" s="9">
        <f>STDEV('Raw Data'!J97,'Raw Data'!P97,'Raw Data'!V97)</f>
        <v>9.7125348562224038E-3</v>
      </c>
      <c r="G97" s="1">
        <f>AVERAGE('Raw Data'!AB97,'Raw Data'!AH97,'Raw Data'!AN97)</f>
        <v>0.32666666666666666</v>
      </c>
      <c r="H97" s="9">
        <f>STDEV('Raw Data'!AB97,'Raw Data'!AH97,'Raw Data'!AN97)</f>
        <v>2.0816659994661348E-3</v>
      </c>
      <c r="I97" s="1">
        <f>AVERAGE('Raw Data'!AT97,'Raw Data'!AZ97,'Raw Data'!BF97)</f>
        <v>1.3373333333333335</v>
      </c>
      <c r="J97" s="9">
        <f>STDEV('Raw Data'!AT97,'Raw Data'!AZ97,'Raw Data'!BF97)</f>
        <v>3.1722757341273659E-2</v>
      </c>
      <c r="K97" s="1">
        <f>AVERAGE('Raw Data'!BL97,'Raw Data'!BR97,'Raw Data'!BX97)</f>
        <v>2.4900000000000002</v>
      </c>
      <c r="L97" s="9">
        <f>STDEV('Raw Data'!BL97,'Raw Data'!BR97,'Raw Data'!BX97)</f>
        <v>3.2449961479175782E-2</v>
      </c>
      <c r="N97" s="1">
        <f>AVERAGE('Raw Data'!J249,'Raw Data'!P249,'Raw Data'!V249)</f>
        <v>5.4333333333333324E-2</v>
      </c>
      <c r="O97" s="9">
        <f>STDEV('Raw Data'!J249,'Raw Data'!P249,'Raw Data'!V249)</f>
        <v>1.5307950004273423E-2</v>
      </c>
      <c r="P97" s="1">
        <f>AVERAGE('Raw Data'!AB249,'Raw Data'!AH249,'Raw Data'!AN249)</f>
        <v>0.47666666666666674</v>
      </c>
      <c r="Q97" s="9">
        <f>STDEV('Raw Data'!AB249,'Raw Data'!AH249,'Raw Data'!AN249)</f>
        <v>3.2501282025996045E-2</v>
      </c>
      <c r="R97" s="1">
        <f>AVERAGE('Raw Data'!AT249,'Raw Data'!AZ249,'Raw Data'!BF249)</f>
        <v>1.6316666666666666</v>
      </c>
      <c r="S97" s="9">
        <f>STDEV('Raw Data'!AT249,'Raw Data'!AZ249,'Raw Data'!BF249)</f>
        <v>1.0408329997330566E-2</v>
      </c>
      <c r="T97" s="1">
        <f>AVERAGE('Raw Data'!BL249,'Raw Data'!BR249,'Raw Data'!BX249)</f>
        <v>2.5343333333333331</v>
      </c>
      <c r="U97" s="9">
        <f>STDEV('Raw Data'!BL249,'Raw Data'!BR249,'Raw Data'!BX249)</f>
        <v>1.2503332889007547E-2</v>
      </c>
      <c r="W97" s="1">
        <f>AVERAGE('Raw Data'!J401,'Raw Data'!P401,'Raw Data'!V401)</f>
        <v>0.17566666666666664</v>
      </c>
      <c r="X97" s="9">
        <f>STDEV('Raw Data'!J401,'Raw Data'!P401,'Raw Data'!V401)</f>
        <v>3.2145502536643214E-3</v>
      </c>
      <c r="Y97" s="1">
        <f>AVERAGE('Raw Data'!AB401,'Raw Data'!AH401,'Raw Data'!AN401)</f>
        <v>1.0433333333333332</v>
      </c>
      <c r="Z97" s="9">
        <f>STDEV('Raw Data'!AB401,'Raw Data'!AH401,'Raw Data'!AN401)</f>
        <v>3.6073998022583188E-2</v>
      </c>
      <c r="AA97" s="1">
        <f>AVERAGE('Raw Data'!AT401,'Raw Data'!AZ401,'Raw Data'!BF401)</f>
        <v>1.8213333333333335</v>
      </c>
      <c r="AB97" s="9">
        <f>STDEV('Raw Data'!AT401,'Raw Data'!AZ401,'Raw Data'!BF401)</f>
        <v>3.6363901514184817E-2</v>
      </c>
      <c r="AC97" s="1">
        <f>AVERAGE('Raw Data'!BL401,'Raw Data'!BR401,'Raw Data'!BX401)</f>
        <v>2.9580000000000002</v>
      </c>
      <c r="AD97" s="9">
        <f>STDEV('Raw Data'!BL401,'Raw Data'!BR401,'Raw Data'!BX401)</f>
        <v>9.643650760992814E-3</v>
      </c>
      <c r="AF97" s="1">
        <f t="shared" si="42"/>
        <v>2.2333333333333351E-2</v>
      </c>
      <c r="AG97" s="9">
        <f t="shared" si="43"/>
        <v>2.5020484860495826E-2</v>
      </c>
      <c r="AH97" s="1">
        <f t="shared" si="44"/>
        <v>-0.15000000000000008</v>
      </c>
      <c r="AI97" s="9">
        <f t="shared" si="45"/>
        <v>3.4582948025462176E-2</v>
      </c>
      <c r="AJ97" s="1">
        <f t="shared" si="46"/>
        <v>-0.29433333333333311</v>
      </c>
      <c r="AK97" s="9">
        <f t="shared" si="47"/>
        <v>4.2131087338604226E-2</v>
      </c>
      <c r="AL97" s="1">
        <f t="shared" si="48"/>
        <v>-4.4333333333332892E-2</v>
      </c>
      <c r="AM97" s="9">
        <f t="shared" si="49"/>
        <v>4.4953294368183329E-2</v>
      </c>
      <c r="AO97" s="1">
        <f t="shared" si="50"/>
        <v>-9.8999999999999963E-2</v>
      </c>
      <c r="AP97" s="9">
        <f t="shared" si="51"/>
        <v>1.2927085109886726E-2</v>
      </c>
      <c r="AQ97" s="1">
        <f t="shared" si="52"/>
        <v>-0.71666666666666656</v>
      </c>
      <c r="AR97" s="9">
        <f t="shared" si="53"/>
        <v>3.8155664022049327E-2</v>
      </c>
      <c r="AS97" s="1">
        <f t="shared" si="54"/>
        <v>-0.48399999999999999</v>
      </c>
      <c r="AT97" s="9">
        <f t="shared" si="55"/>
        <v>6.8086658855458476E-2</v>
      </c>
      <c r="AU97" s="1">
        <f t="shared" si="56"/>
        <v>-0.46799999999999997</v>
      </c>
      <c r="AV97" s="9">
        <f t="shared" si="57"/>
        <v>4.2093612240168596E-2</v>
      </c>
      <c r="AX97" s="26">
        <f t="shared" si="58"/>
        <v>6.2602466265430088E-4</v>
      </c>
      <c r="AY97" s="26">
        <f t="shared" si="59"/>
        <v>1.1959802941318182E-3</v>
      </c>
      <c r="AZ97" s="26">
        <f t="shared" si="60"/>
        <v>1.7750285203330972E-3</v>
      </c>
      <c r="BA97" s="26">
        <f t="shared" si="61"/>
        <v>2.020798674552543E-3</v>
      </c>
      <c r="BB97" s="26">
        <f t="shared" si="62"/>
        <v>7.4952199111645537E-2</v>
      </c>
      <c r="BC97" s="26"/>
      <c r="BD97" s="26">
        <f t="shared" si="63"/>
        <v>1.6710952943825512E-4</v>
      </c>
      <c r="BE97" s="26">
        <f t="shared" si="64"/>
        <v>1.4558546969635094E-3</v>
      </c>
      <c r="BF97" s="26">
        <f t="shared" si="65"/>
        <v>4.6357931140995822E-3</v>
      </c>
      <c r="BG97" s="26">
        <f t="shared" si="66"/>
        <v>1.7718721914256714E-3</v>
      </c>
      <c r="BH97" s="26">
        <f t="shared" si="67"/>
        <v>8.9613779810512509E-2</v>
      </c>
      <c r="BO97" s="9"/>
      <c r="BP97" s="2"/>
      <c r="BQ97" s="9"/>
      <c r="BR97" s="2"/>
      <c r="BS97" s="9"/>
      <c r="BT97" s="2"/>
      <c r="BU97" s="19"/>
      <c r="BV97" s="20"/>
      <c r="BW97" s="20"/>
      <c r="BX97" s="19"/>
      <c r="BY97" s="19"/>
      <c r="BZ97" s="9"/>
      <c r="CA97" s="2"/>
      <c r="CB97" s="9"/>
      <c r="CC97" s="2"/>
      <c r="CD97" s="9"/>
    </row>
    <row r="98" spans="1:82" x14ac:dyDescent="0.2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E98" s="1">
        <f>AVERAGE('Raw Data'!J98,'Raw Data'!P98,'Raw Data'!V98)</f>
        <v>0.26066666666666666</v>
      </c>
      <c r="F98" s="9">
        <f>STDEV('Raw Data'!J98,'Raw Data'!P98,'Raw Data'!V98)</f>
        <v>1.8583146486355156E-2</v>
      </c>
      <c r="G98" s="1">
        <f>AVERAGE('Raw Data'!AB98,'Raw Data'!AH98,'Raw Data'!AN98)</f>
        <v>0.78400000000000014</v>
      </c>
      <c r="H98" s="9">
        <f>STDEV('Raw Data'!AB98,'Raw Data'!AH98,'Raw Data'!AN98)</f>
        <v>4.1581245772583555E-2</v>
      </c>
      <c r="I98" s="1">
        <f>AVERAGE('Raw Data'!AT98,'Raw Data'!AZ98,'Raw Data'!BF98)</f>
        <v>0.92566666666666675</v>
      </c>
      <c r="J98" s="9">
        <f>STDEV('Raw Data'!AT98,'Raw Data'!AZ98,'Raw Data'!BF98)</f>
        <v>6.1784571968520864E-2</v>
      </c>
      <c r="K98" s="1">
        <f>AVERAGE('Raw Data'!BL98,'Raw Data'!BR98,'Raw Data'!BX98)</f>
        <v>1.292</v>
      </c>
      <c r="L98" s="9">
        <f>STDEV('Raw Data'!BL98,'Raw Data'!BR98,'Raw Data'!BX98)</f>
        <v>1.1532562594670864E-2</v>
      </c>
      <c r="N98" s="1">
        <f>AVERAGE('Raw Data'!J250,'Raw Data'!P250,'Raw Data'!V250)</f>
        <v>0.27599999999999997</v>
      </c>
      <c r="O98" s="9">
        <f>STDEV('Raw Data'!J250,'Raw Data'!P250,'Raw Data'!V250)</f>
        <v>2.2068076490713903E-2</v>
      </c>
      <c r="P98" s="1">
        <f>AVERAGE('Raw Data'!AB250,'Raw Data'!AH250,'Raw Data'!AN250)</f>
        <v>0.84099999999999986</v>
      </c>
      <c r="Q98" s="9">
        <f>STDEV('Raw Data'!AB250,'Raw Data'!AH250,'Raw Data'!AN250)</f>
        <v>2.8618176042508395E-2</v>
      </c>
      <c r="R98" s="1">
        <f>AVERAGE('Raw Data'!AT250,'Raw Data'!AZ250,'Raw Data'!BF250)</f>
        <v>0.89533333333333331</v>
      </c>
      <c r="S98" s="9">
        <f>STDEV('Raw Data'!AT250,'Raw Data'!AZ250,'Raw Data'!BF250)</f>
        <v>1.2220201853215583E-2</v>
      </c>
      <c r="T98" s="1">
        <f>AVERAGE('Raw Data'!BL250,'Raw Data'!BR250,'Raw Data'!BX250)</f>
        <v>1.3470000000000002</v>
      </c>
      <c r="U98" s="9">
        <f>STDEV('Raw Data'!BL250,'Raw Data'!BR250,'Raw Data'!BX250)</f>
        <v>2.0074859899884754E-2</v>
      </c>
      <c r="W98" s="1">
        <f>AVERAGE('Raw Data'!J402,'Raw Data'!P402,'Raw Data'!V402)</f>
        <v>0.57766666666666666</v>
      </c>
      <c r="X98" s="9">
        <f>STDEV('Raw Data'!J402,'Raw Data'!P402,'Raw Data'!V402)</f>
        <v>4.8603840726153862E-2</v>
      </c>
      <c r="Y98" s="1">
        <f>AVERAGE('Raw Data'!AB402,'Raw Data'!AH402,'Raw Data'!AN402)</f>
        <v>0.8846666666666666</v>
      </c>
      <c r="Z98" s="9">
        <f>STDEV('Raw Data'!AB402,'Raw Data'!AH402,'Raw Data'!AN402)</f>
        <v>2.1501937897160203E-2</v>
      </c>
      <c r="AA98" s="1">
        <f>AVERAGE('Raw Data'!AT402,'Raw Data'!AZ402,'Raw Data'!BF402)</f>
        <v>1.1143333333333334</v>
      </c>
      <c r="AB98" s="9">
        <f>STDEV('Raw Data'!AT402,'Raw Data'!AZ402,'Raw Data'!BF402)</f>
        <v>2.0428737928059434E-2</v>
      </c>
      <c r="AC98" s="1">
        <f>AVERAGE('Raw Data'!BL402,'Raw Data'!BR402,'Raw Data'!BX402)</f>
        <v>1.6159999999999999</v>
      </c>
      <c r="AD98" s="9">
        <f>STDEV('Raw Data'!BL402,'Raw Data'!BR402,'Raw Data'!BX402)</f>
        <v>4.6486557196677832E-2</v>
      </c>
      <c r="AF98" s="1">
        <f t="shared" si="42"/>
        <v>-1.533333333333331E-2</v>
      </c>
      <c r="AG98" s="9">
        <f t="shared" si="43"/>
        <v>4.0651222977069058E-2</v>
      </c>
      <c r="AH98" s="1">
        <f t="shared" si="44"/>
        <v>-5.6999999999999718E-2</v>
      </c>
      <c r="AI98" s="9">
        <f t="shared" si="45"/>
        <v>7.019942181509195E-2</v>
      </c>
      <c r="AJ98" s="1">
        <f t="shared" si="46"/>
        <v>3.0333333333333434E-2</v>
      </c>
      <c r="AK98" s="9">
        <f t="shared" si="47"/>
        <v>7.4004773821736453E-2</v>
      </c>
      <c r="AL98" s="1">
        <f t="shared" si="48"/>
        <v>-5.500000000000016E-2</v>
      </c>
      <c r="AM98" s="9">
        <f t="shared" si="49"/>
        <v>3.1607422494555615E-2</v>
      </c>
      <c r="AO98" s="1">
        <f t="shared" si="50"/>
        <v>-0.317</v>
      </c>
      <c r="AP98" s="9">
        <f t="shared" si="51"/>
        <v>6.7186987212509014E-2</v>
      </c>
      <c r="AQ98" s="1">
        <f t="shared" si="52"/>
        <v>-0.10066666666666646</v>
      </c>
      <c r="AR98" s="9">
        <f t="shared" si="53"/>
        <v>6.3083183669743761E-2</v>
      </c>
      <c r="AS98" s="1">
        <f t="shared" si="54"/>
        <v>-0.18866666666666665</v>
      </c>
      <c r="AT98" s="9">
        <f t="shared" si="55"/>
        <v>8.2213309896580294E-2</v>
      </c>
      <c r="AU98" s="1">
        <f t="shared" si="56"/>
        <v>-0.32399999999999984</v>
      </c>
      <c r="AV98" s="9">
        <f t="shared" si="57"/>
        <v>5.8019119791348696E-2</v>
      </c>
      <c r="AX98" s="26">
        <f t="shared" si="58"/>
        <v>1.6525219295313873E-3</v>
      </c>
      <c r="AY98" s="26">
        <f t="shared" si="59"/>
        <v>4.9279588231732072E-3</v>
      </c>
      <c r="AZ98" s="26">
        <f t="shared" si="60"/>
        <v>5.4767065484063694E-3</v>
      </c>
      <c r="BA98" s="26">
        <f t="shared" si="61"/>
        <v>9.9902915674934031E-4</v>
      </c>
      <c r="BB98" s="26">
        <f t="shared" si="62"/>
        <v>0.11426380204535601</v>
      </c>
      <c r="BC98" s="26"/>
      <c r="BD98" s="26">
        <f t="shared" si="63"/>
        <v>4.5140912506938498E-3</v>
      </c>
      <c r="BE98" s="26">
        <f t="shared" si="64"/>
        <v>3.9794880619106257E-3</v>
      </c>
      <c r="BF98" s="26">
        <f t="shared" si="65"/>
        <v>6.7590283241511472E-3</v>
      </c>
      <c r="BG98" s="26">
        <f t="shared" si="66"/>
        <v>3.36621826136287E-3</v>
      </c>
      <c r="BH98" s="26">
        <f t="shared" si="67"/>
        <v>0.13645081860552721</v>
      </c>
      <c r="BO98" s="9"/>
      <c r="BP98" s="2"/>
      <c r="BQ98" s="9"/>
      <c r="BR98" s="2"/>
      <c r="BS98" s="9"/>
      <c r="BT98" s="2"/>
      <c r="BU98" s="19"/>
      <c r="BV98" s="20"/>
      <c r="BW98" s="20"/>
      <c r="BX98" s="19"/>
      <c r="BY98" s="19"/>
      <c r="BZ98" s="9"/>
      <c r="CA98" s="2"/>
      <c r="CB98" s="9"/>
      <c r="CC98" s="2"/>
      <c r="CD98" s="9"/>
    </row>
    <row r="99" spans="1:82" x14ac:dyDescent="0.2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E99" s="1">
        <f>AVERAGE('Raw Data'!J99,'Raw Data'!P99,'Raw Data'!V99)</f>
        <v>0.26733333333333337</v>
      </c>
      <c r="F99" s="9">
        <f>STDEV('Raw Data'!J99,'Raw Data'!P99,'Raw Data'!V99)</f>
        <v>3.8070110760717736E-2</v>
      </c>
      <c r="G99" s="1">
        <f>AVERAGE('Raw Data'!AB99,'Raw Data'!AH99,'Raw Data'!AN99)</f>
        <v>0.83966666666666667</v>
      </c>
      <c r="H99" s="9">
        <f>STDEV('Raw Data'!AB99,'Raw Data'!AH99,'Raw Data'!AN99)</f>
        <v>7.4144004028197305E-2</v>
      </c>
      <c r="I99" s="1">
        <f>AVERAGE('Raw Data'!AT99,'Raw Data'!AZ99,'Raw Data'!BF99)</f>
        <v>0.93600000000000005</v>
      </c>
      <c r="J99" s="9">
        <f>STDEV('Raw Data'!AT99,'Raw Data'!AZ99,'Raw Data'!BF99)</f>
        <v>3.1048349392520019E-2</v>
      </c>
      <c r="K99" s="1">
        <f>AVERAGE('Raw Data'!BL99,'Raw Data'!BR99,'Raw Data'!BX99)</f>
        <v>1.2856666666666667</v>
      </c>
      <c r="L99" s="9">
        <f>STDEV('Raw Data'!BL99,'Raw Data'!BR99,'Raw Data'!BX99)</f>
        <v>3.6115555282084939E-2</v>
      </c>
      <c r="N99" s="1">
        <f>AVERAGE('Raw Data'!J251,'Raw Data'!P251,'Raw Data'!V251)</f>
        <v>0.26266666666666666</v>
      </c>
      <c r="O99" s="9">
        <f>STDEV('Raw Data'!J251,'Raw Data'!P251,'Raw Data'!V251)</f>
        <v>3.0746273486933876E-2</v>
      </c>
      <c r="P99" s="1">
        <f>AVERAGE('Raw Data'!AB251,'Raw Data'!AH251,'Raw Data'!AN251)</f>
        <v>0.8736666666666667</v>
      </c>
      <c r="Q99" s="9">
        <f>STDEV('Raw Data'!AB251,'Raw Data'!AH251,'Raw Data'!AN251)</f>
        <v>4.8003472096644607E-2</v>
      </c>
      <c r="R99" s="1">
        <f>AVERAGE('Raw Data'!AT251,'Raw Data'!AZ251,'Raw Data'!BF251)</f>
        <v>0.95066666666666666</v>
      </c>
      <c r="S99" s="9">
        <f>STDEV('Raw Data'!AT251,'Raw Data'!AZ251,'Raw Data'!BF251)</f>
        <v>2.3692474191889135E-2</v>
      </c>
      <c r="T99" s="1">
        <f>AVERAGE('Raw Data'!BL251,'Raw Data'!BR251,'Raw Data'!BX251)</f>
        <v>1.3666666666666665</v>
      </c>
      <c r="U99" s="9">
        <f>STDEV('Raw Data'!BL251,'Raw Data'!BR251,'Raw Data'!BX251)</f>
        <v>1.2662279942148347E-2</v>
      </c>
      <c r="W99" s="1">
        <f>AVERAGE('Raw Data'!J403,'Raw Data'!P403,'Raw Data'!V403)</f>
        <v>0.64966666666666673</v>
      </c>
      <c r="X99" s="9">
        <f>STDEV('Raw Data'!J403,'Raw Data'!P403,'Raw Data'!V403)</f>
        <v>4.7815618090048057E-2</v>
      </c>
      <c r="Y99" s="1">
        <f>AVERAGE('Raw Data'!AB403,'Raw Data'!AH403,'Raw Data'!AN403)</f>
        <v>0.91733333333333322</v>
      </c>
      <c r="Z99" s="9">
        <f>STDEV('Raw Data'!AB403,'Raw Data'!AH403,'Raw Data'!AN403)</f>
        <v>4.1884762543594904E-2</v>
      </c>
      <c r="AA99" s="1">
        <f>AVERAGE('Raw Data'!AT403,'Raw Data'!AZ403,'Raw Data'!BF403)</f>
        <v>1.1679999999999999</v>
      </c>
      <c r="AB99" s="9">
        <f>STDEV('Raw Data'!AT403,'Raw Data'!AZ403,'Raw Data'!BF403)</f>
        <v>2.0297783130184457E-2</v>
      </c>
      <c r="AC99" s="1">
        <f>AVERAGE('Raw Data'!BL403,'Raw Data'!BR403,'Raw Data'!BX403)</f>
        <v>1.7253333333333334</v>
      </c>
      <c r="AD99" s="9">
        <f>STDEV('Raw Data'!BL403,'Raw Data'!BR403,'Raw Data'!BX403)</f>
        <v>5.0332229568471713E-2</v>
      </c>
      <c r="AF99" s="1">
        <f t="shared" ref="AF99:AF130" si="68">E99-N99</f>
        <v>4.6666666666667078E-3</v>
      </c>
      <c r="AG99" s="9">
        <f t="shared" ref="AG99:AG130" si="69">F99+O99</f>
        <v>6.8816384247651616E-2</v>
      </c>
      <c r="AH99" s="1">
        <f t="shared" ref="AH99:AH130" si="70">G99-P99</f>
        <v>-3.400000000000003E-2</v>
      </c>
      <c r="AI99" s="9">
        <f t="shared" ref="AI99:AI130" si="71">H99+Q99</f>
        <v>0.12214747612484192</v>
      </c>
      <c r="AJ99" s="1">
        <f t="shared" ref="AJ99:AJ130" si="72">I99-R99</f>
        <v>-1.4666666666666606E-2</v>
      </c>
      <c r="AK99" s="9">
        <f t="shared" ref="AK99:AK130" si="73">J99+S99</f>
        <v>5.4740823584409154E-2</v>
      </c>
      <c r="AL99" s="1">
        <f t="shared" ref="AL99:AL130" si="74">K99-T99</f>
        <v>-8.0999999999999739E-2</v>
      </c>
      <c r="AM99" s="9">
        <f t="shared" ref="AM99:AM130" si="75">L99+U99</f>
        <v>4.877783522423329E-2</v>
      </c>
      <c r="AO99" s="1">
        <f t="shared" ref="AO99:AO130" si="76">E99-W99</f>
        <v>-0.38233333333333336</v>
      </c>
      <c r="AP99" s="9">
        <f t="shared" ref="AP99:AP130" si="77">F99+X99</f>
        <v>8.5885728850765786E-2</v>
      </c>
      <c r="AQ99" s="1">
        <f t="shared" ref="AQ99:AQ130" si="78">G99-Y99</f>
        <v>-7.7666666666666551E-2</v>
      </c>
      <c r="AR99" s="9">
        <f t="shared" ref="AR99:AR130" si="79">H99+Z99</f>
        <v>0.1160287665717922</v>
      </c>
      <c r="AS99" s="1">
        <f t="shared" ref="AS99:AS130" si="80">I99-AA99</f>
        <v>-0.23199999999999987</v>
      </c>
      <c r="AT99" s="9">
        <f t="shared" ref="AT99:AT130" si="81">J99+AB99</f>
        <v>5.134613252270448E-2</v>
      </c>
      <c r="AU99" s="1">
        <f t="shared" ref="AU99:AU130" si="82">K99-AC99</f>
        <v>-0.43966666666666665</v>
      </c>
      <c r="AV99" s="9">
        <f t="shared" ref="AV99:AV130" si="83">L99+AD99</f>
        <v>8.6447784850556653E-2</v>
      </c>
      <c r="AX99" s="26">
        <f t="shared" si="58"/>
        <v>4.735694740920433E-3</v>
      </c>
      <c r="AY99" s="26">
        <f t="shared" si="59"/>
        <v>1.4920005923668827E-2</v>
      </c>
      <c r="AZ99" s="26">
        <f t="shared" si="60"/>
        <v>2.9965577666994053E-3</v>
      </c>
      <c r="BA99" s="26">
        <f t="shared" si="61"/>
        <v>2.3792772091624538E-3</v>
      </c>
      <c r="BB99" s="26">
        <f t="shared" si="62"/>
        <v>0.15821357603079175</v>
      </c>
      <c r="BC99" s="26"/>
      <c r="BD99" s="26">
        <f t="shared" si="63"/>
        <v>7.3763584202272622E-3</v>
      </c>
      <c r="BE99" s="26">
        <f t="shared" si="64"/>
        <v>1.3462674672171444E-2</v>
      </c>
      <c r="BF99" s="26">
        <f t="shared" si="65"/>
        <v>2.6364253250391306E-3</v>
      </c>
      <c r="BG99" s="26">
        <f t="shared" si="66"/>
        <v>7.4732195055681322E-3</v>
      </c>
      <c r="BH99" s="26">
        <f t="shared" si="67"/>
        <v>0.17592236333964473</v>
      </c>
      <c r="BO99" s="9"/>
      <c r="BP99" s="2"/>
      <c r="BQ99" s="9"/>
      <c r="BR99" s="2"/>
      <c r="BS99" s="9"/>
      <c r="BT99" s="2"/>
      <c r="BU99" s="19"/>
      <c r="BV99" s="20"/>
      <c r="BW99" s="20"/>
      <c r="BX99" s="19"/>
      <c r="BY99" s="19"/>
      <c r="BZ99" s="9"/>
      <c r="CA99" s="2"/>
      <c r="CB99" s="9"/>
      <c r="CC99" s="2"/>
      <c r="CD99" s="9"/>
    </row>
    <row r="100" spans="1:82" x14ac:dyDescent="0.2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E100" s="1">
        <f>AVERAGE('Raw Data'!J100,'Raw Data'!P100,'Raw Data'!V100)</f>
        <v>0.27966666666666667</v>
      </c>
      <c r="F100" s="9">
        <f>STDEV('Raw Data'!J100,'Raw Data'!P100,'Raw Data'!V100)</f>
        <v>2.4006943440041107E-2</v>
      </c>
      <c r="G100" s="1">
        <f>AVERAGE('Raw Data'!AB100,'Raw Data'!AH100,'Raw Data'!AN100)</f>
        <v>0.81266666666666676</v>
      </c>
      <c r="H100" s="9">
        <f>STDEV('Raw Data'!AB100,'Raw Data'!AH100,'Raw Data'!AN100)</f>
        <v>4.935922743857861E-2</v>
      </c>
      <c r="I100" s="1">
        <f>AVERAGE('Raw Data'!AT100,'Raw Data'!AZ100,'Raw Data'!BF100)</f>
        <v>0.91866666666666674</v>
      </c>
      <c r="J100" s="9">
        <f>STDEV('Raw Data'!AT100,'Raw Data'!AZ100,'Raw Data'!BF100)</f>
        <v>1.0598742063723106E-2</v>
      </c>
      <c r="K100" s="1">
        <f>AVERAGE('Raw Data'!BL100,'Raw Data'!BR100,'Raw Data'!BX100)</f>
        <v>1.3213333333333332</v>
      </c>
      <c r="L100" s="9">
        <f>STDEV('Raw Data'!BL100,'Raw Data'!BR100,'Raw Data'!BX100)</f>
        <v>4.1633319989322695E-3</v>
      </c>
      <c r="N100" s="1">
        <f>AVERAGE('Raw Data'!J252,'Raw Data'!P252,'Raw Data'!V252)</f>
        <v>0.28733333333333333</v>
      </c>
      <c r="O100" s="9">
        <f>STDEV('Raw Data'!J252,'Raw Data'!P252,'Raw Data'!V252)</f>
        <v>2.695057204092954E-2</v>
      </c>
      <c r="P100" s="1">
        <f>AVERAGE('Raw Data'!AB252,'Raw Data'!AH252,'Raw Data'!AN252)</f>
        <v>0.84699999999999998</v>
      </c>
      <c r="Q100" s="9">
        <f>STDEV('Raw Data'!AB252,'Raw Data'!AH252,'Raw Data'!AN252)</f>
        <v>2.6457513110645929E-3</v>
      </c>
      <c r="R100" s="1">
        <f>AVERAGE('Raw Data'!AT252,'Raw Data'!AZ252,'Raw Data'!BF252)</f>
        <v>0.92933333333333346</v>
      </c>
      <c r="S100" s="9">
        <f>STDEV('Raw Data'!AT252,'Raw Data'!AZ252,'Raw Data'!BF252)</f>
        <v>3.7527767497325656E-2</v>
      </c>
      <c r="T100" s="1">
        <f>AVERAGE('Raw Data'!BL252,'Raw Data'!BR252,'Raw Data'!BX252)</f>
        <v>1.3376666666666666</v>
      </c>
      <c r="U100" s="9">
        <f>STDEV('Raw Data'!BL252,'Raw Data'!BR252,'Raw Data'!BX252)</f>
        <v>1.7156145643277051E-2</v>
      </c>
      <c r="W100" s="1">
        <f>AVERAGE('Raw Data'!J404,'Raw Data'!P404,'Raw Data'!V404)</f>
        <v>0.58899999999999997</v>
      </c>
      <c r="X100" s="9">
        <f>STDEV('Raw Data'!J404,'Raw Data'!P404,'Raw Data'!V404)</f>
        <v>3.0199337741082969E-2</v>
      </c>
      <c r="Y100" s="1">
        <f>AVERAGE('Raw Data'!AB404,'Raw Data'!AH404,'Raw Data'!AN404)</f>
        <v>0.90133333333333321</v>
      </c>
      <c r="Z100" s="9">
        <f>STDEV('Raw Data'!AB404,'Raw Data'!AH404,'Raw Data'!AN404)</f>
        <v>5.030241876225567E-2</v>
      </c>
      <c r="AA100" s="1">
        <f>AVERAGE('Raw Data'!AT404,'Raw Data'!AZ404,'Raw Data'!BF404)</f>
        <v>1.1260000000000001</v>
      </c>
      <c r="AB100" s="9">
        <f>STDEV('Raw Data'!AT404,'Raw Data'!AZ404,'Raw Data'!BF404)</f>
        <v>5.6506636778346664E-2</v>
      </c>
      <c r="AC100" s="1">
        <f>AVERAGE('Raw Data'!BL404,'Raw Data'!BR404,'Raw Data'!BX404)</f>
        <v>1.6740000000000002</v>
      </c>
      <c r="AD100" s="9">
        <f>STDEV('Raw Data'!BL404,'Raw Data'!BR404,'Raw Data'!BX404)</f>
        <v>2.6286878856189792E-2</v>
      </c>
      <c r="AF100" s="1">
        <f t="shared" si="68"/>
        <v>-7.666666666666655E-3</v>
      </c>
      <c r="AG100" s="9">
        <f t="shared" si="69"/>
        <v>5.0957515480970647E-2</v>
      </c>
      <c r="AH100" s="1">
        <f t="shared" si="70"/>
        <v>-3.4333333333333216E-2</v>
      </c>
      <c r="AI100" s="9">
        <f t="shared" si="71"/>
        <v>5.2004978749643202E-2</v>
      </c>
      <c r="AJ100" s="1">
        <f t="shared" si="72"/>
        <v>-1.0666666666666713E-2</v>
      </c>
      <c r="AK100" s="9">
        <f t="shared" si="73"/>
        <v>4.8126509561048761E-2</v>
      </c>
      <c r="AL100" s="1">
        <f t="shared" si="74"/>
        <v>-1.6333333333333311E-2</v>
      </c>
      <c r="AM100" s="9">
        <f t="shared" si="75"/>
        <v>2.131947764220932E-2</v>
      </c>
      <c r="AO100" s="1">
        <f t="shared" si="76"/>
        <v>-0.30933333333333329</v>
      </c>
      <c r="AP100" s="9">
        <f t="shared" si="77"/>
        <v>5.4206281181124076E-2</v>
      </c>
      <c r="AQ100" s="1">
        <f t="shared" si="78"/>
        <v>-8.8666666666666449E-2</v>
      </c>
      <c r="AR100" s="9">
        <f t="shared" si="79"/>
        <v>9.9661646200834286E-2</v>
      </c>
      <c r="AS100" s="1">
        <f t="shared" si="80"/>
        <v>-0.20733333333333337</v>
      </c>
      <c r="AT100" s="9">
        <f t="shared" si="81"/>
        <v>6.7105378842069768E-2</v>
      </c>
      <c r="AU100" s="1">
        <f t="shared" si="82"/>
        <v>-0.35266666666666691</v>
      </c>
      <c r="AV100" s="9">
        <f t="shared" si="83"/>
        <v>3.0450210855122062E-2</v>
      </c>
      <c r="AX100" s="26">
        <f t="shared" si="58"/>
        <v>2.596668383993363E-3</v>
      </c>
      <c r="AY100" s="26">
        <f t="shared" si="59"/>
        <v>2.704517814750841E-3</v>
      </c>
      <c r="AZ100" s="26">
        <f t="shared" si="60"/>
        <v>2.3161609225297178E-3</v>
      </c>
      <c r="BA100" s="26">
        <f t="shared" si="61"/>
        <v>4.5452012693666309E-4</v>
      </c>
      <c r="BB100" s="26">
        <f t="shared" si="62"/>
        <v>8.9843570989863189E-2</v>
      </c>
      <c r="BC100" s="26"/>
      <c r="BD100" s="26">
        <f t="shared" si="63"/>
        <v>2.9383209194870862E-3</v>
      </c>
      <c r="BE100" s="26">
        <f t="shared" si="64"/>
        <v>9.9324437234602665E-3</v>
      </c>
      <c r="BF100" s="26">
        <f t="shared" si="65"/>
        <v>4.5031318695377054E-3</v>
      </c>
      <c r="BG100" s="26">
        <f t="shared" si="66"/>
        <v>9.272153411213934E-4</v>
      </c>
      <c r="BH100" s="26">
        <f t="shared" si="67"/>
        <v>0.1352816020514484</v>
      </c>
      <c r="BO100" s="9"/>
      <c r="BP100" s="2"/>
      <c r="BQ100" s="9"/>
      <c r="BR100" s="2"/>
      <c r="BS100" s="9"/>
      <c r="BT100" s="2"/>
      <c r="BU100" s="19"/>
      <c r="BV100" s="20"/>
      <c r="BW100" s="20"/>
      <c r="BX100" s="19"/>
      <c r="BY100" s="19"/>
      <c r="BZ100" s="9"/>
      <c r="CA100" s="2"/>
      <c r="CB100" s="9"/>
      <c r="CC100" s="2"/>
      <c r="CD100" s="9"/>
    </row>
    <row r="101" spans="1:82" x14ac:dyDescent="0.2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E101" s="1">
        <f>AVERAGE('Raw Data'!J101,'Raw Data'!P101,'Raw Data'!V101)</f>
        <v>5.9333333333333328E-2</v>
      </c>
      <c r="F101" s="9">
        <f>STDEV('Raw Data'!J101,'Raw Data'!P101,'Raw Data'!V101)</f>
        <v>3.4004901607464381E-2</v>
      </c>
      <c r="G101" s="1">
        <f>AVERAGE('Raw Data'!AB101,'Raw Data'!AH101,'Raw Data'!AN101)</f>
        <v>6.3333333333333339E-2</v>
      </c>
      <c r="H101" s="9">
        <f>STDEV('Raw Data'!AB101,'Raw Data'!AH101,'Raw Data'!AN101)</f>
        <v>1.193035344544887E-2</v>
      </c>
      <c r="I101" s="1">
        <f>AVERAGE('Raw Data'!AT101,'Raw Data'!AZ101,'Raw Data'!BF101)</f>
        <v>0.12</v>
      </c>
      <c r="J101" s="9">
        <f>STDEV('Raw Data'!AT101,'Raw Data'!AZ101,'Raw Data'!BF101)</f>
        <v>1.7349351572897548E-2</v>
      </c>
      <c r="K101" s="1">
        <f>AVERAGE('Raw Data'!BL101,'Raw Data'!BR101,'Raw Data'!BX101)</f>
        <v>0.221</v>
      </c>
      <c r="L101" s="9">
        <f>STDEV('Raw Data'!BL101,'Raw Data'!BR101,'Raw Data'!BX101)</f>
        <v>1.7349351572897471E-2</v>
      </c>
      <c r="N101" s="1">
        <f>AVERAGE('Raw Data'!J253,'Raw Data'!P253,'Raw Data'!V253)</f>
        <v>5.3999999999999992E-2</v>
      </c>
      <c r="O101" s="9">
        <f>STDEV('Raw Data'!J253,'Raw Data'!P253,'Raw Data'!V253)</f>
        <v>1.5620499351813345E-2</v>
      </c>
      <c r="P101" s="1">
        <f>AVERAGE('Raw Data'!AB253,'Raw Data'!AH253,'Raw Data'!AN253)</f>
        <v>9.4333333333333338E-2</v>
      </c>
      <c r="Q101" s="9">
        <f>STDEV('Raw Data'!AB253,'Raw Data'!AH253,'Raw Data'!AN253)</f>
        <v>2.5813433195399048E-2</v>
      </c>
      <c r="R101" s="1">
        <f>AVERAGE('Raw Data'!AT253,'Raw Data'!AZ253,'Raw Data'!BF253)</f>
        <v>8.4000000000000005E-2</v>
      </c>
      <c r="S101" s="9">
        <f>STDEV('Raw Data'!AT253,'Raw Data'!AZ253,'Raw Data'!BF253)</f>
        <v>1.0392304845413203E-2</v>
      </c>
      <c r="T101" s="1">
        <f>AVERAGE('Raw Data'!BL253,'Raw Data'!BR253,'Raw Data'!BX253)</f>
        <v>0.23399999999999999</v>
      </c>
      <c r="U101" s="9">
        <f>STDEV('Raw Data'!BL253,'Raw Data'!BR253,'Raw Data'!BX253)</f>
        <v>7.8102496759066449E-3</v>
      </c>
      <c r="W101" s="1">
        <f>AVERAGE('Raw Data'!J405,'Raw Data'!P405,'Raw Data'!V405)</f>
        <v>7.9333333333333325E-2</v>
      </c>
      <c r="X101" s="9">
        <f>STDEV('Raw Data'!J405,'Raw Data'!P405,'Raw Data'!V405)</f>
        <v>2.2300971578236989E-2</v>
      </c>
      <c r="Y101" s="1">
        <f>AVERAGE('Raw Data'!AB405,'Raw Data'!AH405,'Raw Data'!AN405)</f>
        <v>7.6666666666666675E-2</v>
      </c>
      <c r="Z101" s="9">
        <f>STDEV('Raw Data'!AB405,'Raw Data'!AH405,'Raw Data'!AN405)</f>
        <v>1.5143755588800724E-2</v>
      </c>
      <c r="AA101" s="1">
        <f>AVERAGE('Raw Data'!AT405,'Raw Data'!AZ405,'Raw Data'!BF405)</f>
        <v>0.10166666666666667</v>
      </c>
      <c r="AB101" s="9">
        <f>STDEV('Raw Data'!AT405,'Raw Data'!AZ405,'Raw Data'!BF405)</f>
        <v>2.0428737928059385E-2</v>
      </c>
      <c r="AC101" s="1">
        <f>AVERAGE('Raw Data'!BL405,'Raw Data'!BR405,'Raw Data'!BX405)</f>
        <v>0.24133333333333332</v>
      </c>
      <c r="AD101" s="9">
        <f>STDEV('Raw Data'!BL405,'Raw Data'!BR405,'Raw Data'!BX405)</f>
        <v>1.3316656236958786E-2</v>
      </c>
      <c r="AF101" s="1">
        <f t="shared" si="68"/>
        <v>5.3333333333333358E-3</v>
      </c>
      <c r="AG101" s="9">
        <f t="shared" si="69"/>
        <v>4.9625400959277727E-2</v>
      </c>
      <c r="AH101" s="1">
        <f t="shared" si="70"/>
        <v>-3.1E-2</v>
      </c>
      <c r="AI101" s="9">
        <f t="shared" si="71"/>
        <v>3.7743786640847918E-2</v>
      </c>
      <c r="AJ101" s="1">
        <f t="shared" si="72"/>
        <v>3.599999999999999E-2</v>
      </c>
      <c r="AK101" s="9">
        <f t="shared" si="73"/>
        <v>2.7741656418310751E-2</v>
      </c>
      <c r="AL101" s="1">
        <f t="shared" si="74"/>
        <v>-1.2999999999999984E-2</v>
      </c>
      <c r="AM101" s="9">
        <f t="shared" si="75"/>
        <v>2.5159601248804116E-2</v>
      </c>
      <c r="AO101" s="1">
        <f t="shared" si="76"/>
        <v>-1.9999999999999997E-2</v>
      </c>
      <c r="AP101" s="9">
        <f t="shared" si="77"/>
        <v>5.630587318570137E-2</v>
      </c>
      <c r="AQ101" s="1">
        <f t="shared" si="78"/>
        <v>-1.3333333333333336E-2</v>
      </c>
      <c r="AR101" s="9">
        <f t="shared" si="79"/>
        <v>2.7074109034249595E-2</v>
      </c>
      <c r="AS101" s="1">
        <f t="shared" si="80"/>
        <v>1.8333333333333326E-2</v>
      </c>
      <c r="AT101" s="9">
        <f t="shared" si="81"/>
        <v>3.777808950095693E-2</v>
      </c>
      <c r="AU101" s="1">
        <f t="shared" si="82"/>
        <v>-2.0333333333333314E-2</v>
      </c>
      <c r="AV101" s="9">
        <f t="shared" si="83"/>
        <v>3.0666007809856257E-2</v>
      </c>
      <c r="AX101" s="26">
        <f t="shared" si="58"/>
        <v>2.4626804203690829E-3</v>
      </c>
      <c r="AY101" s="26">
        <f t="shared" si="59"/>
        <v>1.4245934299898498E-3</v>
      </c>
      <c r="AZ101" s="26">
        <f t="shared" si="60"/>
        <v>7.6959950083160204E-4</v>
      </c>
      <c r="BA101" s="26">
        <f t="shared" si="61"/>
        <v>6.3300553499882569E-4</v>
      </c>
      <c r="BB101" s="26">
        <f t="shared" si="62"/>
        <v>7.2731553580199018E-2</v>
      </c>
      <c r="BC101" s="26"/>
      <c r="BD101" s="26">
        <f t="shared" si="63"/>
        <v>3.1703513552042845E-3</v>
      </c>
      <c r="BE101" s="26">
        <f t="shared" si="64"/>
        <v>7.3300737999843553E-4</v>
      </c>
      <c r="BF101" s="26">
        <f t="shared" si="65"/>
        <v>1.4271840463423121E-3</v>
      </c>
      <c r="BG101" s="26">
        <f t="shared" si="66"/>
        <v>9.4040403499416495E-4</v>
      </c>
      <c r="BH101" s="26">
        <f t="shared" si="67"/>
        <v>7.918930998903323E-2</v>
      </c>
      <c r="BO101" s="9"/>
      <c r="BP101" s="2"/>
      <c r="BQ101" s="9"/>
      <c r="BR101" s="2"/>
      <c r="BS101" s="9"/>
      <c r="BT101" s="2"/>
      <c r="BU101" s="19"/>
      <c r="BV101" s="20"/>
      <c r="BW101" s="20"/>
      <c r="BX101" s="19"/>
      <c r="BY101" s="19"/>
      <c r="BZ101" s="9"/>
      <c r="CA101" s="2"/>
      <c r="CB101" s="9"/>
      <c r="CC101" s="2"/>
      <c r="CD101" s="9"/>
    </row>
    <row r="102" spans="1:82" x14ac:dyDescent="0.2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E102" s="1">
        <f>AVERAGE('Raw Data'!J102,'Raw Data'!P102,'Raw Data'!V102)</f>
        <v>6.2666666666666662E-2</v>
      </c>
      <c r="F102" s="9">
        <f>STDEV('Raw Data'!J102,'Raw Data'!P102,'Raw Data'!V102)</f>
        <v>4.0066611203511265E-2</v>
      </c>
      <c r="G102" s="1">
        <f>AVERAGE('Raw Data'!AB102,'Raw Data'!AH102,'Raw Data'!AN102)</f>
        <v>7.0333333333333331E-2</v>
      </c>
      <c r="H102" s="9">
        <f>STDEV('Raw Data'!AB102,'Raw Data'!AH102,'Raw Data'!AN102)</f>
        <v>1.7097758137642891E-2</v>
      </c>
      <c r="I102" s="1">
        <f>AVERAGE('Raw Data'!AT102,'Raw Data'!AZ102,'Raw Data'!BF102)</f>
        <v>7.5666666666666674E-2</v>
      </c>
      <c r="J102" s="9">
        <f>STDEV('Raw Data'!AT102,'Raw Data'!AZ102,'Raw Data'!BF102)</f>
        <v>1.0214368964029693E-2</v>
      </c>
      <c r="K102" s="1">
        <f>AVERAGE('Raw Data'!BL102,'Raw Data'!BR102,'Raw Data'!BX102)</f>
        <v>0.11799999999999999</v>
      </c>
      <c r="L102" s="9">
        <f>STDEV('Raw Data'!BL102,'Raw Data'!BR102,'Raw Data'!BX102)</f>
        <v>2.8618176042508315E-2</v>
      </c>
      <c r="N102" s="1">
        <f>AVERAGE('Raw Data'!J254,'Raw Data'!P254,'Raw Data'!V254)</f>
        <v>5.5999999999999994E-2</v>
      </c>
      <c r="O102" s="9">
        <f>STDEV('Raw Data'!J254,'Raw Data'!P254,'Raw Data'!V254)</f>
        <v>4.0509258201058197E-2</v>
      </c>
      <c r="P102" s="1">
        <f>AVERAGE('Raw Data'!AB254,'Raw Data'!AH254,'Raw Data'!AN254)</f>
        <v>8.0333333333333326E-2</v>
      </c>
      <c r="Q102" s="9">
        <f>STDEV('Raw Data'!AB254,'Raw Data'!AH254,'Raw Data'!AN254)</f>
        <v>4.0203648258999282E-2</v>
      </c>
      <c r="R102" s="1">
        <f>AVERAGE('Raw Data'!AT254,'Raw Data'!AZ254,'Raw Data'!BF254)</f>
        <v>8.5000000000000006E-2</v>
      </c>
      <c r="S102" s="9">
        <f>STDEV('Raw Data'!AT254,'Raw Data'!AZ254,'Raw Data'!BF254)</f>
        <v>1.0535653752852656E-2</v>
      </c>
      <c r="T102" s="1">
        <f>AVERAGE('Raw Data'!BL254,'Raw Data'!BR254,'Raw Data'!BX254)</f>
        <v>0.107</v>
      </c>
      <c r="U102" s="9">
        <f>STDEV('Raw Data'!BL254,'Raw Data'!BR254,'Raw Data'!BX254)</f>
        <v>2.2538855339169245E-2</v>
      </c>
      <c r="W102" s="1">
        <f>AVERAGE('Raw Data'!J406,'Raw Data'!P406,'Raw Data'!V406)</f>
        <v>6.8333333333333343E-2</v>
      </c>
      <c r="X102" s="9">
        <f>STDEV('Raw Data'!J406,'Raw Data'!P406,'Raw Data'!V406)</f>
        <v>1.747378989610817E-2</v>
      </c>
      <c r="Y102" s="1">
        <f>AVERAGE('Raw Data'!AB406,'Raw Data'!AH406,'Raw Data'!AN406)</f>
        <v>3.266666666666667E-2</v>
      </c>
      <c r="Z102" s="9">
        <f>STDEV('Raw Data'!AB406,'Raw Data'!AH406,'Raw Data'!AN406)</f>
        <v>1.3868429375143142E-2</v>
      </c>
      <c r="AA102" s="1">
        <f>AVERAGE('Raw Data'!AT406,'Raw Data'!AZ406,'Raw Data'!BF406)</f>
        <v>9.8333333333333342E-2</v>
      </c>
      <c r="AB102" s="9">
        <f>STDEV('Raw Data'!AT406,'Raw Data'!AZ406,'Raw Data'!BF406)</f>
        <v>1.2342339054382236E-2</v>
      </c>
      <c r="AC102" s="1">
        <f>AVERAGE('Raw Data'!BL406,'Raw Data'!BR406,'Raw Data'!BX406)</f>
        <v>0.124</v>
      </c>
      <c r="AD102" s="9">
        <f>STDEV('Raw Data'!BL406,'Raw Data'!BR406,'Raw Data'!BX406)</f>
        <v>4.403407771260795E-2</v>
      </c>
      <c r="AF102" s="1">
        <f t="shared" si="68"/>
        <v>6.666666666666668E-3</v>
      </c>
      <c r="AG102" s="9">
        <f t="shared" si="69"/>
        <v>8.0575869404569456E-2</v>
      </c>
      <c r="AH102" s="1">
        <f t="shared" si="70"/>
        <v>-9.999999999999995E-3</v>
      </c>
      <c r="AI102" s="9">
        <f t="shared" si="71"/>
        <v>5.7301406396642177E-2</v>
      </c>
      <c r="AJ102" s="1">
        <f t="shared" si="72"/>
        <v>-9.3333333333333324E-3</v>
      </c>
      <c r="AK102" s="9">
        <f t="shared" si="73"/>
        <v>2.0750022716882349E-2</v>
      </c>
      <c r="AL102" s="1">
        <f t="shared" si="74"/>
        <v>1.0999999999999996E-2</v>
      </c>
      <c r="AM102" s="9">
        <f t="shared" si="75"/>
        <v>5.1157031381677556E-2</v>
      </c>
      <c r="AO102" s="1">
        <f t="shared" si="76"/>
        <v>-5.666666666666681E-3</v>
      </c>
      <c r="AP102" s="9">
        <f t="shared" si="77"/>
        <v>5.7540401099619436E-2</v>
      </c>
      <c r="AQ102" s="1">
        <f t="shared" si="78"/>
        <v>3.7666666666666661E-2</v>
      </c>
      <c r="AR102" s="9">
        <f t="shared" si="79"/>
        <v>3.0966187512786035E-2</v>
      </c>
      <c r="AS102" s="1">
        <f t="shared" si="80"/>
        <v>-2.2666666666666668E-2</v>
      </c>
      <c r="AT102" s="9">
        <f t="shared" si="81"/>
        <v>2.2556708018411926E-2</v>
      </c>
      <c r="AU102" s="1">
        <f t="shared" si="82"/>
        <v>-6.0000000000000053E-3</v>
      </c>
      <c r="AV102" s="9">
        <f t="shared" si="83"/>
        <v>7.2652253755116261E-2</v>
      </c>
      <c r="AX102" s="26">
        <f t="shared" si="58"/>
        <v>6.4924707303022321E-3</v>
      </c>
      <c r="AY102" s="26">
        <f t="shared" si="59"/>
        <v>3.2834511750331448E-3</v>
      </c>
      <c r="AZ102" s="26">
        <f t="shared" si="60"/>
        <v>4.3056344275113352E-4</v>
      </c>
      <c r="BA102" s="26">
        <f t="shared" si="61"/>
        <v>2.6170418597859422E-3</v>
      </c>
      <c r="BB102" s="26">
        <f t="shared" si="62"/>
        <v>0.11324101380627273</v>
      </c>
      <c r="BC102" s="26"/>
      <c r="BD102" s="26">
        <f t="shared" si="63"/>
        <v>3.3108977587050854E-3</v>
      </c>
      <c r="BE102" s="26">
        <f t="shared" si="64"/>
        <v>9.5890476907702581E-4</v>
      </c>
      <c r="BF102" s="26">
        <f t="shared" si="65"/>
        <v>5.0880507662788891E-4</v>
      </c>
      <c r="BG102" s="26">
        <f t="shared" si="66"/>
        <v>5.2783499756978046E-3</v>
      </c>
      <c r="BH102" s="26">
        <f t="shared" si="67"/>
        <v>0.1002843835305767</v>
      </c>
      <c r="BO102" s="9"/>
      <c r="BP102" s="2"/>
      <c r="BQ102" s="9"/>
      <c r="BR102" s="2"/>
      <c r="BS102" s="9"/>
      <c r="BT102" s="2"/>
      <c r="BU102" s="19"/>
      <c r="BV102" s="20"/>
      <c r="BW102" s="20"/>
      <c r="BX102" s="19"/>
      <c r="BY102" s="19"/>
      <c r="BZ102" s="9"/>
      <c r="CA102" s="2"/>
      <c r="CB102" s="9"/>
      <c r="CC102" s="2"/>
      <c r="CD102" s="9"/>
    </row>
    <row r="103" spans="1:82" x14ac:dyDescent="0.2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E103" s="1">
        <f>AVERAGE('Raw Data'!J103,'Raw Data'!P103,'Raw Data'!V103)</f>
        <v>0.52866666666666673</v>
      </c>
      <c r="F103" s="9">
        <f>STDEV('Raw Data'!J103,'Raw Data'!P103,'Raw Data'!V103)</f>
        <v>2.6857649437978273E-2</v>
      </c>
      <c r="G103" s="1">
        <f>AVERAGE('Raw Data'!AB103,'Raw Data'!AH103,'Raw Data'!AN103)</f>
        <v>1.0269999999999999</v>
      </c>
      <c r="H103" s="9">
        <f>STDEV('Raw Data'!AB103,'Raw Data'!AH103,'Raw Data'!AN103)</f>
        <v>2.1633307652783953E-2</v>
      </c>
      <c r="I103" s="1">
        <f>AVERAGE('Raw Data'!AT103,'Raw Data'!AZ103,'Raw Data'!BF103)</f>
        <v>2.3613333333333331</v>
      </c>
      <c r="J103" s="9">
        <f>STDEV('Raw Data'!AT103,'Raw Data'!AZ103,'Raw Data'!BF103)</f>
        <v>8.3787429446983919E-2</v>
      </c>
      <c r="K103" s="1">
        <f>AVERAGE('Raw Data'!BL103,'Raw Data'!BR103,'Raw Data'!BX103)</f>
        <v>4.0196666666666667</v>
      </c>
      <c r="L103" s="9">
        <f>STDEV('Raw Data'!BL103,'Raw Data'!BR103,'Raw Data'!BX103)</f>
        <v>5.4445691595693034E-2</v>
      </c>
      <c r="N103" s="1">
        <f>AVERAGE('Raw Data'!J255,'Raw Data'!P255,'Raw Data'!V255)</f>
        <v>0.58499999999999996</v>
      </c>
      <c r="O103" s="9">
        <f>STDEV('Raw Data'!J255,'Raw Data'!P255,'Raw Data'!V255)</f>
        <v>3.2511536414017689E-2</v>
      </c>
      <c r="P103" s="1">
        <f>AVERAGE('Raw Data'!AB255,'Raw Data'!AH255,'Raw Data'!AN255)</f>
        <v>1.2510000000000001</v>
      </c>
      <c r="Q103" s="9">
        <f>STDEV('Raw Data'!AB255,'Raw Data'!AH255,'Raw Data'!AN255)</f>
        <v>4.2532340636273445E-2</v>
      </c>
      <c r="R103" s="1">
        <f>AVERAGE('Raw Data'!AT255,'Raw Data'!AZ255,'Raw Data'!BF255)</f>
        <v>2.4816666666666669</v>
      </c>
      <c r="S103" s="9">
        <f>STDEV('Raw Data'!AT255,'Raw Data'!AZ255,'Raw Data'!BF255)</f>
        <v>6.8156682235371038E-2</v>
      </c>
      <c r="T103" s="1">
        <f>AVERAGE('Raw Data'!BL255,'Raw Data'!BR255,'Raw Data'!BX255)</f>
        <v>4.1589999999999998</v>
      </c>
      <c r="U103" s="9">
        <f>STDEV('Raw Data'!BL255,'Raw Data'!BR255,'Raw Data'!BX255)</f>
        <v>0.11789826122551578</v>
      </c>
      <c r="W103" s="1">
        <f>AVERAGE('Raw Data'!J407,'Raw Data'!P407,'Raw Data'!V407)</f>
        <v>0.7456666666666667</v>
      </c>
      <c r="X103" s="9">
        <f>STDEV('Raw Data'!J407,'Raw Data'!P407,'Raw Data'!V407)</f>
        <v>4.4162578427140518E-2</v>
      </c>
      <c r="Y103" s="1">
        <f>AVERAGE('Raw Data'!AB407,'Raw Data'!AH407,'Raw Data'!AN407)</f>
        <v>1.82</v>
      </c>
      <c r="Z103" s="9">
        <f>STDEV('Raw Data'!AB407,'Raw Data'!AH407,'Raw Data'!AN407)</f>
        <v>5.957348403442591E-2</v>
      </c>
      <c r="AA103" s="1">
        <f>AVERAGE('Raw Data'!AT407,'Raw Data'!AZ407,'Raw Data'!BF407)</f>
        <v>3.0276666666666667</v>
      </c>
      <c r="AB103" s="9">
        <f>STDEV('Raw Data'!AT407,'Raw Data'!AZ407,'Raw Data'!BF407)</f>
        <v>0.12397311536511996</v>
      </c>
      <c r="AC103" s="1">
        <f>AVERAGE('Raw Data'!BL407,'Raw Data'!BR407,'Raw Data'!BX407)</f>
        <v>4.6506666666666669</v>
      </c>
      <c r="AD103" s="9">
        <f>STDEV('Raw Data'!BL407,'Raw Data'!BR407,'Raw Data'!BX407)</f>
        <v>0.1000016666527781</v>
      </c>
      <c r="AF103" s="1">
        <f t="shared" si="68"/>
        <v>-5.6333333333333235E-2</v>
      </c>
      <c r="AG103" s="9">
        <f t="shared" si="69"/>
        <v>5.9369185851995965E-2</v>
      </c>
      <c r="AH103" s="1">
        <f t="shared" si="70"/>
        <v>-0.2240000000000002</v>
      </c>
      <c r="AI103" s="9">
        <f t="shared" si="71"/>
        <v>6.4165648289057395E-2</v>
      </c>
      <c r="AJ103" s="1">
        <f t="shared" si="72"/>
        <v>-0.12033333333333385</v>
      </c>
      <c r="AK103" s="9">
        <f t="shared" si="73"/>
        <v>0.15194411168235494</v>
      </c>
      <c r="AL103" s="1">
        <f t="shared" si="74"/>
        <v>-0.13933333333333309</v>
      </c>
      <c r="AM103" s="9">
        <f t="shared" si="75"/>
        <v>0.17234395282120882</v>
      </c>
      <c r="AO103" s="1">
        <f t="shared" si="76"/>
        <v>-0.21699999999999997</v>
      </c>
      <c r="AP103" s="9">
        <f t="shared" si="77"/>
        <v>7.1020227865118787E-2</v>
      </c>
      <c r="AQ103" s="1">
        <f t="shared" si="78"/>
        <v>-0.79300000000000015</v>
      </c>
      <c r="AR103" s="9">
        <f t="shared" si="79"/>
        <v>8.1206791687209859E-2</v>
      </c>
      <c r="AS103" s="1">
        <f t="shared" si="80"/>
        <v>-0.66633333333333367</v>
      </c>
      <c r="AT103" s="9">
        <f t="shared" si="81"/>
        <v>0.20776054481210388</v>
      </c>
      <c r="AU103" s="1">
        <f t="shared" si="82"/>
        <v>-0.63100000000000023</v>
      </c>
      <c r="AV103" s="9">
        <f t="shared" si="83"/>
        <v>0.15444735824847114</v>
      </c>
      <c r="AX103" s="26">
        <f t="shared" si="58"/>
        <v>3.5247002287288379E-3</v>
      </c>
      <c r="AY103" s="26">
        <f t="shared" si="59"/>
        <v>4.1172304203550142E-3</v>
      </c>
      <c r="AZ103" s="26">
        <f t="shared" si="60"/>
        <v>2.3087013074939954E-2</v>
      </c>
      <c r="BA103" s="26">
        <f t="shared" si="61"/>
        <v>2.970243807403905E-2</v>
      </c>
      <c r="BB103" s="26">
        <f t="shared" si="62"/>
        <v>0.24582795162076843</v>
      </c>
      <c r="BC103" s="26"/>
      <c r="BD103" s="26">
        <f t="shared" si="63"/>
        <v>5.0438727660133947E-3</v>
      </c>
      <c r="BE103" s="26">
        <f t="shared" si="64"/>
        <v>6.5945430161298965E-3</v>
      </c>
      <c r="BF103" s="26">
        <f t="shared" si="65"/>
        <v>4.3164443980622226E-2</v>
      </c>
      <c r="BG103" s="26">
        <f t="shared" si="66"/>
        <v>2.3853986469931587E-2</v>
      </c>
      <c r="BH103" s="26">
        <f t="shared" si="67"/>
        <v>0.28045827895196301</v>
      </c>
      <c r="BO103" s="9"/>
      <c r="BP103" s="2"/>
      <c r="BQ103" s="9"/>
      <c r="BR103" s="2"/>
      <c r="BS103" s="9"/>
      <c r="BT103" s="2"/>
      <c r="BU103" s="19"/>
      <c r="BV103" s="20"/>
      <c r="BW103" s="20"/>
      <c r="BX103" s="19"/>
      <c r="BY103" s="19"/>
      <c r="BZ103" s="9"/>
      <c r="CA103" s="2"/>
      <c r="CB103" s="9"/>
      <c r="CC103" s="2"/>
      <c r="CD103" s="9"/>
    </row>
    <row r="104" spans="1:82" x14ac:dyDescent="0.2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E104" s="1">
        <f>AVERAGE('Raw Data'!J104,'Raw Data'!P104,'Raw Data'!V104)</f>
        <v>0.33699999999999997</v>
      </c>
      <c r="F104" s="9">
        <f>STDEV('Raw Data'!J104,'Raw Data'!P104,'Raw Data'!V104)</f>
        <v>4.6184412955022215E-2</v>
      </c>
      <c r="G104" s="1">
        <f>AVERAGE('Raw Data'!AB104,'Raw Data'!AH104,'Raw Data'!AN104)</f>
        <v>0.78833333333333322</v>
      </c>
      <c r="H104" s="9">
        <f>STDEV('Raw Data'!AB104,'Raw Data'!AH104,'Raw Data'!AN104)</f>
        <v>0.14064612804245105</v>
      </c>
      <c r="I104" s="1">
        <f>AVERAGE('Raw Data'!AT104,'Raw Data'!AZ104,'Raw Data'!BF104)</f>
        <v>1.7746666666666666</v>
      </c>
      <c r="J104" s="9">
        <f>STDEV('Raw Data'!AT104,'Raw Data'!AZ104,'Raw Data'!BF104)</f>
        <v>0.16690216695217985</v>
      </c>
      <c r="K104" s="1">
        <f>AVERAGE('Raw Data'!BL104,'Raw Data'!BR104,'Raw Data'!BX104)</f>
        <v>3.1143333333333332</v>
      </c>
      <c r="L104" s="9">
        <f>STDEV('Raw Data'!BL104,'Raw Data'!BR104,'Raw Data'!BX104)</f>
        <v>0.1118942953565254</v>
      </c>
      <c r="N104" s="1">
        <f>AVERAGE('Raw Data'!J256,'Raw Data'!P256,'Raw Data'!V256)</f>
        <v>0.36699999999999999</v>
      </c>
      <c r="O104" s="9">
        <f>STDEV('Raw Data'!J256,'Raw Data'!P256,'Raw Data'!V256)</f>
        <v>3.0116440692751194E-2</v>
      </c>
      <c r="P104" s="1">
        <f>AVERAGE('Raw Data'!AB256,'Raw Data'!AH256,'Raw Data'!AN256)</f>
        <v>0.85166666666666668</v>
      </c>
      <c r="Q104" s="9">
        <f>STDEV('Raw Data'!AB256,'Raw Data'!AH256,'Raw Data'!AN256)</f>
        <v>6.2308372899100281E-2</v>
      </c>
      <c r="R104" s="1">
        <f>AVERAGE('Raw Data'!AT256,'Raw Data'!AZ256,'Raw Data'!BF256)</f>
        <v>1.8949999999999998</v>
      </c>
      <c r="S104" s="9">
        <f>STDEV('Raw Data'!AT256,'Raw Data'!AZ256,'Raw Data'!BF256)</f>
        <v>0.12128066622508309</v>
      </c>
      <c r="T104" s="1">
        <f>AVERAGE('Raw Data'!BL256,'Raw Data'!BR256,'Raw Data'!BX256)</f>
        <v>3.2090000000000001</v>
      </c>
      <c r="U104" s="9">
        <f>STDEV('Raw Data'!BL256,'Raw Data'!BR256,'Raw Data'!BX256)</f>
        <v>0.14916098685648338</v>
      </c>
      <c r="W104" s="1">
        <f>AVERAGE('Raw Data'!J408,'Raw Data'!P408,'Raw Data'!V408)</f>
        <v>0.63633333333333342</v>
      </c>
      <c r="X104" s="9">
        <f>STDEV('Raw Data'!J408,'Raw Data'!P408,'Raw Data'!V408)</f>
        <v>6.0928920336186326E-2</v>
      </c>
      <c r="Y104" s="1">
        <f>AVERAGE('Raw Data'!AB408,'Raw Data'!AH408,'Raw Data'!AN408)</f>
        <v>1.4936666666666667</v>
      </c>
      <c r="Z104" s="9">
        <f>STDEV('Raw Data'!AB408,'Raw Data'!AH408,'Raw Data'!AN408)</f>
        <v>1.3316656236958669E-2</v>
      </c>
      <c r="AA104" s="1">
        <f>AVERAGE('Raw Data'!AT408,'Raw Data'!AZ408,'Raw Data'!BF408)</f>
        <v>2.4643333333333328</v>
      </c>
      <c r="AB104" s="9">
        <f>STDEV('Raw Data'!AT408,'Raw Data'!AZ408,'Raw Data'!BF408)</f>
        <v>5.4592429267558085E-2</v>
      </c>
      <c r="AC104" s="1">
        <f>AVERAGE('Raw Data'!BL408,'Raw Data'!BR408,'Raw Data'!BX408)</f>
        <v>3.6006666666666667</v>
      </c>
      <c r="AD104" s="9">
        <f>STDEV('Raw Data'!BL408,'Raw Data'!BR408,'Raw Data'!BX408)</f>
        <v>0.12722159145889245</v>
      </c>
      <c r="AF104" s="1">
        <f t="shared" si="68"/>
        <v>-3.0000000000000027E-2</v>
      </c>
      <c r="AG104" s="9">
        <f t="shared" si="69"/>
        <v>7.6300853647773406E-2</v>
      </c>
      <c r="AH104" s="1">
        <f t="shared" si="70"/>
        <v>-6.3333333333333464E-2</v>
      </c>
      <c r="AI104" s="9">
        <f t="shared" si="71"/>
        <v>0.20295450094155132</v>
      </c>
      <c r="AJ104" s="1">
        <f t="shared" si="72"/>
        <v>-0.12033333333333318</v>
      </c>
      <c r="AK104" s="9">
        <f t="shared" si="73"/>
        <v>0.28818283317726295</v>
      </c>
      <c r="AL104" s="1">
        <f t="shared" si="74"/>
        <v>-9.4666666666666899E-2</v>
      </c>
      <c r="AM104" s="9">
        <f t="shared" si="75"/>
        <v>0.26105528221300878</v>
      </c>
      <c r="AO104" s="1">
        <f t="shared" si="76"/>
        <v>-0.29933333333333345</v>
      </c>
      <c r="AP104" s="9">
        <f t="shared" si="77"/>
        <v>0.10711333329120853</v>
      </c>
      <c r="AQ104" s="1">
        <f t="shared" si="78"/>
        <v>-0.70533333333333348</v>
      </c>
      <c r="AR104" s="9">
        <f t="shared" si="79"/>
        <v>0.15396278427940971</v>
      </c>
      <c r="AS104" s="1">
        <f t="shared" si="80"/>
        <v>-0.68966666666666621</v>
      </c>
      <c r="AT104" s="9">
        <f t="shared" si="81"/>
        <v>0.22149459621973794</v>
      </c>
      <c r="AU104" s="1">
        <f t="shared" si="82"/>
        <v>-0.48633333333333351</v>
      </c>
      <c r="AV104" s="9">
        <f t="shared" si="83"/>
        <v>0.23911588681541784</v>
      </c>
      <c r="AX104" s="26">
        <f t="shared" si="58"/>
        <v>5.821820267378936E-3</v>
      </c>
      <c r="AY104" s="26">
        <f t="shared" si="59"/>
        <v>4.1190529452434156E-2</v>
      </c>
      <c r="AZ104" s="26">
        <f t="shared" si="60"/>
        <v>8.3049345338074163E-2</v>
      </c>
      <c r="BA104" s="26">
        <f t="shared" si="61"/>
        <v>6.8149860371313653E-2</v>
      </c>
      <c r="BB104" s="26">
        <f t="shared" si="62"/>
        <v>0.44520956349701307</v>
      </c>
      <c r="BC104" s="26"/>
      <c r="BD104" s="26">
        <f t="shared" si="63"/>
        <v>1.1473266168753523E-2</v>
      </c>
      <c r="BE104" s="26">
        <f t="shared" si="64"/>
        <v>2.3704538943068048E-2</v>
      </c>
      <c r="BF104" s="26">
        <f t="shared" si="65"/>
        <v>4.9059856154544751E-2</v>
      </c>
      <c r="BG104" s="26">
        <f t="shared" si="66"/>
        <v>5.7176407327523715E-2</v>
      </c>
      <c r="BH104" s="26">
        <f t="shared" si="67"/>
        <v>0.3760506197227842</v>
      </c>
      <c r="BO104" s="9"/>
      <c r="BP104" s="2"/>
      <c r="BQ104" s="9"/>
      <c r="BR104" s="2"/>
      <c r="BS104" s="9"/>
      <c r="BT104" s="2"/>
      <c r="BU104" s="19"/>
      <c r="BV104" s="20"/>
      <c r="BW104" s="20"/>
      <c r="BX104" s="19"/>
      <c r="BY104" s="19"/>
      <c r="BZ104" s="9"/>
      <c r="CA104" s="2"/>
      <c r="CB104" s="9"/>
      <c r="CC104" s="2"/>
      <c r="CD104" s="9"/>
    </row>
    <row r="105" spans="1:82" x14ac:dyDescent="0.2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E105" s="1">
        <f>AVERAGE('Raw Data'!J105,'Raw Data'!P105,'Raw Data'!V105)</f>
        <v>0.124</v>
      </c>
      <c r="F105" s="9">
        <f>STDEV('Raw Data'!J105,'Raw Data'!P105,'Raw Data'!V105)</f>
        <v>6.2449979983983956E-3</v>
      </c>
      <c r="G105" s="1">
        <f>AVERAGE('Raw Data'!AB105,'Raw Data'!AH105,'Raw Data'!AN105)</f>
        <v>0.10033333333333334</v>
      </c>
      <c r="H105" s="9">
        <f>STDEV('Raw Data'!AB105,'Raw Data'!AH105,'Raw Data'!AN105)</f>
        <v>2.3501772982762986E-2</v>
      </c>
      <c r="I105" s="1">
        <f>AVERAGE('Raw Data'!AT105,'Raw Data'!AZ105,'Raw Data'!BF105)</f>
        <v>0.11599999999999999</v>
      </c>
      <c r="J105" s="9">
        <f>STDEV('Raw Data'!AT105,'Raw Data'!AZ105,'Raw Data'!BF105)</f>
        <v>4.5825756949558387E-3</v>
      </c>
      <c r="K105" s="1">
        <f>AVERAGE('Raw Data'!BL105,'Raw Data'!BR105,'Raw Data'!BX105)</f>
        <v>0.12066666666666666</v>
      </c>
      <c r="L105" s="9">
        <f>STDEV('Raw Data'!BL105,'Raw Data'!BR105,'Raw Data'!BX105)</f>
        <v>4.6188021535170107E-3</v>
      </c>
      <c r="N105" s="1">
        <f>AVERAGE('Raw Data'!J257,'Raw Data'!P257,'Raw Data'!V257)</f>
        <v>0.11533333333333333</v>
      </c>
      <c r="O105" s="9">
        <f>STDEV('Raw Data'!J257,'Raw Data'!P257,'Raw Data'!V257)</f>
        <v>8.0829037686547603E-3</v>
      </c>
      <c r="P105" s="1">
        <f>AVERAGE('Raw Data'!AB257,'Raw Data'!AH257,'Raw Data'!AN257)</f>
        <v>0.12266666666666666</v>
      </c>
      <c r="Q105" s="9">
        <f>STDEV('Raw Data'!AB257,'Raw Data'!AH257,'Raw Data'!AN257)</f>
        <v>3.5118845842842497E-3</v>
      </c>
      <c r="R105" s="1">
        <f>AVERAGE('Raw Data'!AT257,'Raw Data'!AZ257,'Raw Data'!BF257)</f>
        <v>0.12133333333333333</v>
      </c>
      <c r="S105" s="9">
        <f>STDEV('Raw Data'!AT257,'Raw Data'!AZ257,'Raw Data'!BF257)</f>
        <v>5.7735026918962623E-3</v>
      </c>
      <c r="T105" s="1">
        <f>AVERAGE('Raw Data'!BL257,'Raw Data'!BR257,'Raw Data'!BX257)</f>
        <v>0.14466666666666669</v>
      </c>
      <c r="U105" s="9">
        <f>STDEV('Raw Data'!BL257,'Raw Data'!BR257,'Raw Data'!BX257)</f>
        <v>1.4571661996262926E-2</v>
      </c>
      <c r="W105" s="1">
        <f>AVERAGE('Raw Data'!J409,'Raw Data'!P409,'Raw Data'!V409)</f>
        <v>0.12066666666666666</v>
      </c>
      <c r="X105" s="9">
        <f>STDEV('Raw Data'!J409,'Raw Data'!P409,'Raw Data'!V409)</f>
        <v>6.8068592855540441E-3</v>
      </c>
      <c r="Y105" s="1">
        <f>AVERAGE('Raw Data'!AB409,'Raw Data'!AH409,'Raw Data'!AN409)</f>
        <v>0.53766666666666663</v>
      </c>
      <c r="Z105" s="9">
        <f>STDEV('Raw Data'!AB409,'Raw Data'!AH409,'Raw Data'!AN409)</f>
        <v>4.1016256939576189E-2</v>
      </c>
      <c r="AA105" s="1">
        <f>AVERAGE('Raw Data'!AT409,'Raw Data'!AZ409,'Raw Data'!BF409)</f>
        <v>1.018</v>
      </c>
      <c r="AB105" s="9">
        <f>STDEV('Raw Data'!AT409,'Raw Data'!AZ409,'Raw Data'!BF409)</f>
        <v>9.3402355430684966E-2</v>
      </c>
      <c r="AC105" s="1">
        <f>AVERAGE('Raw Data'!BL409,'Raw Data'!BR409,'Raw Data'!BX409)</f>
        <v>2.2909999999999999</v>
      </c>
      <c r="AD105" s="9">
        <f>STDEV('Raw Data'!BL409,'Raw Data'!BR409,'Raw Data'!BX409)</f>
        <v>6.4093681435848329E-2</v>
      </c>
      <c r="AF105" s="1">
        <f t="shared" si="68"/>
        <v>8.6666666666666697E-3</v>
      </c>
      <c r="AG105" s="9">
        <f t="shared" si="69"/>
        <v>1.4327901767053156E-2</v>
      </c>
      <c r="AH105" s="1">
        <f t="shared" si="70"/>
        <v>-2.2333333333333316E-2</v>
      </c>
      <c r="AI105" s="9">
        <f t="shared" si="71"/>
        <v>2.7013657567047236E-2</v>
      </c>
      <c r="AJ105" s="1">
        <f t="shared" si="72"/>
        <v>-5.3333333333333427E-3</v>
      </c>
      <c r="AK105" s="9">
        <f t="shared" si="73"/>
        <v>1.03560783868521E-2</v>
      </c>
      <c r="AL105" s="1">
        <f t="shared" si="74"/>
        <v>-2.4000000000000035E-2</v>
      </c>
      <c r="AM105" s="9">
        <f t="shared" si="75"/>
        <v>1.9190464149779936E-2</v>
      </c>
      <c r="AO105" s="1">
        <f t="shared" si="76"/>
        <v>3.3333333333333409E-3</v>
      </c>
      <c r="AP105" s="9">
        <f t="shared" si="77"/>
        <v>1.305185728395244E-2</v>
      </c>
      <c r="AQ105" s="1">
        <f t="shared" si="78"/>
        <v>-0.4373333333333333</v>
      </c>
      <c r="AR105" s="9">
        <f t="shared" si="79"/>
        <v>6.4518029922339182E-2</v>
      </c>
      <c r="AS105" s="1">
        <f t="shared" si="80"/>
        <v>-0.90200000000000002</v>
      </c>
      <c r="AT105" s="9">
        <f t="shared" si="81"/>
        <v>9.7984931125640801E-2</v>
      </c>
      <c r="AU105" s="1">
        <f t="shared" si="82"/>
        <v>-2.1703333333333332</v>
      </c>
      <c r="AV105" s="9">
        <f t="shared" si="83"/>
        <v>6.8712483589365339E-2</v>
      </c>
      <c r="AX105" s="26">
        <f t="shared" si="58"/>
        <v>2.0528876904632494E-4</v>
      </c>
      <c r="AY105" s="26">
        <f t="shared" si="59"/>
        <v>7.2973769514968841E-4</v>
      </c>
      <c r="AZ105" s="26">
        <f t="shared" si="60"/>
        <v>1.072483595546252E-4</v>
      </c>
      <c r="BA105" s="26">
        <f t="shared" si="61"/>
        <v>3.6827391428398897E-4</v>
      </c>
      <c r="BB105" s="26">
        <f t="shared" si="62"/>
        <v>3.7557272771523591E-2</v>
      </c>
      <c r="BC105" s="26"/>
      <c r="BD105" s="26">
        <f t="shared" si="63"/>
        <v>1.7035097856066235E-4</v>
      </c>
      <c r="BE105" s="26">
        <f t="shared" si="64"/>
        <v>4.162576185059854E-3</v>
      </c>
      <c r="BF105" s="26">
        <f t="shared" si="65"/>
        <v>9.6010467276965716E-3</v>
      </c>
      <c r="BG105" s="26">
        <f t="shared" si="66"/>
        <v>4.7214054010188012E-3</v>
      </c>
      <c r="BH105" s="26">
        <f t="shared" si="67"/>
        <v>0.13658469640606113</v>
      </c>
      <c r="BO105" s="9"/>
      <c r="BP105" s="2"/>
      <c r="BQ105" s="9"/>
      <c r="BR105" s="2"/>
      <c r="BS105" s="9"/>
      <c r="BT105" s="2"/>
      <c r="BU105" s="19"/>
      <c r="BV105" s="20"/>
      <c r="BW105" s="20"/>
      <c r="BX105" s="19"/>
      <c r="BY105" s="19"/>
      <c r="BZ105" s="9"/>
      <c r="CA105" s="2"/>
      <c r="CB105" s="9"/>
      <c r="CC105" s="2"/>
      <c r="CD105" s="9"/>
    </row>
    <row r="106" spans="1:82" x14ac:dyDescent="0.2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E106" s="1">
        <f>AVERAGE('Raw Data'!J106,'Raw Data'!P106,'Raw Data'!V106)</f>
        <v>0.10199999999999999</v>
      </c>
      <c r="F106" s="9">
        <f>STDEV('Raw Data'!J106,'Raw Data'!P106,'Raw Data'!V106)</f>
        <v>2.0074859899884702E-2</v>
      </c>
      <c r="G106" s="1">
        <f>AVERAGE('Raw Data'!AB106,'Raw Data'!AH106,'Raw Data'!AN106)</f>
        <v>3.9E-2</v>
      </c>
      <c r="H106" s="9">
        <f>STDEV('Raw Data'!AB106,'Raw Data'!AH106,'Raw Data'!AN106)</f>
        <v>1.3228756555322962E-2</v>
      </c>
      <c r="I106" s="1">
        <f>AVERAGE('Raw Data'!AT106,'Raw Data'!AZ106,'Raw Data'!BF106)</f>
        <v>8.6333333333333331E-2</v>
      </c>
      <c r="J106" s="9">
        <f>STDEV('Raw Data'!AT106,'Raw Data'!AZ106,'Raw Data'!BF106)</f>
        <v>1.5695009822658052E-2</v>
      </c>
      <c r="K106" s="1">
        <f>AVERAGE('Raw Data'!BL106,'Raw Data'!BR106,'Raw Data'!BX106)</f>
        <v>0.15266666666666667</v>
      </c>
      <c r="L106" s="9">
        <f>STDEV('Raw Data'!BL106,'Raw Data'!BR106,'Raw Data'!BX106)</f>
        <v>3.2083225108042575E-2</v>
      </c>
      <c r="N106" s="1">
        <f>AVERAGE('Raw Data'!J258,'Raw Data'!P258,'Raw Data'!V258)</f>
        <v>5.2999999999999999E-2</v>
      </c>
      <c r="O106" s="9">
        <f>STDEV('Raw Data'!J258,'Raw Data'!P258,'Raw Data'!V258)</f>
        <v>2.4248711305964281E-2</v>
      </c>
      <c r="P106" s="1">
        <f>AVERAGE('Raw Data'!AB258,'Raw Data'!AH258,'Raw Data'!AN258)</f>
        <v>0.10633333333333334</v>
      </c>
      <c r="Q106" s="9">
        <f>STDEV('Raw Data'!AB258,'Raw Data'!AH258,'Raw Data'!AN258)</f>
        <v>8.0927951495965419E-2</v>
      </c>
      <c r="R106" s="1">
        <f>AVERAGE('Raw Data'!AT258,'Raw Data'!AZ258,'Raw Data'!BF258)</f>
        <v>9.4666666666666677E-2</v>
      </c>
      <c r="S106" s="9">
        <f>STDEV('Raw Data'!AT258,'Raw Data'!AZ258,'Raw Data'!BF258)</f>
        <v>3.089228598426037E-2</v>
      </c>
      <c r="T106" s="1">
        <f>AVERAGE('Raw Data'!BL258,'Raw Data'!BR258,'Raw Data'!BX258)</f>
        <v>0.16233333333333333</v>
      </c>
      <c r="U106" s="9">
        <f>STDEV('Raw Data'!BL258,'Raw Data'!BR258,'Raw Data'!BX258)</f>
        <v>3.5133080327994927E-2</v>
      </c>
      <c r="W106" s="1">
        <f>AVERAGE('Raw Data'!J410,'Raw Data'!P410,'Raw Data'!V410)</f>
        <v>0.22366666666666665</v>
      </c>
      <c r="X106" s="9">
        <f>STDEV('Raw Data'!J410,'Raw Data'!P410,'Raw Data'!V410)</f>
        <v>5.4519109799531215E-2</v>
      </c>
      <c r="Y106" s="1">
        <f>AVERAGE('Raw Data'!AB410,'Raw Data'!AH410,'Raw Data'!AN410)</f>
        <v>0.25466666666666665</v>
      </c>
      <c r="Z106" s="9">
        <f>STDEV('Raw Data'!AB410,'Raw Data'!AH410,'Raw Data'!AN410)</f>
        <v>2.1361959960016171E-2</v>
      </c>
      <c r="AA106" s="1">
        <f>AVERAGE('Raw Data'!AT410,'Raw Data'!AZ410,'Raw Data'!BF410)</f>
        <v>0.58500000000000008</v>
      </c>
      <c r="AB106" s="9">
        <f>STDEV('Raw Data'!AT410,'Raw Data'!AZ410,'Raw Data'!BF410)</f>
        <v>6.9634761434214737E-2</v>
      </c>
      <c r="AC106" s="1">
        <f>AVERAGE('Raw Data'!BL410,'Raw Data'!BR410,'Raw Data'!BX410)</f>
        <v>1.8579999999999999</v>
      </c>
      <c r="AD106" s="9">
        <f>STDEV('Raw Data'!BL410,'Raw Data'!BR410,'Raw Data'!BX410)</f>
        <v>3.3778691508109047E-2</v>
      </c>
      <c r="AF106" s="1">
        <f t="shared" si="68"/>
        <v>4.8999999999999995E-2</v>
      </c>
      <c r="AG106" s="9">
        <f t="shared" si="69"/>
        <v>4.4323571205848983E-2</v>
      </c>
      <c r="AH106" s="1">
        <f t="shared" si="70"/>
        <v>-6.7333333333333328E-2</v>
      </c>
      <c r="AI106" s="9">
        <f t="shared" si="71"/>
        <v>9.4156708051288382E-2</v>
      </c>
      <c r="AJ106" s="1">
        <f t="shared" si="72"/>
        <v>-8.3333333333333454E-3</v>
      </c>
      <c r="AK106" s="9">
        <f t="shared" si="73"/>
        <v>4.6587295806918422E-2</v>
      </c>
      <c r="AL106" s="1">
        <f t="shared" si="74"/>
        <v>-9.6666666666666567E-3</v>
      </c>
      <c r="AM106" s="9">
        <f t="shared" si="75"/>
        <v>6.7216305436037502E-2</v>
      </c>
      <c r="AO106" s="1">
        <f t="shared" si="76"/>
        <v>-0.12166666666666666</v>
      </c>
      <c r="AP106" s="9">
        <f t="shared" si="77"/>
        <v>7.4593969699415924E-2</v>
      </c>
      <c r="AQ106" s="1">
        <f t="shared" si="78"/>
        <v>-0.21566666666666665</v>
      </c>
      <c r="AR106" s="9">
        <f t="shared" si="79"/>
        <v>3.4590716515339133E-2</v>
      </c>
      <c r="AS106" s="1">
        <f t="shared" si="80"/>
        <v>-0.49866666666666676</v>
      </c>
      <c r="AT106" s="9">
        <f t="shared" si="81"/>
        <v>8.5329771256872786E-2</v>
      </c>
      <c r="AU106" s="1">
        <f t="shared" si="82"/>
        <v>-1.7053333333333331</v>
      </c>
      <c r="AV106" s="9">
        <f t="shared" si="83"/>
        <v>6.5861916616151622E-2</v>
      </c>
      <c r="AX106" s="26">
        <f t="shared" si="58"/>
        <v>1.9645789644399652E-3</v>
      </c>
      <c r="AY106" s="26">
        <f t="shared" si="59"/>
        <v>8.8654856710555542E-3</v>
      </c>
      <c r="AZ106" s="26">
        <f t="shared" si="60"/>
        <v>2.1703761306013187E-3</v>
      </c>
      <c r="BA106" s="26">
        <f t="shared" si="61"/>
        <v>4.5180317164706845E-3</v>
      </c>
      <c r="BB106" s="26">
        <f t="shared" si="62"/>
        <v>0.13235736655950631</v>
      </c>
      <c r="BC106" s="26"/>
      <c r="BD106" s="26">
        <f t="shared" si="63"/>
        <v>5.564260315517381E-3</v>
      </c>
      <c r="BE106" s="26">
        <f t="shared" si="64"/>
        <v>1.1965176690445555E-3</v>
      </c>
      <c r="BF106" s="26">
        <f t="shared" si="65"/>
        <v>7.2811698627502329E-3</v>
      </c>
      <c r="BG106" s="26">
        <f t="shared" si="66"/>
        <v>4.3377920603529093E-3</v>
      </c>
      <c r="BH106" s="26">
        <f t="shared" si="67"/>
        <v>0.13557189940273418</v>
      </c>
      <c r="BO106" s="9"/>
      <c r="BP106" s="2"/>
      <c r="BQ106" s="9"/>
      <c r="BR106" s="2"/>
      <c r="BS106" s="9"/>
      <c r="BT106" s="2"/>
      <c r="BU106" s="19"/>
      <c r="BV106" s="20"/>
      <c r="BW106" s="20"/>
      <c r="BX106" s="19"/>
      <c r="BY106" s="19"/>
      <c r="BZ106" s="9"/>
      <c r="CA106" s="2"/>
      <c r="CB106" s="9"/>
      <c r="CC106" s="2"/>
      <c r="CD106" s="9"/>
    </row>
    <row r="107" spans="1:82" x14ac:dyDescent="0.2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E107" s="1">
        <f>AVERAGE('Raw Data'!J107,'Raw Data'!P107,'Raw Data'!V107)</f>
        <v>0.316</v>
      </c>
      <c r="F107" s="9">
        <f>STDEV('Raw Data'!J107,'Raw Data'!P107,'Raw Data'!V107)</f>
        <v>2.9461839725312463E-2</v>
      </c>
      <c r="G107" s="1">
        <f>AVERAGE('Raw Data'!AB107,'Raw Data'!AH107,'Raw Data'!AN107)</f>
        <v>0.25433333333333336</v>
      </c>
      <c r="H107" s="9">
        <f>STDEV('Raw Data'!AB107,'Raw Data'!AH107,'Raw Data'!AN107)</f>
        <v>3.2624121954978651E-2</v>
      </c>
      <c r="I107" s="1">
        <f>AVERAGE('Raw Data'!AT107,'Raw Data'!AZ107,'Raw Data'!BF107)</f>
        <v>0.27200000000000002</v>
      </c>
      <c r="J107" s="9">
        <f>STDEV('Raw Data'!AT107,'Raw Data'!AZ107,'Raw Data'!BF107)</f>
        <v>2.5238858928247915E-2</v>
      </c>
      <c r="K107" s="1">
        <f>AVERAGE('Raw Data'!BL107,'Raw Data'!BR107,'Raw Data'!BX107)</f>
        <v>0.32733333333333331</v>
      </c>
      <c r="L107" s="9">
        <f>STDEV('Raw Data'!BL107,'Raw Data'!BR107,'Raw Data'!BX107)</f>
        <v>5.2918175831498354E-2</v>
      </c>
      <c r="N107" s="1">
        <f>AVERAGE('Raw Data'!J259,'Raw Data'!P259,'Raw Data'!V259)</f>
        <v>0.3123333333333333</v>
      </c>
      <c r="O107" s="9">
        <f>STDEV('Raw Data'!J259,'Raw Data'!P259,'Raw Data'!V259)</f>
        <v>3.3005050118630835E-2</v>
      </c>
      <c r="P107" s="1">
        <f>AVERAGE('Raw Data'!AB259,'Raw Data'!AH259,'Raw Data'!AN259)</f>
        <v>0.35399999999999993</v>
      </c>
      <c r="Q107" s="9">
        <f>STDEV('Raw Data'!AB259,'Raw Data'!AH259,'Raw Data'!AN259)</f>
        <v>4.2883563284783148E-2</v>
      </c>
      <c r="R107" s="1">
        <f>AVERAGE('Raw Data'!AT259,'Raw Data'!AZ259,'Raw Data'!BF259)</f>
        <v>0.33566666666666661</v>
      </c>
      <c r="S107" s="9">
        <f>STDEV('Raw Data'!AT259,'Raw Data'!AZ259,'Raw Data'!BF259)</f>
        <v>2.0647840887931423E-2</v>
      </c>
      <c r="T107" s="1">
        <f>AVERAGE('Raw Data'!BL259,'Raw Data'!BR259,'Raw Data'!BX259)</f>
        <v>0.377</v>
      </c>
      <c r="U107" s="9">
        <f>STDEV('Raw Data'!BL259,'Raw Data'!BR259,'Raw Data'!BX259)</f>
        <v>4.327817001676481E-2</v>
      </c>
      <c r="W107" s="1">
        <f>AVERAGE('Raw Data'!J411,'Raw Data'!P411,'Raw Data'!V411)</f>
        <v>0.43166666666666664</v>
      </c>
      <c r="X107" s="9">
        <f>STDEV('Raw Data'!J411,'Raw Data'!P411,'Raw Data'!V411)</f>
        <v>4.4657959350303193E-2</v>
      </c>
      <c r="Y107" s="1">
        <f>AVERAGE('Raw Data'!AB411,'Raw Data'!AH411,'Raw Data'!AN411)</f>
        <v>0.64066666666666672</v>
      </c>
      <c r="Z107" s="9">
        <f>STDEV('Raw Data'!AB411,'Raw Data'!AH411,'Raw Data'!AN411)</f>
        <v>3.0534133905079655E-2</v>
      </c>
      <c r="AA107" s="1">
        <f>AVERAGE('Raw Data'!AT411,'Raw Data'!AZ411,'Raw Data'!BF411)</f>
        <v>0.87166666666666659</v>
      </c>
      <c r="AB107" s="9">
        <f>STDEV('Raw Data'!AT411,'Raw Data'!AZ411,'Raw Data'!BF411)</f>
        <v>8.1635368152127089E-2</v>
      </c>
      <c r="AC107" s="1">
        <f>AVERAGE('Raw Data'!BL411,'Raw Data'!BR411,'Raw Data'!BX411)</f>
        <v>2.6029999999999998</v>
      </c>
      <c r="AD107" s="9">
        <f>STDEV('Raw Data'!BL411,'Raw Data'!BR411,'Raw Data'!BX411)</f>
        <v>1.873499399519523E-2</v>
      </c>
      <c r="AF107" s="1">
        <f t="shared" si="68"/>
        <v>3.6666666666667069E-3</v>
      </c>
      <c r="AG107" s="9">
        <f t="shared" si="69"/>
        <v>6.2466889843943302E-2</v>
      </c>
      <c r="AH107" s="1">
        <f t="shared" si="70"/>
        <v>-9.966666666666657E-2</v>
      </c>
      <c r="AI107" s="9">
        <f t="shared" si="71"/>
        <v>7.5507685239761799E-2</v>
      </c>
      <c r="AJ107" s="1">
        <f t="shared" si="72"/>
        <v>-6.3666666666666594E-2</v>
      </c>
      <c r="AK107" s="9">
        <f t="shared" si="73"/>
        <v>4.5886699816179335E-2</v>
      </c>
      <c r="AL107" s="1">
        <f t="shared" si="74"/>
        <v>-4.9666666666666692E-2</v>
      </c>
      <c r="AM107" s="9">
        <f t="shared" si="75"/>
        <v>9.6196345848263171E-2</v>
      </c>
      <c r="AO107" s="1">
        <f t="shared" si="76"/>
        <v>-0.11566666666666664</v>
      </c>
      <c r="AP107" s="9">
        <f t="shared" si="77"/>
        <v>7.4119799075615653E-2</v>
      </c>
      <c r="AQ107" s="1">
        <f t="shared" si="78"/>
        <v>-0.38633333333333336</v>
      </c>
      <c r="AR107" s="9">
        <f t="shared" si="79"/>
        <v>6.3158255860058299E-2</v>
      </c>
      <c r="AS107" s="1">
        <f t="shared" si="80"/>
        <v>-0.59966666666666657</v>
      </c>
      <c r="AT107" s="9">
        <f t="shared" si="81"/>
        <v>0.106874227080375</v>
      </c>
      <c r="AU107" s="1">
        <f t="shared" si="82"/>
        <v>-2.2756666666666665</v>
      </c>
      <c r="AV107" s="9">
        <f t="shared" si="83"/>
        <v>7.1653169826693591E-2</v>
      </c>
      <c r="AX107" s="26">
        <f t="shared" si="58"/>
        <v>3.9021123267753469E-3</v>
      </c>
      <c r="AY107" s="26">
        <f t="shared" si="59"/>
        <v>5.701410530266942E-3</v>
      </c>
      <c r="AZ107" s="26">
        <f t="shared" si="60"/>
        <v>2.1055892200201529E-3</v>
      </c>
      <c r="BA107" s="26">
        <f t="shared" si="61"/>
        <v>9.2537369545586598E-3</v>
      </c>
      <c r="BB107" s="26">
        <f t="shared" si="62"/>
        <v>0.14478552770087588</v>
      </c>
      <c r="BC107" s="26"/>
      <c r="BD107" s="26">
        <f t="shared" si="63"/>
        <v>5.4937446150096353E-3</v>
      </c>
      <c r="BE107" s="26">
        <f t="shared" si="64"/>
        <v>3.9889652832845882E-3</v>
      </c>
      <c r="BF107" s="26">
        <f t="shared" si="65"/>
        <v>1.1422100414027562E-2</v>
      </c>
      <c r="BG107" s="26">
        <f t="shared" si="66"/>
        <v>5.1341767462129932E-3</v>
      </c>
      <c r="BH107" s="26">
        <f t="shared" si="67"/>
        <v>0.16136600341625484</v>
      </c>
      <c r="BO107" s="9"/>
      <c r="BP107" s="2"/>
      <c r="BQ107" s="9"/>
      <c r="BR107" s="2"/>
      <c r="BS107" s="9"/>
      <c r="BT107" s="2"/>
      <c r="BU107" s="19"/>
      <c r="BV107" s="20"/>
      <c r="BW107" s="20"/>
      <c r="BX107" s="19"/>
      <c r="BY107" s="19"/>
      <c r="BZ107" s="9"/>
      <c r="CA107" s="2"/>
      <c r="CB107" s="9"/>
      <c r="CC107" s="2"/>
      <c r="CD107" s="9"/>
    </row>
    <row r="108" spans="1:82" x14ac:dyDescent="0.2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E108" s="1">
        <f>AVERAGE('Raw Data'!J108,'Raw Data'!P108,'Raw Data'!V108)</f>
        <v>5.2999999999999999E-2</v>
      </c>
      <c r="F108" s="9">
        <f>STDEV('Raw Data'!J108,'Raw Data'!P108,'Raw Data'!V108)</f>
        <v>1.389244398944979E-2</v>
      </c>
      <c r="G108" s="1">
        <f>AVERAGE('Raw Data'!AB108,'Raw Data'!AH108,'Raw Data'!AN108)</f>
        <v>6.5666666666666665E-2</v>
      </c>
      <c r="H108" s="9">
        <f>STDEV('Raw Data'!AB108,'Raw Data'!AH108,'Raw Data'!AN108)</f>
        <v>1.2096831541082705E-2</v>
      </c>
      <c r="I108" s="1">
        <f>AVERAGE('Raw Data'!AT108,'Raw Data'!AZ108,'Raw Data'!BF108)</f>
        <v>7.8333333333333324E-2</v>
      </c>
      <c r="J108" s="9">
        <f>STDEV('Raw Data'!AT108,'Raw Data'!AZ108,'Raw Data'!BF108)</f>
        <v>2.1733231083604091E-2</v>
      </c>
      <c r="K108" s="1">
        <f>AVERAGE('Raw Data'!BL108,'Raw Data'!BR108,'Raw Data'!BX108)</f>
        <v>0.1516666666666667</v>
      </c>
      <c r="L108" s="9">
        <f>STDEV('Raw Data'!BL108,'Raw Data'!BR108,'Raw Data'!BX108)</f>
        <v>2.1733231083603852E-2</v>
      </c>
      <c r="N108" s="1">
        <f>AVERAGE('Raw Data'!J260,'Raw Data'!P260,'Raw Data'!V260)</f>
        <v>5.3333333333333344E-2</v>
      </c>
      <c r="O108" s="9">
        <f>STDEV('Raw Data'!J260,'Raw Data'!P260,'Raw Data'!V260)</f>
        <v>3.6909799963334031E-2</v>
      </c>
      <c r="P108" s="1">
        <f>AVERAGE('Raw Data'!AB260,'Raw Data'!AH260,'Raw Data'!AN260)</f>
        <v>8.1333333333333327E-2</v>
      </c>
      <c r="Q108" s="9">
        <f>STDEV('Raw Data'!AB260,'Raw Data'!AH260,'Raw Data'!AN260)</f>
        <v>2.9263173671584802E-2</v>
      </c>
      <c r="R108" s="1">
        <f>AVERAGE('Raw Data'!AT260,'Raw Data'!AZ260,'Raw Data'!BF260)</f>
        <v>0.104</v>
      </c>
      <c r="S108" s="9">
        <f>STDEV('Raw Data'!AT260,'Raw Data'!AZ260,'Raw Data'!BF260)</f>
        <v>4.9999999999999975E-3</v>
      </c>
      <c r="T108" s="1">
        <f>AVERAGE('Raw Data'!BL260,'Raw Data'!BR260,'Raw Data'!BX260)</f>
        <v>0.18999999999999997</v>
      </c>
      <c r="U108" s="9">
        <f>STDEV('Raw Data'!BL260,'Raw Data'!BR260,'Raw Data'!BX260)</f>
        <v>3.8935844667863526E-2</v>
      </c>
      <c r="W108" s="1">
        <f>AVERAGE('Raw Data'!J412,'Raw Data'!P412,'Raw Data'!V412)</f>
        <v>0.10133333333333333</v>
      </c>
      <c r="X108" s="9">
        <f>STDEV('Raw Data'!J412,'Raw Data'!P412,'Raw Data'!V412)</f>
        <v>1.8876793513023741E-2</v>
      </c>
      <c r="Y108" s="1">
        <f>AVERAGE('Raw Data'!AB412,'Raw Data'!AH412,'Raw Data'!AN412)</f>
        <v>0.50800000000000001</v>
      </c>
      <c r="Z108" s="9">
        <f>STDEV('Raw Data'!AB412,'Raw Data'!AH412,'Raw Data'!AN412)</f>
        <v>3.3867388443752235E-2</v>
      </c>
      <c r="AA108" s="1">
        <f>AVERAGE('Raw Data'!AT412,'Raw Data'!AZ412,'Raw Data'!BF412)</f>
        <v>0.73733333333333329</v>
      </c>
      <c r="AB108" s="9">
        <f>STDEV('Raw Data'!AT412,'Raw Data'!AZ412,'Raw Data'!BF412)</f>
        <v>3.5795716689756833E-2</v>
      </c>
      <c r="AC108" s="1">
        <f>AVERAGE('Raw Data'!BL412,'Raw Data'!BR412,'Raw Data'!BX412)</f>
        <v>1.3129999999999999</v>
      </c>
      <c r="AD108" s="9">
        <f>STDEV('Raw Data'!BL412,'Raw Data'!BR412,'Raw Data'!BX412)</f>
        <v>3.1953090617340883E-2</v>
      </c>
      <c r="AF108" s="1">
        <f t="shared" si="68"/>
        <v>-3.3333333333334519E-4</v>
      </c>
      <c r="AG108" s="9">
        <f t="shared" si="69"/>
        <v>5.0802243952783821E-2</v>
      </c>
      <c r="AH108" s="1">
        <f t="shared" si="70"/>
        <v>-1.5666666666666662E-2</v>
      </c>
      <c r="AI108" s="9">
        <f t="shared" si="71"/>
        <v>4.1360005212667507E-2</v>
      </c>
      <c r="AJ108" s="1">
        <f t="shared" si="72"/>
        <v>-2.5666666666666671E-2</v>
      </c>
      <c r="AK108" s="9">
        <f t="shared" si="73"/>
        <v>2.6733231083604089E-2</v>
      </c>
      <c r="AL108" s="1">
        <f t="shared" si="74"/>
        <v>-3.8333333333333275E-2</v>
      </c>
      <c r="AM108" s="9">
        <f t="shared" si="75"/>
        <v>6.0669075751467377E-2</v>
      </c>
      <c r="AO108" s="1">
        <f t="shared" si="76"/>
        <v>-4.8333333333333332E-2</v>
      </c>
      <c r="AP108" s="9">
        <f t="shared" si="77"/>
        <v>3.2769237502473528E-2</v>
      </c>
      <c r="AQ108" s="1">
        <f t="shared" si="78"/>
        <v>-0.44233333333333336</v>
      </c>
      <c r="AR108" s="9">
        <f t="shared" si="79"/>
        <v>4.5964219984834936E-2</v>
      </c>
      <c r="AS108" s="1">
        <f t="shared" si="80"/>
        <v>-0.65899999999999992</v>
      </c>
      <c r="AT108" s="9">
        <f t="shared" si="81"/>
        <v>5.7528947773360928E-2</v>
      </c>
      <c r="AU108" s="1">
        <f t="shared" si="82"/>
        <v>-1.1613333333333333</v>
      </c>
      <c r="AV108" s="9">
        <f t="shared" si="83"/>
        <v>5.3686321700944735E-2</v>
      </c>
      <c r="AX108" s="26">
        <f t="shared" si="58"/>
        <v>2.5808679906381602E-3</v>
      </c>
      <c r="AY108" s="26">
        <f t="shared" si="59"/>
        <v>1.7106500311918833E-3</v>
      </c>
      <c r="AZ108" s="26">
        <f t="shared" si="60"/>
        <v>7.1466564416937579E-4</v>
      </c>
      <c r="BA108" s="26">
        <f t="shared" si="61"/>
        <v>3.6807367525372868E-3</v>
      </c>
      <c r="BB108" s="26">
        <f t="shared" si="62"/>
        <v>9.3203650242555988E-2</v>
      </c>
      <c r="BC108" s="26"/>
      <c r="BD108" s="26">
        <f t="shared" si="63"/>
        <v>1.0738229264935174E-3</v>
      </c>
      <c r="BE108" s="26">
        <f t="shared" si="64"/>
        <v>2.1127095188142992E-3</v>
      </c>
      <c r="BF108" s="26">
        <f t="shared" si="65"/>
        <v>3.3095798319100894E-3</v>
      </c>
      <c r="BG108" s="26">
        <f t="shared" si="66"/>
        <v>2.8822211377773294E-3</v>
      </c>
      <c r="BH108" s="26">
        <f t="shared" si="67"/>
        <v>9.6841795806331649E-2</v>
      </c>
      <c r="BO108" s="9"/>
      <c r="BP108" s="2"/>
      <c r="BQ108" s="9"/>
      <c r="BR108" s="2"/>
      <c r="BS108" s="9"/>
      <c r="BT108" s="2"/>
      <c r="BU108" s="19"/>
      <c r="BV108" s="20"/>
      <c r="BW108" s="20"/>
      <c r="BX108" s="19"/>
      <c r="BY108" s="19"/>
      <c r="BZ108" s="9"/>
      <c r="CA108" s="2"/>
      <c r="CB108" s="9"/>
      <c r="CC108" s="2"/>
      <c r="CD108" s="9"/>
    </row>
    <row r="109" spans="1:82" x14ac:dyDescent="0.2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E109" s="1">
        <f>AVERAGE('Raw Data'!J109,'Raw Data'!P109,'Raw Data'!V109)</f>
        <v>0.13800000000000001</v>
      </c>
      <c r="F109" s="9">
        <f>STDEV('Raw Data'!J109,'Raw Data'!P109,'Raw Data'!V109)</f>
        <v>3.7509998667022038E-2</v>
      </c>
      <c r="G109" s="1">
        <f>AVERAGE('Raw Data'!AB109,'Raw Data'!AH109,'Raw Data'!AN109)</f>
        <v>0.13600000000000001</v>
      </c>
      <c r="H109" s="9">
        <f>STDEV('Raw Data'!AB109,'Raw Data'!AH109,'Raw Data'!AN109)</f>
        <v>4.1146081222881881E-2</v>
      </c>
      <c r="I109" s="1">
        <f>AVERAGE('Raw Data'!AT109,'Raw Data'!AZ109,'Raw Data'!BF109)</f>
        <v>9.6000000000000016E-2</v>
      </c>
      <c r="J109" s="9">
        <f>STDEV('Raw Data'!AT109,'Raw Data'!AZ109,'Raw Data'!BF109)</f>
        <v>1.8330302779823299E-2</v>
      </c>
      <c r="K109" s="1">
        <f>AVERAGE('Raw Data'!BL109,'Raw Data'!BR109,'Raw Data'!BX109)</f>
        <v>0.16500000000000001</v>
      </c>
      <c r="L109" s="9">
        <f>STDEV('Raw Data'!BL109,'Raw Data'!BR109,'Raw Data'!BX109)</f>
        <v>5.1643005334701453E-2</v>
      </c>
      <c r="N109" s="1">
        <f>AVERAGE('Raw Data'!J261,'Raw Data'!P261,'Raw Data'!V261)</f>
        <v>0.20466666666666666</v>
      </c>
      <c r="O109" s="9">
        <f>STDEV('Raw Data'!J261,'Raw Data'!P261,'Raw Data'!V261)</f>
        <v>6.3406098550008061E-2</v>
      </c>
      <c r="P109" s="1">
        <f>AVERAGE('Raw Data'!AB261,'Raw Data'!AH261,'Raw Data'!AN261)</f>
        <v>0.20466666666666669</v>
      </c>
      <c r="Q109" s="9">
        <f>STDEV('Raw Data'!AB261,'Raw Data'!AH261,'Raw Data'!AN261)</f>
        <v>6.7173903663054396E-2</v>
      </c>
      <c r="R109" s="1">
        <f>AVERAGE('Raw Data'!AT261,'Raw Data'!AZ261,'Raw Data'!BF261)</f>
        <v>0.26300000000000001</v>
      </c>
      <c r="S109" s="9">
        <f>STDEV('Raw Data'!AT261,'Raw Data'!AZ261,'Raw Data'!BF261)</f>
        <v>7.2546536788464303E-2</v>
      </c>
      <c r="T109" s="1">
        <f>AVERAGE('Raw Data'!BL261,'Raw Data'!BR261,'Raw Data'!BX261)</f>
        <v>0.21466666666666667</v>
      </c>
      <c r="U109" s="9">
        <f>STDEV('Raw Data'!BL261,'Raw Data'!BR261,'Raw Data'!BX261)</f>
        <v>5.4993939059984939E-2</v>
      </c>
      <c r="W109" s="1">
        <f>AVERAGE('Raw Data'!J413,'Raw Data'!P413,'Raw Data'!V413)</f>
        <v>0.38733333333333331</v>
      </c>
      <c r="X109" s="9">
        <f>STDEV('Raw Data'!J413,'Raw Data'!P413,'Raw Data'!V413)</f>
        <v>2.0550750189064462E-2</v>
      </c>
      <c r="Y109" s="1">
        <f>AVERAGE('Raw Data'!AB413,'Raw Data'!AH413,'Raw Data'!AN413)</f>
        <v>0.73133333333333328</v>
      </c>
      <c r="Z109" s="9">
        <f>STDEV('Raw Data'!AB413,'Raw Data'!AH413,'Raw Data'!AN413)</f>
        <v>8.7368949480541129E-3</v>
      </c>
      <c r="AA109" s="1">
        <f>AVERAGE('Raw Data'!AT413,'Raw Data'!AZ413,'Raw Data'!BF413)</f>
        <v>1.1739999999999999</v>
      </c>
      <c r="AB109" s="9">
        <f>STDEV('Raw Data'!AT413,'Raw Data'!AZ413,'Raw Data'!BF413)</f>
        <v>2.9000000000000026E-2</v>
      </c>
      <c r="AC109" s="1">
        <f>AVERAGE('Raw Data'!BL413,'Raw Data'!BR413,'Raw Data'!BX413)</f>
        <v>1.837</v>
      </c>
      <c r="AD109" s="9">
        <f>STDEV('Raw Data'!BL413,'Raw Data'!BR413,'Raw Data'!BX413)</f>
        <v>8.5440037453174879E-3</v>
      </c>
      <c r="AF109" s="1">
        <f t="shared" si="68"/>
        <v>-6.6666666666666652E-2</v>
      </c>
      <c r="AG109" s="9">
        <f t="shared" si="69"/>
        <v>0.1009160972170301</v>
      </c>
      <c r="AH109" s="1">
        <f t="shared" si="70"/>
        <v>-6.8666666666666681E-2</v>
      </c>
      <c r="AI109" s="9">
        <f t="shared" si="71"/>
        <v>0.10831998488593628</v>
      </c>
      <c r="AJ109" s="1">
        <f t="shared" si="72"/>
        <v>-0.16699999999999998</v>
      </c>
      <c r="AK109" s="9">
        <f t="shared" si="73"/>
        <v>9.0876839568287598E-2</v>
      </c>
      <c r="AL109" s="1">
        <f t="shared" si="74"/>
        <v>-4.9666666666666665E-2</v>
      </c>
      <c r="AM109" s="9">
        <f t="shared" si="75"/>
        <v>0.10663694439468639</v>
      </c>
      <c r="AO109" s="1">
        <f t="shared" si="76"/>
        <v>-0.2493333333333333</v>
      </c>
      <c r="AP109" s="9">
        <f t="shared" si="77"/>
        <v>5.8060748856086503E-2</v>
      </c>
      <c r="AQ109" s="1">
        <f t="shared" si="78"/>
        <v>-0.59533333333333327</v>
      </c>
      <c r="AR109" s="9">
        <f t="shared" si="79"/>
        <v>4.9882976170935997E-2</v>
      </c>
      <c r="AS109" s="1">
        <f t="shared" si="80"/>
        <v>-1.0779999999999998</v>
      </c>
      <c r="AT109" s="9">
        <f t="shared" si="81"/>
        <v>4.7330302779823322E-2</v>
      </c>
      <c r="AU109" s="1">
        <f t="shared" si="82"/>
        <v>-1.6719999999999999</v>
      </c>
      <c r="AV109" s="9">
        <f t="shared" si="83"/>
        <v>6.0187009080018943E-2</v>
      </c>
      <c r="AX109" s="26">
        <f t="shared" si="58"/>
        <v>1.018405867751707E-2</v>
      </c>
      <c r="AY109" s="26">
        <f t="shared" si="59"/>
        <v>1.1733219125689464E-2</v>
      </c>
      <c r="AZ109" s="26">
        <f t="shared" si="60"/>
        <v>8.2585999699202831E-3</v>
      </c>
      <c r="BA109" s="26">
        <f t="shared" si="61"/>
        <v>1.1371437909835438E-2</v>
      </c>
      <c r="BB109" s="26">
        <f t="shared" si="62"/>
        <v>0.20383158656832914</v>
      </c>
      <c r="BC109" s="26"/>
      <c r="BD109" s="26">
        <f t="shared" si="63"/>
        <v>3.37105055772955E-3</v>
      </c>
      <c r="BE109" s="26">
        <f t="shared" si="64"/>
        <v>2.4883113116701684E-3</v>
      </c>
      <c r="BF109" s="26">
        <f t="shared" si="65"/>
        <v>2.240157561229751E-3</v>
      </c>
      <c r="BG109" s="26">
        <f t="shared" si="66"/>
        <v>3.6224760619982827E-3</v>
      </c>
      <c r="BH109" s="26">
        <f t="shared" si="67"/>
        <v>0.10826816472365158</v>
      </c>
      <c r="BO109" s="9"/>
      <c r="BP109" s="2"/>
      <c r="BQ109" s="9"/>
      <c r="BR109" s="2"/>
      <c r="BS109" s="9"/>
      <c r="BT109" s="2"/>
      <c r="BU109" s="19"/>
      <c r="BV109" s="20"/>
      <c r="BW109" s="20"/>
      <c r="BX109" s="19"/>
      <c r="BY109" s="19"/>
      <c r="BZ109" s="9"/>
      <c r="CA109" s="2"/>
      <c r="CB109" s="9"/>
      <c r="CC109" s="2"/>
      <c r="CD109" s="9"/>
    </row>
    <row r="110" spans="1:82" x14ac:dyDescent="0.2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E110" s="1">
        <f>AVERAGE('Raw Data'!J110,'Raw Data'!P110,'Raw Data'!V110)</f>
        <v>0.27099999999999996</v>
      </c>
      <c r="F110" s="9">
        <f>STDEV('Raw Data'!J110,'Raw Data'!P110,'Raw Data'!V110)</f>
        <v>1.5524174696260011E-2</v>
      </c>
      <c r="G110" s="1">
        <f>AVERAGE('Raw Data'!AB110,'Raw Data'!AH110,'Raw Data'!AN110)</f>
        <v>1.2450000000000001</v>
      </c>
      <c r="H110" s="9">
        <f>STDEV('Raw Data'!AB110,'Raw Data'!AH110,'Raw Data'!AN110)</f>
        <v>3.3451457367355428E-2</v>
      </c>
      <c r="I110" s="1">
        <f>AVERAGE('Raw Data'!AT110,'Raw Data'!AZ110,'Raw Data'!BF110)</f>
        <v>2.3119999999999998</v>
      </c>
      <c r="J110" s="9">
        <f>STDEV('Raw Data'!AT110,'Raw Data'!AZ110,'Raw Data'!BF110)</f>
        <v>8.5440037453175001E-3</v>
      </c>
      <c r="K110" s="1">
        <f>AVERAGE('Raw Data'!BL110,'Raw Data'!BR110,'Raw Data'!BX110)</f>
        <v>3.1506666666666665</v>
      </c>
      <c r="L110" s="9">
        <f>STDEV('Raw Data'!BL110,'Raw Data'!BR110,'Raw Data'!BX110)</f>
        <v>1.2013880860626739E-2</v>
      </c>
      <c r="N110" s="1">
        <f>AVERAGE('Raw Data'!J262,'Raw Data'!P262,'Raw Data'!V262)</f>
        <v>0.27166666666666667</v>
      </c>
      <c r="O110" s="9">
        <f>STDEV('Raw Data'!J262,'Raw Data'!P262,'Raw Data'!V262)</f>
        <v>1.2220201853215554E-2</v>
      </c>
      <c r="P110" s="1">
        <f>AVERAGE('Raw Data'!AB262,'Raw Data'!AH262,'Raw Data'!AN262)</f>
        <v>1.3963333333333334</v>
      </c>
      <c r="Q110" s="9">
        <f>STDEV('Raw Data'!AB262,'Raw Data'!AH262,'Raw Data'!AN262)</f>
        <v>2.8988503468329107E-2</v>
      </c>
      <c r="R110" s="1">
        <f>AVERAGE('Raw Data'!AT262,'Raw Data'!AZ262,'Raw Data'!BF262)</f>
        <v>2.315666666666667</v>
      </c>
      <c r="S110" s="9">
        <f>STDEV('Raw Data'!AT262,'Raw Data'!AZ262,'Raw Data'!BF262)</f>
        <v>1.6165807537309534E-2</v>
      </c>
      <c r="T110" s="1">
        <f>AVERAGE('Raw Data'!BL262,'Raw Data'!BR262,'Raw Data'!BX262)</f>
        <v>3.1893333333333334</v>
      </c>
      <c r="U110" s="9">
        <f>STDEV('Raw Data'!BL262,'Raw Data'!BR262,'Raw Data'!BX262)</f>
        <v>4.0414518843273749E-3</v>
      </c>
      <c r="W110" s="1">
        <f>AVERAGE('Raw Data'!J414,'Raw Data'!P414,'Raw Data'!V414)</f>
        <v>1.1806666666666665</v>
      </c>
      <c r="X110" s="9">
        <f>STDEV('Raw Data'!J414,'Raw Data'!P414,'Raw Data'!V414)</f>
        <v>2.0744477176668882E-2</v>
      </c>
      <c r="Y110" s="1">
        <f>AVERAGE('Raw Data'!AB414,'Raw Data'!AH414,'Raw Data'!AN414)</f>
        <v>2.180333333333333</v>
      </c>
      <c r="Z110" s="9">
        <f>STDEV('Raw Data'!AB414,'Raw Data'!AH414,'Raw Data'!AN414)</f>
        <v>2.7153882472555031E-2</v>
      </c>
      <c r="AA110" s="1">
        <f>AVERAGE('Raw Data'!AT414,'Raw Data'!AZ414,'Raw Data'!BF414)</f>
        <v>2.8103333333333338</v>
      </c>
      <c r="AB110" s="9">
        <f>STDEV('Raw Data'!AT414,'Raw Data'!AZ414,'Raw Data'!BF414)</f>
        <v>3.2005207909547077E-2</v>
      </c>
      <c r="AC110" s="1">
        <f>AVERAGE('Raw Data'!BL414,'Raw Data'!BR414,'Raw Data'!BX414)</f>
        <v>3.4626666666666668</v>
      </c>
      <c r="AD110" s="9">
        <f>STDEV('Raw Data'!BL414,'Raw Data'!BR414,'Raw Data'!BX414)</f>
        <v>1.2503332889007264E-2</v>
      </c>
      <c r="AF110" s="1">
        <f t="shared" si="68"/>
        <v>-6.6666666666670427E-4</v>
      </c>
      <c r="AG110" s="9">
        <f t="shared" si="69"/>
        <v>2.7744376549475563E-2</v>
      </c>
      <c r="AH110" s="1">
        <f t="shared" si="70"/>
        <v>-0.15133333333333332</v>
      </c>
      <c r="AI110" s="9">
        <f t="shared" si="71"/>
        <v>6.2439960835684538E-2</v>
      </c>
      <c r="AJ110" s="1">
        <f t="shared" si="72"/>
        <v>-3.666666666667151E-3</v>
      </c>
      <c r="AK110" s="9">
        <f t="shared" si="73"/>
        <v>2.4709811282627035E-2</v>
      </c>
      <c r="AL110" s="1">
        <f t="shared" si="74"/>
        <v>-3.8666666666666849E-2</v>
      </c>
      <c r="AM110" s="9">
        <f t="shared" si="75"/>
        <v>1.6055332744954114E-2</v>
      </c>
      <c r="AO110" s="1">
        <f t="shared" si="76"/>
        <v>-0.90966666666666662</v>
      </c>
      <c r="AP110" s="9">
        <f t="shared" si="77"/>
        <v>3.6268651872928895E-2</v>
      </c>
      <c r="AQ110" s="1">
        <f t="shared" si="78"/>
        <v>-0.93533333333333291</v>
      </c>
      <c r="AR110" s="9">
        <f t="shared" si="79"/>
        <v>6.0605339839910455E-2</v>
      </c>
      <c r="AS110" s="1">
        <f t="shared" si="80"/>
        <v>-0.49833333333333396</v>
      </c>
      <c r="AT110" s="9">
        <f t="shared" si="81"/>
        <v>4.0549211654864581E-2</v>
      </c>
      <c r="AU110" s="1">
        <f t="shared" si="82"/>
        <v>-0.31200000000000028</v>
      </c>
      <c r="AV110" s="9">
        <f t="shared" si="83"/>
        <v>2.4517213749634004E-2</v>
      </c>
      <c r="AX110" s="26">
        <f t="shared" si="58"/>
        <v>7.6975043011908958E-4</v>
      </c>
      <c r="AY110" s="26">
        <f t="shared" si="59"/>
        <v>3.8987487091618192E-3</v>
      </c>
      <c r="AZ110" s="26">
        <f t="shared" si="60"/>
        <v>6.1057477362304227E-4</v>
      </c>
      <c r="BA110" s="26">
        <f t="shared" si="61"/>
        <v>2.5777370955119583E-4</v>
      </c>
      <c r="BB110" s="26">
        <f t="shared" si="62"/>
        <v>7.4409996791124422E-2</v>
      </c>
      <c r="BC110" s="26"/>
      <c r="BD110" s="26">
        <f t="shared" si="63"/>
        <v>1.3154151086797086E-3</v>
      </c>
      <c r="BE110" s="26">
        <f t="shared" si="64"/>
        <v>3.6730072171110373E-3</v>
      </c>
      <c r="BF110" s="26">
        <f t="shared" si="65"/>
        <v>1.6442385658310057E-3</v>
      </c>
      <c r="BG110" s="26">
        <f t="shared" si="66"/>
        <v>6.0109377004524266E-4</v>
      </c>
      <c r="BH110" s="26">
        <f t="shared" si="67"/>
        <v>8.5051482418985469E-2</v>
      </c>
      <c r="BO110" s="9"/>
      <c r="BP110" s="2"/>
      <c r="BQ110" s="9"/>
      <c r="BR110" s="2"/>
      <c r="BS110" s="9"/>
      <c r="BT110" s="2"/>
      <c r="BU110" s="19"/>
      <c r="BV110" s="20"/>
      <c r="BW110" s="20"/>
      <c r="BX110" s="19"/>
      <c r="BY110" s="19"/>
      <c r="BZ110" s="9"/>
      <c r="CA110" s="2"/>
      <c r="CB110" s="9"/>
      <c r="CC110" s="2"/>
      <c r="CD110" s="9"/>
    </row>
    <row r="111" spans="1:82" x14ac:dyDescent="0.2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E111" s="1">
        <f>AVERAGE('Raw Data'!J111,'Raw Data'!P111,'Raw Data'!V111)</f>
        <v>18.581666666666667</v>
      </c>
      <c r="F111" s="9">
        <f>STDEV('Raw Data'!J111,'Raw Data'!P111,'Raw Data'!V111)</f>
        <v>0.22150921726495573</v>
      </c>
      <c r="G111" s="1">
        <f>AVERAGE('Raw Data'!AB111,'Raw Data'!AH111,'Raw Data'!AN111)</f>
        <v>24.992000000000001</v>
      </c>
      <c r="H111" s="9">
        <f>STDEV('Raw Data'!AB111,'Raw Data'!AH111,'Raw Data'!AN111)</f>
        <v>0.21353454053150348</v>
      </c>
      <c r="I111" s="1">
        <f>AVERAGE('Raw Data'!AT111,'Raw Data'!AZ111,'Raw Data'!BF111)</f>
        <v>27.531666666666666</v>
      </c>
      <c r="J111" s="9">
        <f>STDEV('Raw Data'!AT111,'Raw Data'!AZ111,'Raw Data'!BF111)</f>
        <v>0.14303962155058061</v>
      </c>
      <c r="K111" s="1">
        <f>AVERAGE('Raw Data'!BL111,'Raw Data'!BR111,'Raw Data'!BX111)</f>
        <v>28.099333333333334</v>
      </c>
      <c r="L111" s="9">
        <f>STDEV('Raw Data'!BL111,'Raw Data'!BR111,'Raw Data'!BX111)</f>
        <v>0.34456687788197882</v>
      </c>
      <c r="N111" s="1">
        <f>AVERAGE('Raw Data'!J263,'Raw Data'!P263,'Raw Data'!V263)</f>
        <v>18.293333333333333</v>
      </c>
      <c r="O111" s="9">
        <f>STDEV('Raw Data'!J263,'Raw Data'!P263,'Raw Data'!V263)</f>
        <v>0.10471071260063798</v>
      </c>
      <c r="P111" s="1">
        <f>AVERAGE('Raw Data'!AB263,'Raw Data'!AH263,'Raw Data'!AN263)</f>
        <v>25.647333333333336</v>
      </c>
      <c r="Q111" s="9">
        <f>STDEV('Raw Data'!AB263,'Raw Data'!AH263,'Raw Data'!AN263)</f>
        <v>8.1026744555938113E-2</v>
      </c>
      <c r="R111" s="1">
        <f>AVERAGE('Raw Data'!AT263,'Raw Data'!AZ263,'Raw Data'!BF263)</f>
        <v>26.968666666666667</v>
      </c>
      <c r="S111" s="9">
        <f>STDEV('Raw Data'!AT263,'Raw Data'!AZ263,'Raw Data'!BF263)</f>
        <v>0.16417774920290931</v>
      </c>
      <c r="T111" s="1">
        <f>AVERAGE('Raw Data'!BL263,'Raw Data'!BR263,'Raw Data'!BX263)</f>
        <v>28.065333333333331</v>
      </c>
      <c r="U111" s="9">
        <f>STDEV('Raw Data'!BL263,'Raw Data'!BR263,'Raw Data'!BX263)</f>
        <v>0.43512909961680646</v>
      </c>
      <c r="W111" s="1">
        <f>AVERAGE('Raw Data'!J415,'Raw Data'!P415,'Raw Data'!V415)</f>
        <v>19.119</v>
      </c>
      <c r="X111" s="9">
        <f>STDEV('Raw Data'!J415,'Raw Data'!P415,'Raw Data'!V415)</f>
        <v>0.12503199590504888</v>
      </c>
      <c r="Y111" s="1">
        <f>AVERAGE('Raw Data'!AB415,'Raw Data'!AH415,'Raw Data'!AN415)</f>
        <v>26.111000000000001</v>
      </c>
      <c r="Z111" s="9">
        <f>STDEV('Raw Data'!AB415,'Raw Data'!AH415,'Raw Data'!AN415)</f>
        <v>0.43522063370203268</v>
      </c>
      <c r="AA111" s="1">
        <f>AVERAGE('Raw Data'!AT415,'Raw Data'!AZ415,'Raw Data'!BF415)</f>
        <v>26.384666666666664</v>
      </c>
      <c r="AB111" s="9">
        <f>STDEV('Raw Data'!AT415,'Raw Data'!AZ415,'Raw Data'!BF415)</f>
        <v>0.26188228907914751</v>
      </c>
      <c r="AC111" s="1">
        <f>AVERAGE('Raw Data'!BL415,'Raw Data'!BR415,'Raw Data'!BX415)</f>
        <v>28.037666666666667</v>
      </c>
      <c r="AD111" s="9">
        <f>STDEV('Raw Data'!BL415,'Raw Data'!BR415,'Raw Data'!BX415)</f>
        <v>0.3424869827209982</v>
      </c>
      <c r="AF111" s="1">
        <f t="shared" si="68"/>
        <v>0.288333333333334</v>
      </c>
      <c r="AG111" s="9">
        <f t="shared" si="69"/>
        <v>0.32621992986559373</v>
      </c>
      <c r="AH111" s="1">
        <f t="shared" si="70"/>
        <v>-0.65533333333333488</v>
      </c>
      <c r="AI111" s="9">
        <f t="shared" si="71"/>
        <v>0.29456128508744162</v>
      </c>
      <c r="AJ111" s="1">
        <f t="shared" si="72"/>
        <v>0.56299999999999883</v>
      </c>
      <c r="AK111" s="9">
        <f t="shared" si="73"/>
        <v>0.30721737075348993</v>
      </c>
      <c r="AL111" s="1">
        <f t="shared" si="74"/>
        <v>3.4000000000002473E-2</v>
      </c>
      <c r="AM111" s="9">
        <f t="shared" si="75"/>
        <v>0.77969597749878528</v>
      </c>
      <c r="AO111" s="1">
        <f t="shared" si="76"/>
        <v>-0.53733333333333277</v>
      </c>
      <c r="AP111" s="9">
        <f t="shared" si="77"/>
        <v>0.34654121317000464</v>
      </c>
      <c r="AQ111" s="1">
        <f t="shared" si="78"/>
        <v>-1.1189999999999998</v>
      </c>
      <c r="AR111" s="9">
        <f t="shared" si="79"/>
        <v>0.64875517423353612</v>
      </c>
      <c r="AS111" s="1">
        <f t="shared" si="80"/>
        <v>1.147000000000002</v>
      </c>
      <c r="AT111" s="9">
        <f t="shared" si="81"/>
        <v>0.40492191062972815</v>
      </c>
      <c r="AU111" s="1">
        <f t="shared" si="82"/>
        <v>6.1666666666667425E-2</v>
      </c>
      <c r="AV111" s="9">
        <f t="shared" si="83"/>
        <v>0.68705386060297702</v>
      </c>
      <c r="AX111" s="26">
        <f t="shared" si="58"/>
        <v>0.10641944264151289</v>
      </c>
      <c r="AY111" s="26">
        <f t="shared" si="59"/>
        <v>8.6766350672365058E-2</v>
      </c>
      <c r="AZ111" s="26">
        <f t="shared" si="60"/>
        <v>9.4382512892687287E-2</v>
      </c>
      <c r="BA111" s="26">
        <f t="shared" si="61"/>
        <v>0.60792581732778628</v>
      </c>
      <c r="BB111" s="26">
        <f t="shared" si="62"/>
        <v>0.94630551278873543</v>
      </c>
      <c r="BC111" s="26"/>
      <c r="BD111" s="26">
        <f t="shared" si="63"/>
        <v>0.12009081242533859</v>
      </c>
      <c r="BE111" s="26">
        <f t="shared" si="64"/>
        <v>0.42088327609478582</v>
      </c>
      <c r="BF111" s="26">
        <f t="shared" si="65"/>
        <v>0.16396175370802957</v>
      </c>
      <c r="BG111" s="26">
        <f t="shared" si="66"/>
        <v>0.47204300736945498</v>
      </c>
      <c r="BH111" s="26">
        <f t="shared" si="67"/>
        <v>1.0848865607046707</v>
      </c>
      <c r="BO111" s="9"/>
      <c r="BP111" s="2"/>
      <c r="BQ111" s="9"/>
      <c r="BR111" s="2"/>
      <c r="BS111" s="9"/>
      <c r="BT111" s="2"/>
      <c r="BU111" s="19"/>
      <c r="BV111" s="20"/>
      <c r="BW111" s="20"/>
      <c r="BX111" s="19"/>
      <c r="BY111" s="19"/>
      <c r="BZ111" s="9"/>
      <c r="CA111" s="2"/>
      <c r="CB111" s="9"/>
      <c r="CC111" s="2"/>
      <c r="CD111" s="9"/>
    </row>
    <row r="112" spans="1:82" x14ac:dyDescent="0.2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E112" s="1">
        <f>AVERAGE('Raw Data'!J112,'Raw Data'!P112,'Raw Data'!V112)</f>
        <v>13.308666666666667</v>
      </c>
      <c r="F112" s="9">
        <f>STDEV('Raw Data'!J112,'Raw Data'!P112,'Raw Data'!V112)</f>
        <v>8.8296847810855617E-2</v>
      </c>
      <c r="G112" s="1">
        <f>AVERAGE('Raw Data'!AB112,'Raw Data'!AH112,'Raw Data'!AN112)</f>
        <v>13.506666666666668</v>
      </c>
      <c r="H112" s="9">
        <f>STDEV('Raw Data'!AB112,'Raw Data'!AH112,'Raw Data'!AN112)</f>
        <v>0.16704590187530327</v>
      </c>
      <c r="I112" s="1">
        <f>AVERAGE('Raw Data'!AT112,'Raw Data'!AZ112,'Raw Data'!BF112)</f>
        <v>13.751666666666665</v>
      </c>
      <c r="J112" s="9">
        <f>STDEV('Raw Data'!AT112,'Raw Data'!AZ112,'Raw Data'!BF112)</f>
        <v>0.17796722544708429</v>
      </c>
      <c r="K112" s="1">
        <f>AVERAGE('Raw Data'!BL112,'Raw Data'!BR112,'Raw Data'!BX112)</f>
        <v>13.85</v>
      </c>
      <c r="L112" s="9">
        <f>STDEV('Raw Data'!BL112,'Raw Data'!BR112,'Raw Data'!BX112)</f>
        <v>0.14356531614564802</v>
      </c>
      <c r="N112" s="1">
        <f>AVERAGE('Raw Data'!J264,'Raw Data'!P264,'Raw Data'!V264)</f>
        <v>13.222999999999999</v>
      </c>
      <c r="O112" s="9">
        <f>STDEV('Raw Data'!J264,'Raw Data'!P264,'Raw Data'!V264)</f>
        <v>8.9370017343626207E-2</v>
      </c>
      <c r="P112" s="1">
        <f>AVERAGE('Raw Data'!AB264,'Raw Data'!AH264,'Raw Data'!AN264)</f>
        <v>13.647333333333334</v>
      </c>
      <c r="Q112" s="9">
        <f>STDEV('Raw Data'!AB264,'Raw Data'!AH264,'Raw Data'!AN264)</f>
        <v>1.3279056191361212E-2</v>
      </c>
      <c r="R112" s="1">
        <f>AVERAGE('Raw Data'!AT264,'Raw Data'!AZ264,'Raw Data'!BF264)</f>
        <v>13.554333333333332</v>
      </c>
      <c r="S112" s="9">
        <f>STDEV('Raw Data'!AT264,'Raw Data'!AZ264,'Raw Data'!BF264)</f>
        <v>0.13937120697379865</v>
      </c>
      <c r="T112" s="1">
        <f>AVERAGE('Raw Data'!BL264,'Raw Data'!BR264,'Raw Data'!BX264)</f>
        <v>13.795000000000002</v>
      </c>
      <c r="U112" s="9">
        <f>STDEV('Raw Data'!BL264,'Raw Data'!BR264,'Raw Data'!BX264)</f>
        <v>7.9642953235047609E-2</v>
      </c>
      <c r="W112" s="1">
        <f>AVERAGE('Raw Data'!J416,'Raw Data'!P416,'Raw Data'!V416)</f>
        <v>13.046000000000001</v>
      </c>
      <c r="X112" s="9">
        <f>STDEV('Raw Data'!J416,'Raw Data'!P416,'Raw Data'!V416)</f>
        <v>8.3354663936698339E-2</v>
      </c>
      <c r="Y112" s="1">
        <f>AVERAGE('Raw Data'!AB416,'Raw Data'!AH416,'Raw Data'!AN416)</f>
        <v>13.661</v>
      </c>
      <c r="Z112" s="9">
        <f>STDEV('Raw Data'!AB416,'Raw Data'!AH416,'Raw Data'!AN416)</f>
        <v>9.6000000000000085E-2</v>
      </c>
      <c r="AA112" s="1">
        <f>AVERAGE('Raw Data'!AT416,'Raw Data'!AZ416,'Raw Data'!BF416)</f>
        <v>13.37</v>
      </c>
      <c r="AB112" s="9">
        <f>STDEV('Raw Data'!AT416,'Raw Data'!AZ416,'Raw Data'!BF416)</f>
        <v>0.12996538000560021</v>
      </c>
      <c r="AC112" s="1">
        <f>AVERAGE('Raw Data'!BL416,'Raw Data'!BR416,'Raw Data'!BX416)</f>
        <v>13.737333333333334</v>
      </c>
      <c r="AD112" s="9">
        <f>STDEV('Raw Data'!BL416,'Raw Data'!BR416,'Raw Data'!BX416)</f>
        <v>6.3042313832324545E-2</v>
      </c>
      <c r="AF112" s="1">
        <f t="shared" si="68"/>
        <v>8.5666666666668334E-2</v>
      </c>
      <c r="AG112" s="9">
        <f t="shared" si="69"/>
        <v>0.17766686515448182</v>
      </c>
      <c r="AH112" s="1">
        <f t="shared" si="70"/>
        <v>-0.14066666666666627</v>
      </c>
      <c r="AI112" s="9">
        <f t="shared" si="71"/>
        <v>0.18032495806666449</v>
      </c>
      <c r="AJ112" s="1">
        <f t="shared" si="72"/>
        <v>0.19733333333333292</v>
      </c>
      <c r="AK112" s="9">
        <f t="shared" si="73"/>
        <v>0.31733843242088294</v>
      </c>
      <c r="AL112" s="1">
        <f t="shared" si="74"/>
        <v>5.4999999999997939E-2</v>
      </c>
      <c r="AM112" s="9">
        <f t="shared" si="75"/>
        <v>0.22320826938069563</v>
      </c>
      <c r="AO112" s="1">
        <f t="shared" si="76"/>
        <v>0.26266666666666616</v>
      </c>
      <c r="AP112" s="9">
        <f t="shared" si="77"/>
        <v>0.17165151174755394</v>
      </c>
      <c r="AQ112" s="1">
        <f t="shared" si="78"/>
        <v>-0.15433333333333188</v>
      </c>
      <c r="AR112" s="9">
        <f t="shared" si="79"/>
        <v>0.26304590187530336</v>
      </c>
      <c r="AS112" s="1">
        <f t="shared" si="80"/>
        <v>0.38166666666666593</v>
      </c>
      <c r="AT112" s="9">
        <f t="shared" si="81"/>
        <v>0.30793260545268453</v>
      </c>
      <c r="AU112" s="1">
        <f t="shared" si="82"/>
        <v>0.1126666666666658</v>
      </c>
      <c r="AV112" s="9">
        <f t="shared" si="83"/>
        <v>0.20660762997797255</v>
      </c>
      <c r="AX112" s="26">
        <f t="shared" si="58"/>
        <v>3.1565514973820825E-2</v>
      </c>
      <c r="AY112" s="26">
        <f t="shared" si="59"/>
        <v>3.2517090501744304E-2</v>
      </c>
      <c r="AZ112" s="26">
        <f t="shared" si="60"/>
        <v>0.10070368069134329</v>
      </c>
      <c r="BA112" s="26">
        <f t="shared" si="61"/>
        <v>4.9821931519925186E-2</v>
      </c>
      <c r="BB112" s="26">
        <f t="shared" si="62"/>
        <v>0.46325826240536028</v>
      </c>
      <c r="BC112" s="26"/>
      <c r="BD112" s="26">
        <f t="shared" si="63"/>
        <v>2.9464241485220651E-2</v>
      </c>
      <c r="BE112" s="26">
        <f t="shared" si="64"/>
        <v>6.9193146493391727E-2</v>
      </c>
      <c r="BF112" s="26">
        <f t="shared" si="65"/>
        <v>9.4822489500878682E-2</v>
      </c>
      <c r="BG112" s="26">
        <f t="shared" si="66"/>
        <v>4.268671276511482E-2</v>
      </c>
      <c r="BH112" s="26">
        <f t="shared" si="67"/>
        <v>0.48596974210809246</v>
      </c>
      <c r="BO112" s="9"/>
      <c r="BP112" s="2"/>
      <c r="BQ112" s="9"/>
      <c r="BR112" s="2"/>
      <c r="BS112" s="9"/>
      <c r="BT112" s="2"/>
      <c r="BU112" s="19"/>
      <c r="BV112" s="20"/>
      <c r="BW112" s="20"/>
      <c r="BX112" s="19"/>
      <c r="BY112" s="19"/>
      <c r="BZ112" s="9"/>
      <c r="CA112" s="2"/>
      <c r="CB112" s="9"/>
      <c r="CC112" s="2"/>
      <c r="CD112" s="9"/>
    </row>
    <row r="113" spans="1:82" x14ac:dyDescent="0.2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E113" s="1">
        <f>AVERAGE('Raw Data'!J113,'Raw Data'!P113,'Raw Data'!V113)</f>
        <v>18.295000000000002</v>
      </c>
      <c r="F113" s="9">
        <f>STDEV('Raw Data'!J113,'Raw Data'!P113,'Raw Data'!V113)</f>
        <v>8.066597795849148E-2</v>
      </c>
      <c r="G113" s="1">
        <f>AVERAGE('Raw Data'!AB113,'Raw Data'!AH113,'Raw Data'!AN113)</f>
        <v>23.47366666666667</v>
      </c>
      <c r="H113" s="9">
        <f>STDEV('Raw Data'!AB113,'Raw Data'!AH113,'Raw Data'!AN113)</f>
        <v>5.040171954738483E-2</v>
      </c>
      <c r="I113" s="1">
        <f>AVERAGE('Raw Data'!AT113,'Raw Data'!AZ113,'Raw Data'!BF113)</f>
        <v>25.180333333333333</v>
      </c>
      <c r="J113" s="9">
        <f>STDEV('Raw Data'!AT113,'Raw Data'!AZ113,'Raw Data'!BF113)</f>
        <v>0.22539151122731574</v>
      </c>
      <c r="K113" s="1">
        <f>AVERAGE('Raw Data'!BL113,'Raw Data'!BR113,'Raw Data'!BX113)</f>
        <v>25.385999999999999</v>
      </c>
      <c r="L113" s="9">
        <f>STDEV('Raw Data'!BL113,'Raw Data'!BR113,'Raw Data'!BX113)</f>
        <v>0.18386951895297904</v>
      </c>
      <c r="N113" s="1">
        <f>AVERAGE('Raw Data'!J265,'Raw Data'!P265,'Raw Data'!V265)</f>
        <v>17.974666666666664</v>
      </c>
      <c r="O113" s="9">
        <f>STDEV('Raw Data'!J265,'Raw Data'!P265,'Raw Data'!V265)</f>
        <v>0.15311542487069571</v>
      </c>
      <c r="P113" s="1">
        <f>AVERAGE('Raw Data'!AB265,'Raw Data'!AH265,'Raw Data'!AN265)</f>
        <v>23.969000000000005</v>
      </c>
      <c r="Q113" s="9">
        <f>STDEV('Raw Data'!AB265,'Raw Data'!AH265,'Raw Data'!AN265)</f>
        <v>0.13363756956784423</v>
      </c>
      <c r="R113" s="1">
        <f>AVERAGE('Raw Data'!AT265,'Raw Data'!AZ265,'Raw Data'!BF265)</f>
        <v>24.769333333333336</v>
      </c>
      <c r="S113" s="9">
        <f>STDEV('Raw Data'!AT265,'Raw Data'!AZ265,'Raw Data'!BF265)</f>
        <v>0.1571188509801833</v>
      </c>
      <c r="T113" s="1">
        <f>AVERAGE('Raw Data'!BL265,'Raw Data'!BR265,'Raw Data'!BX265)</f>
        <v>25.270666666666671</v>
      </c>
      <c r="U113" s="9">
        <f>STDEV('Raw Data'!BL265,'Raw Data'!BR265,'Raw Data'!BX265)</f>
        <v>0.3575994034297782</v>
      </c>
      <c r="W113" s="1">
        <f>AVERAGE('Raw Data'!J417,'Raw Data'!P417,'Raw Data'!V417)</f>
        <v>18.484666666666666</v>
      </c>
      <c r="X113" s="9">
        <f>STDEV('Raw Data'!J417,'Raw Data'!P417,'Raw Data'!V417)</f>
        <v>0.29330246049655512</v>
      </c>
      <c r="Y113" s="1">
        <f>AVERAGE('Raw Data'!AB417,'Raw Data'!AH417,'Raw Data'!AN417)</f>
        <v>24.298999999999996</v>
      </c>
      <c r="Z113" s="9">
        <f>STDEV('Raw Data'!AB417,'Raw Data'!AH417,'Raw Data'!AN417)</f>
        <v>0.20378665314490008</v>
      </c>
      <c r="AA113" s="1">
        <f>AVERAGE('Raw Data'!AT417,'Raw Data'!AZ417,'Raw Data'!BF417)</f>
        <v>24.526999999999997</v>
      </c>
      <c r="AB113" s="9">
        <f>STDEV('Raw Data'!AT417,'Raw Data'!AZ417,'Raw Data'!BF417)</f>
        <v>7.0085661871741214E-2</v>
      </c>
      <c r="AC113" s="1">
        <f>AVERAGE('Raw Data'!BL417,'Raw Data'!BR417,'Raw Data'!BX417)</f>
        <v>25.176999999999996</v>
      </c>
      <c r="AD113" s="9">
        <f>STDEV('Raw Data'!BL417,'Raw Data'!BR417,'Raw Data'!BX417)</f>
        <v>0.31053663229963657</v>
      </c>
      <c r="AF113" s="1">
        <f t="shared" si="68"/>
        <v>0.32033333333333758</v>
      </c>
      <c r="AG113" s="9">
        <f t="shared" si="69"/>
        <v>0.23378140282918719</v>
      </c>
      <c r="AH113" s="1">
        <f t="shared" si="70"/>
        <v>-0.49533333333333474</v>
      </c>
      <c r="AI113" s="9">
        <f t="shared" si="71"/>
        <v>0.18403928911522904</v>
      </c>
      <c r="AJ113" s="1">
        <f t="shared" si="72"/>
        <v>0.41099999999999781</v>
      </c>
      <c r="AK113" s="9">
        <f t="shared" si="73"/>
        <v>0.38251036220749901</v>
      </c>
      <c r="AL113" s="1">
        <f t="shared" si="74"/>
        <v>0.11533333333332862</v>
      </c>
      <c r="AM113" s="9">
        <f t="shared" si="75"/>
        <v>0.54146892238275723</v>
      </c>
      <c r="AO113" s="1">
        <f t="shared" si="76"/>
        <v>-0.18966666666666399</v>
      </c>
      <c r="AP113" s="9">
        <f t="shared" si="77"/>
        <v>0.37396843845504657</v>
      </c>
      <c r="AQ113" s="1">
        <f t="shared" si="78"/>
        <v>-0.82533333333332592</v>
      </c>
      <c r="AR113" s="9">
        <f t="shared" si="79"/>
        <v>0.25418837269228489</v>
      </c>
      <c r="AS113" s="1">
        <f t="shared" si="80"/>
        <v>0.65333333333333599</v>
      </c>
      <c r="AT113" s="9">
        <f t="shared" si="81"/>
        <v>0.29547717309905697</v>
      </c>
      <c r="AU113" s="1">
        <f t="shared" si="82"/>
        <v>0.20900000000000318</v>
      </c>
      <c r="AV113" s="9">
        <f t="shared" si="83"/>
        <v>0.49440615125261561</v>
      </c>
      <c r="AX113" s="26">
        <f t="shared" si="58"/>
        <v>5.4653744308782691E-2</v>
      </c>
      <c r="AY113" s="26">
        <f t="shared" si="59"/>
        <v>3.387045993803886E-2</v>
      </c>
      <c r="AZ113" s="26">
        <f t="shared" si="60"/>
        <v>0.14631417719611209</v>
      </c>
      <c r="BA113" s="26">
        <f t="shared" si="61"/>
        <v>0.29318859390634439</v>
      </c>
      <c r="BB113" s="26">
        <f t="shared" si="62"/>
        <v>0.72665464654764167</v>
      </c>
      <c r="BC113" s="26"/>
      <c r="BD113" s="26">
        <f t="shared" si="63"/>
        <v>0.13985239296050594</v>
      </c>
      <c r="BE113" s="26">
        <f t="shared" si="64"/>
        <v>6.461172881195193E-2</v>
      </c>
      <c r="BF113" s="26">
        <f t="shared" si="65"/>
        <v>8.7306759822610075E-2</v>
      </c>
      <c r="BG113" s="26">
        <f t="shared" si="66"/>
        <v>0.24443744239642423</v>
      </c>
      <c r="BH113" s="26">
        <f t="shared" si="67"/>
        <v>0.73226246933151784</v>
      </c>
      <c r="BO113" s="9"/>
      <c r="BP113" s="2"/>
      <c r="BQ113" s="9"/>
      <c r="BR113" s="2"/>
      <c r="BS113" s="9"/>
      <c r="BT113" s="2"/>
      <c r="BU113" s="19"/>
      <c r="BV113" s="20"/>
      <c r="BW113" s="20"/>
      <c r="BX113" s="19"/>
      <c r="BY113" s="19"/>
      <c r="BZ113" s="9"/>
      <c r="CA113" s="2"/>
      <c r="CB113" s="9"/>
      <c r="CC113" s="2"/>
      <c r="CD113" s="9"/>
    </row>
    <row r="114" spans="1:82" x14ac:dyDescent="0.2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E114" s="1">
        <f>AVERAGE('Raw Data'!J114,'Raw Data'!P114,'Raw Data'!V114)</f>
        <v>12.951333333333332</v>
      </c>
      <c r="F114" s="9">
        <f>STDEV('Raw Data'!J114,'Raw Data'!P114,'Raw Data'!V114)</f>
        <v>0.12585838602704735</v>
      </c>
      <c r="G114" s="1">
        <f>AVERAGE('Raw Data'!AB114,'Raw Data'!AH114,'Raw Data'!AN114)</f>
        <v>18.542666666666666</v>
      </c>
      <c r="H114" s="9">
        <f>STDEV('Raw Data'!AB114,'Raw Data'!AH114,'Raw Data'!AN114)</f>
        <v>6.6785727018078403E-2</v>
      </c>
      <c r="I114" s="1">
        <f>AVERAGE('Raw Data'!AT114,'Raw Data'!AZ114,'Raw Data'!BF114)</f>
        <v>19.91266666666667</v>
      </c>
      <c r="J114" s="9">
        <f>STDEV('Raw Data'!AT114,'Raw Data'!AZ114,'Raw Data'!BF114)</f>
        <v>6.2067167917775404E-2</v>
      </c>
      <c r="K114" s="1">
        <f>AVERAGE('Raw Data'!BL114,'Raw Data'!BR114,'Raw Data'!BX114)</f>
        <v>20.047666666666668</v>
      </c>
      <c r="L114" s="9">
        <f>STDEV('Raw Data'!BL114,'Raw Data'!BR114,'Raw Data'!BX114)</f>
        <v>0.13514930015850302</v>
      </c>
      <c r="N114" s="1">
        <f>AVERAGE('Raw Data'!J266,'Raw Data'!P266,'Raw Data'!V266)</f>
        <v>12.721333333333334</v>
      </c>
      <c r="O114" s="9">
        <f>STDEV('Raw Data'!J266,'Raw Data'!P266,'Raw Data'!V266)</f>
        <v>0.12137682370754885</v>
      </c>
      <c r="P114" s="1">
        <f>AVERAGE('Raw Data'!AB266,'Raw Data'!AH266,'Raw Data'!AN266)</f>
        <v>18.696999999999999</v>
      </c>
      <c r="Q114" s="9">
        <f>STDEV('Raw Data'!AB266,'Raw Data'!AH266,'Raw Data'!AN266)</f>
        <v>0.11952823934117032</v>
      </c>
      <c r="R114" s="1">
        <f>AVERAGE('Raw Data'!AT266,'Raw Data'!AZ266,'Raw Data'!BF266)</f>
        <v>19.62</v>
      </c>
      <c r="S114" s="9">
        <f>STDEV('Raw Data'!AT266,'Raw Data'!AZ266,'Raw Data'!BF266)</f>
        <v>7.8307087801806549E-2</v>
      </c>
      <c r="T114" s="1">
        <f>AVERAGE('Raw Data'!BL266,'Raw Data'!BR266,'Raw Data'!BX266)</f>
        <v>19.895333333333333</v>
      </c>
      <c r="U114" s="9">
        <f>STDEV('Raw Data'!BL266,'Raw Data'!BR266,'Raw Data'!BX266)</f>
        <v>0.1472424304788994</v>
      </c>
      <c r="W114" s="1">
        <f>AVERAGE('Raw Data'!J418,'Raw Data'!P418,'Raw Data'!V418)</f>
        <v>13.554</v>
      </c>
      <c r="X114" s="9">
        <f>STDEV('Raw Data'!J418,'Raw Data'!P418,'Raw Data'!V418)</f>
        <v>0.29816103031751151</v>
      </c>
      <c r="Y114" s="1">
        <f>AVERAGE('Raw Data'!AB418,'Raw Data'!AH418,'Raw Data'!AN418)</f>
        <v>18.696666666666669</v>
      </c>
      <c r="Z114" s="9">
        <f>STDEV('Raw Data'!AB418,'Raw Data'!AH418,'Raw Data'!AN418)</f>
        <v>0.26128592257014799</v>
      </c>
      <c r="AA114" s="1">
        <f>AVERAGE('Raw Data'!AT418,'Raw Data'!AZ418,'Raw Data'!BF418)</f>
        <v>19.190999999999999</v>
      </c>
      <c r="AB114" s="9">
        <f>STDEV('Raw Data'!AT418,'Raw Data'!AZ418,'Raw Data'!BF418)</f>
        <v>0.28130232846530212</v>
      </c>
      <c r="AC114" s="1">
        <f>AVERAGE('Raw Data'!BL418,'Raw Data'!BR418,'Raw Data'!BX418)</f>
        <v>20.003999999999998</v>
      </c>
      <c r="AD114" s="9">
        <f>STDEV('Raw Data'!BL418,'Raw Data'!BR418,'Raw Data'!BX418)</f>
        <v>0.20012745938526316</v>
      </c>
      <c r="AF114" s="1">
        <f t="shared" si="68"/>
        <v>0.22999999999999865</v>
      </c>
      <c r="AG114" s="9">
        <f t="shared" si="69"/>
        <v>0.2472352097345962</v>
      </c>
      <c r="AH114" s="1">
        <f t="shared" si="70"/>
        <v>-0.15433333333333366</v>
      </c>
      <c r="AI114" s="9">
        <f t="shared" si="71"/>
        <v>0.18631396635924874</v>
      </c>
      <c r="AJ114" s="1">
        <f t="shared" si="72"/>
        <v>0.29266666666666907</v>
      </c>
      <c r="AK114" s="9">
        <f t="shared" si="73"/>
        <v>0.14037425571958195</v>
      </c>
      <c r="AL114" s="1">
        <f t="shared" si="74"/>
        <v>0.15233333333333476</v>
      </c>
      <c r="AM114" s="9">
        <f t="shared" si="75"/>
        <v>0.28239173063740242</v>
      </c>
      <c r="AO114" s="1">
        <f t="shared" si="76"/>
        <v>-0.60266666666666779</v>
      </c>
      <c r="AP114" s="9">
        <f t="shared" si="77"/>
        <v>0.42401941634455886</v>
      </c>
      <c r="AQ114" s="1">
        <f t="shared" si="78"/>
        <v>-0.15400000000000347</v>
      </c>
      <c r="AR114" s="9">
        <f t="shared" si="79"/>
        <v>0.32807164958822638</v>
      </c>
      <c r="AS114" s="1">
        <f t="shared" si="80"/>
        <v>0.72166666666667112</v>
      </c>
      <c r="AT114" s="9">
        <f t="shared" si="81"/>
        <v>0.34336949638307751</v>
      </c>
      <c r="AU114" s="1">
        <f t="shared" si="82"/>
        <v>4.3666666666670295E-2</v>
      </c>
      <c r="AV114" s="9">
        <f t="shared" si="83"/>
        <v>0.33527675954376618</v>
      </c>
      <c r="AX114" s="26">
        <f t="shared" si="58"/>
        <v>6.1125248932509771E-2</v>
      </c>
      <c r="AY114" s="26">
        <f t="shared" si="59"/>
        <v>3.4712894060515274E-2</v>
      </c>
      <c r="AZ114" s="26">
        <f t="shared" si="60"/>
        <v>1.9704931668826586E-2</v>
      </c>
      <c r="BA114" s="26">
        <f t="shared" si="61"/>
        <v>7.9745089532387237E-2</v>
      </c>
      <c r="BB114" s="26">
        <f t="shared" si="62"/>
        <v>0.44191420456264907</v>
      </c>
      <c r="BC114" s="26"/>
      <c r="BD114" s="26">
        <f t="shared" si="63"/>
        <v>0.17979246543718036</v>
      </c>
      <c r="BE114" s="26">
        <f t="shared" si="64"/>
        <v>0.10763100726354</v>
      </c>
      <c r="BF114" s="26">
        <f t="shared" si="65"/>
        <v>0.11790261104636827</v>
      </c>
      <c r="BG114" s="26">
        <f t="shared" si="66"/>
        <v>0.1124105054901684</v>
      </c>
      <c r="BH114" s="26">
        <f t="shared" si="67"/>
        <v>0.7195391505938068</v>
      </c>
      <c r="BO114" s="9"/>
      <c r="BP114" s="2"/>
      <c r="BQ114" s="9"/>
      <c r="BR114" s="2"/>
      <c r="BS114" s="9"/>
      <c r="BT114" s="2"/>
      <c r="BU114" s="19"/>
      <c r="BV114" s="20"/>
      <c r="BW114" s="20"/>
      <c r="BX114" s="19"/>
      <c r="BY114" s="19"/>
      <c r="BZ114" s="9"/>
      <c r="CA114" s="2"/>
      <c r="CB114" s="9"/>
      <c r="CC114" s="2"/>
      <c r="CD114" s="9"/>
    </row>
    <row r="115" spans="1:82" x14ac:dyDescent="0.2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E115" s="1">
        <f>AVERAGE('Raw Data'!J115,'Raw Data'!P115,'Raw Data'!V115)</f>
        <v>4.4359999999999999</v>
      </c>
      <c r="F115" s="9">
        <f>STDEV('Raw Data'!J115,'Raw Data'!P115,'Raw Data'!V115)</f>
        <v>3.0000000000000249E-2</v>
      </c>
      <c r="G115" s="1">
        <f>AVERAGE('Raw Data'!AB115,'Raw Data'!AH115,'Raw Data'!AN115)</f>
        <v>7.7160000000000011</v>
      </c>
      <c r="H115" s="9">
        <f>STDEV('Raw Data'!AB115,'Raw Data'!AH115,'Raw Data'!AN115)</f>
        <v>0.14046707799338601</v>
      </c>
      <c r="I115" s="1">
        <f>AVERAGE('Raw Data'!AT115,'Raw Data'!AZ115,'Raw Data'!BF115)</f>
        <v>9.0243333333333329</v>
      </c>
      <c r="J115" s="9">
        <f>STDEV('Raw Data'!AT115,'Raw Data'!AZ115,'Raw Data'!BF115)</f>
        <v>9.847503913852193E-2</v>
      </c>
      <c r="K115" s="1">
        <f>AVERAGE('Raw Data'!BL115,'Raw Data'!BR115,'Raw Data'!BX115)</f>
        <v>9.0850000000000009</v>
      </c>
      <c r="L115" s="9">
        <f>STDEV('Raw Data'!BL115,'Raw Data'!BR115,'Raw Data'!BX115)</f>
        <v>6.0555759428810703E-2</v>
      </c>
      <c r="N115" s="1">
        <f>AVERAGE('Raw Data'!J267,'Raw Data'!P267,'Raw Data'!V267)</f>
        <v>4.3463333333333329</v>
      </c>
      <c r="O115" s="9">
        <f>STDEV('Raw Data'!J267,'Raw Data'!P267,'Raw Data'!V267)</f>
        <v>1.1676186592091159E-2</v>
      </c>
      <c r="P115" s="1">
        <f>AVERAGE('Raw Data'!AB267,'Raw Data'!AH267,'Raw Data'!AN267)</f>
        <v>7.9909999999999997</v>
      </c>
      <c r="Q115" s="9">
        <f>STDEV('Raw Data'!AB267,'Raw Data'!AH267,'Raw Data'!AN267)</f>
        <v>7.6374079372519901E-2</v>
      </c>
      <c r="R115" s="1">
        <f>AVERAGE('Raw Data'!AT267,'Raw Data'!AZ267,'Raw Data'!BF267)</f>
        <v>8.9113333333333333</v>
      </c>
      <c r="S115" s="9">
        <f>STDEV('Raw Data'!AT267,'Raw Data'!AZ267,'Raw Data'!BF267)</f>
        <v>3.7098966742125671E-2</v>
      </c>
      <c r="T115" s="1">
        <f>AVERAGE('Raw Data'!BL267,'Raw Data'!BR267,'Raw Data'!BX267)</f>
        <v>9.0533333333333346</v>
      </c>
      <c r="U115" s="9">
        <f>STDEV('Raw Data'!BL267,'Raw Data'!BR267,'Raw Data'!BX267)</f>
        <v>0.12661095265944944</v>
      </c>
      <c r="W115" s="1">
        <f>AVERAGE('Raw Data'!J419,'Raw Data'!P419,'Raw Data'!V419)</f>
        <v>5.9136666666666668</v>
      </c>
      <c r="X115" s="9">
        <f>STDEV('Raw Data'!J419,'Raw Data'!P419,'Raw Data'!V419)</f>
        <v>0.14513556880838477</v>
      </c>
      <c r="Y115" s="1">
        <f>AVERAGE('Raw Data'!AB419,'Raw Data'!AH419,'Raw Data'!AN419)</f>
        <v>8.4309999999999992</v>
      </c>
      <c r="Z115" s="9">
        <f>STDEV('Raw Data'!AB419,'Raw Data'!AH419,'Raw Data'!AN419)</f>
        <v>0.10461357464497646</v>
      </c>
      <c r="AA115" s="1">
        <f>AVERAGE('Raw Data'!AT419,'Raw Data'!AZ419,'Raw Data'!BF419)</f>
        <v>8.9266666666666676</v>
      </c>
      <c r="AB115" s="9">
        <f>STDEV('Raw Data'!AT419,'Raw Data'!AZ419,'Raw Data'!BF419)</f>
        <v>0.11465746087077472</v>
      </c>
      <c r="AC115" s="1">
        <f>AVERAGE('Raw Data'!BL419,'Raw Data'!BR419,'Raw Data'!BX419)</f>
        <v>9.0869999999999997</v>
      </c>
      <c r="AD115" s="9">
        <f>STDEV('Raw Data'!BL419,'Raw Data'!BR419,'Raw Data'!BX419)</f>
        <v>8.5457591821908666E-2</v>
      </c>
      <c r="AF115" s="1">
        <f t="shared" si="68"/>
        <v>8.9666666666667005E-2</v>
      </c>
      <c r="AG115" s="9">
        <f t="shared" si="69"/>
        <v>4.1676186592091408E-2</v>
      </c>
      <c r="AH115" s="1">
        <f t="shared" si="70"/>
        <v>-0.27499999999999858</v>
      </c>
      <c r="AI115" s="9">
        <f t="shared" si="71"/>
        <v>0.21684115736590592</v>
      </c>
      <c r="AJ115" s="1">
        <f t="shared" si="72"/>
        <v>0.11299999999999955</v>
      </c>
      <c r="AK115" s="9">
        <f t="shared" si="73"/>
        <v>0.13557400588064761</v>
      </c>
      <c r="AL115" s="1">
        <f t="shared" si="74"/>
        <v>3.1666666666666288E-2</v>
      </c>
      <c r="AM115" s="9">
        <f t="shared" si="75"/>
        <v>0.18716671208826013</v>
      </c>
      <c r="AO115" s="1">
        <f t="shared" si="76"/>
        <v>-1.4776666666666669</v>
      </c>
      <c r="AP115" s="9">
        <f t="shared" si="77"/>
        <v>0.17513556880838502</v>
      </c>
      <c r="AQ115" s="1">
        <f t="shared" si="78"/>
        <v>-0.71499999999999808</v>
      </c>
      <c r="AR115" s="9">
        <f t="shared" si="79"/>
        <v>0.24508065263836248</v>
      </c>
      <c r="AS115" s="1">
        <f t="shared" si="80"/>
        <v>9.7666666666665236E-2</v>
      </c>
      <c r="AT115" s="9">
        <f t="shared" si="81"/>
        <v>0.21313250000929665</v>
      </c>
      <c r="AU115" s="1">
        <f t="shared" si="82"/>
        <v>-1.9999999999988916E-3</v>
      </c>
      <c r="AV115" s="9">
        <f t="shared" si="83"/>
        <v>0.14601335125071938</v>
      </c>
      <c r="AX115" s="26">
        <f t="shared" si="58"/>
        <v>1.7369045288588196E-3</v>
      </c>
      <c r="AY115" s="26">
        <f t="shared" si="59"/>
        <v>4.7020087527785574E-2</v>
      </c>
      <c r="AZ115" s="26">
        <f t="shared" si="60"/>
        <v>1.8380311070525873E-2</v>
      </c>
      <c r="BA115" s="26">
        <f t="shared" si="61"/>
        <v>3.5031378113929659E-2</v>
      </c>
      <c r="BB115" s="26">
        <f t="shared" si="62"/>
        <v>0.31963836009011798</v>
      </c>
      <c r="BC115" s="26"/>
      <c r="BD115" s="26">
        <f t="shared" si="63"/>
        <v>3.0672467461836564E-2</v>
      </c>
      <c r="BE115" s="26">
        <f t="shared" si="64"/>
        <v>6.0064526297645693E-2</v>
      </c>
      <c r="BF115" s="26">
        <f t="shared" si="65"/>
        <v>4.5425462560212834E-2</v>
      </c>
      <c r="BG115" s="26">
        <f t="shared" si="66"/>
        <v>2.1319898743465952E-2</v>
      </c>
      <c r="BH115" s="26">
        <f t="shared" si="67"/>
        <v>0.39684046550617924</v>
      </c>
      <c r="BO115" s="9"/>
      <c r="BP115" s="2"/>
      <c r="BQ115" s="9"/>
      <c r="BR115" s="2"/>
      <c r="BS115" s="9"/>
      <c r="BT115" s="2"/>
      <c r="BU115" s="19"/>
      <c r="BV115" s="20"/>
      <c r="BW115" s="20"/>
      <c r="BX115" s="19"/>
      <c r="BY115" s="19"/>
      <c r="BZ115" s="9"/>
      <c r="CA115" s="2"/>
      <c r="CB115" s="9"/>
      <c r="CC115" s="2"/>
      <c r="CD115" s="9"/>
    </row>
    <row r="116" spans="1:82" x14ac:dyDescent="0.2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E116" s="1">
        <f>AVERAGE('Raw Data'!J116,'Raw Data'!P116,'Raw Data'!V116)</f>
        <v>0.129</v>
      </c>
      <c r="F116" s="9">
        <f>STDEV('Raw Data'!J116,'Raw Data'!P116,'Raw Data'!V116)</f>
        <v>8.6602540378443952E-3</v>
      </c>
      <c r="G116" s="1">
        <f>AVERAGE('Raw Data'!AB116,'Raw Data'!AH116,'Raw Data'!AN116)</f>
        <v>0.44400000000000001</v>
      </c>
      <c r="H116" s="9">
        <f>STDEV('Raw Data'!AB116,'Raw Data'!AH116,'Raw Data'!AN116)</f>
        <v>1.2124355652982153E-2</v>
      </c>
      <c r="I116" s="1">
        <f>AVERAGE('Raw Data'!AT116,'Raw Data'!AZ116,'Raw Data'!BF116)</f>
        <v>1.5586666666666666</v>
      </c>
      <c r="J116" s="9">
        <f>STDEV('Raw Data'!AT116,'Raw Data'!AZ116,'Raw Data'!BF116)</f>
        <v>3.1722757341273763E-2</v>
      </c>
      <c r="K116" s="1">
        <f>AVERAGE('Raw Data'!BL116,'Raw Data'!BR116,'Raw Data'!BX116)</f>
        <v>2.5129999999999999</v>
      </c>
      <c r="L116" s="9">
        <f>STDEV('Raw Data'!BL116,'Raw Data'!BR116,'Raw Data'!BX116)</f>
        <v>3.4641016151377574E-2</v>
      </c>
      <c r="N116" s="1">
        <f>AVERAGE('Raw Data'!J268,'Raw Data'!P268,'Raw Data'!V268)</f>
        <v>0.15233333333333332</v>
      </c>
      <c r="O116" s="9">
        <f>STDEV('Raw Data'!J268,'Raw Data'!P268,'Raw Data'!V268)</f>
        <v>6.0135957075058949E-2</v>
      </c>
      <c r="P116" s="1">
        <f>AVERAGE('Raw Data'!AB268,'Raw Data'!AH268,'Raw Data'!AN268)</f>
        <v>0.52966666666666662</v>
      </c>
      <c r="Q116" s="9">
        <f>STDEV('Raw Data'!AB268,'Raw Data'!AH268,'Raw Data'!AN268)</f>
        <v>1.5947831618540929E-2</v>
      </c>
      <c r="R116" s="1">
        <f>AVERAGE('Raw Data'!AT268,'Raw Data'!AZ268,'Raw Data'!BF268)</f>
        <v>1.6130000000000002</v>
      </c>
      <c r="S116" s="9">
        <f>STDEV('Raw Data'!AT268,'Raw Data'!AZ268,'Raw Data'!BF268)</f>
        <v>2.3430749027719886E-2</v>
      </c>
      <c r="T116" s="1">
        <f>AVERAGE('Raw Data'!BL268,'Raw Data'!BR268,'Raw Data'!BX268)</f>
        <v>2.528</v>
      </c>
      <c r="U116" s="9">
        <f>STDEV('Raw Data'!BL268,'Raw Data'!BR268,'Raw Data'!BX268)</f>
        <v>4.5574115460423462E-2</v>
      </c>
      <c r="W116" s="1">
        <f>AVERAGE('Raw Data'!J420,'Raw Data'!P420,'Raw Data'!V420)</f>
        <v>2.7176666666666667</v>
      </c>
      <c r="X116" s="9">
        <f>STDEV('Raw Data'!J420,'Raw Data'!P420,'Raw Data'!V420)</f>
        <v>0.1110870529509779</v>
      </c>
      <c r="Y116" s="1">
        <f>AVERAGE('Raw Data'!AB420,'Raw Data'!AH420,'Raw Data'!AN420)</f>
        <v>2.8106666666666666</v>
      </c>
      <c r="Z116" s="9">
        <f>STDEV('Raw Data'!AB420,'Raw Data'!AH420,'Raw Data'!AN420)</f>
        <v>8.2123890149781359E-2</v>
      </c>
      <c r="AA116" s="1">
        <f>AVERAGE('Raw Data'!AT420,'Raw Data'!AZ420,'Raw Data'!BF420)</f>
        <v>3.1273333333333331</v>
      </c>
      <c r="AB116" s="9">
        <f>STDEV('Raw Data'!AT420,'Raw Data'!AZ420,'Raw Data'!BF420)</f>
        <v>5.9534303836807502E-2</v>
      </c>
      <c r="AC116" s="1">
        <f>AVERAGE('Raw Data'!BL420,'Raw Data'!BR420,'Raw Data'!BX420)</f>
        <v>3.8460000000000001</v>
      </c>
      <c r="AD116" s="9">
        <f>STDEV('Raw Data'!BL420,'Raw Data'!BR420,'Raw Data'!BX420)</f>
        <v>4.8280430818293224E-2</v>
      </c>
      <c r="AF116" s="1">
        <f t="shared" si="68"/>
        <v>-2.3333333333333317E-2</v>
      </c>
      <c r="AG116" s="9">
        <f t="shared" si="69"/>
        <v>6.8796211112903349E-2</v>
      </c>
      <c r="AH116" s="1">
        <f t="shared" si="70"/>
        <v>-8.5666666666666613E-2</v>
      </c>
      <c r="AI116" s="9">
        <f t="shared" si="71"/>
        <v>2.807218727152308E-2</v>
      </c>
      <c r="AJ116" s="1">
        <f t="shared" si="72"/>
        <v>-5.4333333333333567E-2</v>
      </c>
      <c r="AK116" s="9">
        <f t="shared" si="73"/>
        <v>5.5153506368993646E-2</v>
      </c>
      <c r="AL116" s="1">
        <f t="shared" si="74"/>
        <v>-1.5000000000000124E-2</v>
      </c>
      <c r="AM116" s="9">
        <f t="shared" si="75"/>
        <v>8.0215131611801035E-2</v>
      </c>
      <c r="AO116" s="1">
        <f t="shared" si="76"/>
        <v>-2.5886666666666667</v>
      </c>
      <c r="AP116" s="9">
        <f t="shared" si="77"/>
        <v>0.1197473069888223</v>
      </c>
      <c r="AQ116" s="1">
        <f t="shared" si="78"/>
        <v>-2.3666666666666667</v>
      </c>
      <c r="AR116" s="9">
        <f t="shared" si="79"/>
        <v>9.4248245802763517E-2</v>
      </c>
      <c r="AS116" s="1">
        <f t="shared" si="80"/>
        <v>-1.5686666666666664</v>
      </c>
      <c r="AT116" s="9">
        <f t="shared" si="81"/>
        <v>9.1257061178081272E-2</v>
      </c>
      <c r="AU116" s="1">
        <f t="shared" si="82"/>
        <v>-1.3330000000000002</v>
      </c>
      <c r="AV116" s="9">
        <f t="shared" si="83"/>
        <v>8.2921446969670798E-2</v>
      </c>
      <c r="AX116" s="26">
        <f t="shared" si="58"/>
        <v>4.7329186634911665E-3</v>
      </c>
      <c r="AY116" s="26">
        <f t="shared" si="59"/>
        <v>7.8804769820746249E-4</v>
      </c>
      <c r="AZ116" s="26">
        <f t="shared" si="60"/>
        <v>3.0419092647946226E-3</v>
      </c>
      <c r="BA116" s="26">
        <f t="shared" si="61"/>
        <v>6.4344673394985622E-3</v>
      </c>
      <c r="BB116" s="26">
        <f t="shared" si="62"/>
        <v>0.12246363936284031</v>
      </c>
      <c r="BC116" s="26"/>
      <c r="BD116" s="26">
        <f t="shared" si="63"/>
        <v>1.433941753107525E-2</v>
      </c>
      <c r="BE116" s="26">
        <f t="shared" si="64"/>
        <v>8.8827318368981303E-3</v>
      </c>
      <c r="BF116" s="26">
        <f t="shared" si="65"/>
        <v>8.3278512148600679E-3</v>
      </c>
      <c r="BG116" s="26">
        <f t="shared" si="66"/>
        <v>6.8759663675439266E-3</v>
      </c>
      <c r="BH116" s="26">
        <f t="shared" si="67"/>
        <v>0.19602542424486005</v>
      </c>
      <c r="BO116" s="9"/>
      <c r="BP116" s="2"/>
      <c r="BQ116" s="9"/>
      <c r="BR116" s="2"/>
      <c r="BS116" s="9"/>
      <c r="BT116" s="2"/>
      <c r="BU116" s="19"/>
      <c r="BV116" s="20"/>
      <c r="BW116" s="20"/>
      <c r="BX116" s="19"/>
      <c r="BY116" s="19"/>
      <c r="BZ116" s="9"/>
      <c r="CA116" s="2"/>
      <c r="CB116" s="9"/>
      <c r="CC116" s="2"/>
      <c r="CD116" s="9"/>
    </row>
    <row r="117" spans="1:82" x14ac:dyDescent="0.2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E117" s="1">
        <f>AVERAGE('Raw Data'!J117,'Raw Data'!P117,'Raw Data'!V117)</f>
        <v>1.4176666666666666</v>
      </c>
      <c r="F117" s="9">
        <f>STDEV('Raw Data'!J117,'Raw Data'!P117,'Raw Data'!V117)</f>
        <v>1.7502380790433505E-2</v>
      </c>
      <c r="G117" s="1">
        <f>AVERAGE('Raw Data'!AB117,'Raw Data'!AH117,'Raw Data'!AN117)</f>
        <v>2.1720000000000002</v>
      </c>
      <c r="H117" s="9">
        <f>STDEV('Raw Data'!AB117,'Raw Data'!AH117,'Raw Data'!AN117)</f>
        <v>0.10942120452636234</v>
      </c>
      <c r="I117" s="1">
        <f>AVERAGE('Raw Data'!AT117,'Raw Data'!AZ117,'Raw Data'!BF117)</f>
        <v>3.246</v>
      </c>
      <c r="J117" s="9">
        <f>STDEV('Raw Data'!AT117,'Raw Data'!AZ117,'Raw Data'!BF117)</f>
        <v>0.11220962525559028</v>
      </c>
      <c r="K117" s="1">
        <f>AVERAGE('Raw Data'!BL117,'Raw Data'!BR117,'Raw Data'!BX117)</f>
        <v>3.7520000000000002</v>
      </c>
      <c r="L117" s="9">
        <f>STDEV('Raw Data'!BL117,'Raw Data'!BR117,'Raw Data'!BX117)</f>
        <v>0.10739180601889523</v>
      </c>
      <c r="N117" s="1">
        <f>AVERAGE('Raw Data'!J269,'Raw Data'!P269,'Raw Data'!V269)</f>
        <v>1.4119999999999999</v>
      </c>
      <c r="O117" s="9">
        <f>STDEV('Raw Data'!J269,'Raw Data'!P269,'Raw Data'!V269)</f>
        <v>1.7000000000000015E-2</v>
      </c>
      <c r="P117" s="1">
        <f>AVERAGE('Raw Data'!AB269,'Raw Data'!AH269,'Raw Data'!AN269)</f>
        <v>2.343666666666667</v>
      </c>
      <c r="Q117" s="9">
        <f>STDEV('Raw Data'!AB269,'Raw Data'!AH269,'Raw Data'!AN269)</f>
        <v>3.2654759734735958E-2</v>
      </c>
      <c r="R117" s="1">
        <f>AVERAGE('Raw Data'!AT269,'Raw Data'!AZ269,'Raw Data'!BF269)</f>
        <v>3.2433333333333336</v>
      </c>
      <c r="S117" s="9">
        <f>STDEV('Raw Data'!AT269,'Raw Data'!AZ269,'Raw Data'!BF269)</f>
        <v>6.1500677503043388E-2</v>
      </c>
      <c r="T117" s="1">
        <f>AVERAGE('Raw Data'!BL269,'Raw Data'!BR269,'Raw Data'!BX269)</f>
        <v>3.7739999999999996</v>
      </c>
      <c r="U117" s="9">
        <f>STDEV('Raw Data'!BL269,'Raw Data'!BR269,'Raw Data'!BX269)</f>
        <v>7.6236474210183605E-2</v>
      </c>
      <c r="W117" s="1">
        <f>AVERAGE('Raw Data'!J421,'Raw Data'!P421,'Raw Data'!V421)</f>
        <v>3.0569999999999999</v>
      </c>
      <c r="X117" s="9">
        <f>STDEV('Raw Data'!J421,'Raw Data'!P421,'Raw Data'!V421)</f>
        <v>7.5079957378783813E-2</v>
      </c>
      <c r="Y117" s="1">
        <f>AVERAGE('Raw Data'!AB421,'Raw Data'!AH421,'Raw Data'!AN421)</f>
        <v>4.1526666666666667</v>
      </c>
      <c r="Z117" s="9">
        <f>STDEV('Raw Data'!AB421,'Raw Data'!AH421,'Raw Data'!AN421)</f>
        <v>0.1158461623591102</v>
      </c>
      <c r="AA117" s="1">
        <f>AVERAGE('Raw Data'!AT421,'Raw Data'!AZ421,'Raw Data'!BF421)</f>
        <v>4.6690000000000005</v>
      </c>
      <c r="AB117" s="9">
        <f>STDEV('Raw Data'!AT421,'Raw Data'!AZ421,'Raw Data'!BF421)</f>
        <v>0.12076009274590663</v>
      </c>
      <c r="AC117" s="1">
        <f>AVERAGE('Raw Data'!BL421,'Raw Data'!BR421,'Raw Data'!BX421)</f>
        <v>5.3520000000000003</v>
      </c>
      <c r="AD117" s="9">
        <f>STDEV('Raw Data'!BL421,'Raw Data'!BR421,'Raw Data'!BX421)</f>
        <v>0.14933184523068097</v>
      </c>
      <c r="AF117" s="1">
        <f t="shared" si="68"/>
        <v>5.6666666666667087E-3</v>
      </c>
      <c r="AG117" s="9">
        <f t="shared" si="69"/>
        <v>3.4502380790433523E-2</v>
      </c>
      <c r="AH117" s="1">
        <f t="shared" si="70"/>
        <v>-0.17166666666666686</v>
      </c>
      <c r="AI117" s="9">
        <f t="shared" si="71"/>
        <v>0.14207596426109831</v>
      </c>
      <c r="AJ117" s="1">
        <f t="shared" si="72"/>
        <v>2.666666666666373E-3</v>
      </c>
      <c r="AK117" s="9">
        <f t="shared" si="73"/>
        <v>0.17371030275863367</v>
      </c>
      <c r="AL117" s="1">
        <f t="shared" si="74"/>
        <v>-2.1999999999999353E-2</v>
      </c>
      <c r="AM117" s="9">
        <f t="shared" si="75"/>
        <v>0.18362828022907884</v>
      </c>
      <c r="AO117" s="1">
        <f t="shared" si="76"/>
        <v>-1.6393333333333333</v>
      </c>
      <c r="AP117" s="9">
        <f t="shared" si="77"/>
        <v>9.2582338169217321E-2</v>
      </c>
      <c r="AQ117" s="1">
        <f t="shared" si="78"/>
        <v>-1.9806666666666666</v>
      </c>
      <c r="AR117" s="9">
        <f t="shared" si="79"/>
        <v>0.22526736688547255</v>
      </c>
      <c r="AS117" s="1">
        <f t="shared" si="80"/>
        <v>-1.4230000000000005</v>
      </c>
      <c r="AT117" s="9">
        <f t="shared" si="81"/>
        <v>0.23296971800149691</v>
      </c>
      <c r="AU117" s="1">
        <f t="shared" si="82"/>
        <v>-1.6</v>
      </c>
      <c r="AV117" s="9">
        <f t="shared" si="83"/>
        <v>0.25672365124957619</v>
      </c>
      <c r="AX117" s="26">
        <f t="shared" si="58"/>
        <v>1.1904142802080762E-3</v>
      </c>
      <c r="AY117" s="26">
        <f t="shared" si="59"/>
        <v>2.0185579620720883E-2</v>
      </c>
      <c r="AZ117" s="26">
        <f t="shared" si="60"/>
        <v>3.0175269284496171E-2</v>
      </c>
      <c r="BA117" s="26">
        <f t="shared" si="61"/>
        <v>3.3719345299889111E-2</v>
      </c>
      <c r="BB117" s="26">
        <f t="shared" si="62"/>
        <v>0.29201131568025623</v>
      </c>
      <c r="BC117" s="26"/>
      <c r="BD117" s="26">
        <f t="shared" si="63"/>
        <v>8.5714893408793142E-3</v>
      </c>
      <c r="BE117" s="26">
        <f t="shared" si="64"/>
        <v>5.0745386583514095E-2</v>
      </c>
      <c r="BF117" s="26">
        <f t="shared" si="65"/>
        <v>5.4274889505696991E-2</v>
      </c>
      <c r="BG117" s="26">
        <f t="shared" si="66"/>
        <v>6.5907033110914018E-2</v>
      </c>
      <c r="BH117" s="26">
        <f t="shared" si="67"/>
        <v>0.42367298538023923</v>
      </c>
      <c r="BO117" s="9"/>
      <c r="BP117" s="2"/>
      <c r="BQ117" s="9"/>
      <c r="BR117" s="2"/>
      <c r="BS117" s="9"/>
      <c r="BT117" s="2"/>
      <c r="BU117" s="19"/>
      <c r="BV117" s="20"/>
      <c r="BW117" s="20"/>
      <c r="BX117" s="19"/>
      <c r="BY117" s="19"/>
      <c r="BZ117" s="9"/>
      <c r="CA117" s="2"/>
      <c r="CB117" s="9"/>
      <c r="CC117" s="2"/>
      <c r="CD117" s="9"/>
    </row>
    <row r="118" spans="1:82" x14ac:dyDescent="0.2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E118" s="1">
        <f>AVERAGE('Raw Data'!J118,'Raw Data'!P118,'Raw Data'!V118)</f>
        <v>4.0463333333333331</v>
      </c>
      <c r="F118" s="9">
        <f>STDEV('Raw Data'!J118,'Raw Data'!P118,'Raw Data'!V118)</f>
        <v>3.1501322723551356E-2</v>
      </c>
      <c r="G118" s="1">
        <f>AVERAGE('Raw Data'!AB118,'Raw Data'!AH118,'Raw Data'!AN118)</f>
        <v>6.3083333333333336</v>
      </c>
      <c r="H118" s="9">
        <f>STDEV('Raw Data'!AB118,'Raw Data'!AH118,'Raw Data'!AN118)</f>
        <v>0.13483817461436243</v>
      </c>
      <c r="I118" s="1">
        <f>AVERAGE('Raw Data'!AT118,'Raw Data'!AZ118,'Raw Data'!BF118)</f>
        <v>7.136333333333333</v>
      </c>
      <c r="J118" s="9">
        <f>STDEV('Raw Data'!AT118,'Raw Data'!AZ118,'Raw Data'!BF118)</f>
        <v>0.10169234648356454</v>
      </c>
      <c r="K118" s="1">
        <f>AVERAGE('Raw Data'!BL118,'Raw Data'!BR118,'Raw Data'!BX118)</f>
        <v>7.6676666666666664</v>
      </c>
      <c r="L118" s="9">
        <f>STDEV('Raw Data'!BL118,'Raw Data'!BR118,'Raw Data'!BX118)</f>
        <v>5.6765599911683846E-2</v>
      </c>
      <c r="N118" s="1">
        <f>AVERAGE('Raw Data'!J270,'Raw Data'!P270,'Raw Data'!V270)</f>
        <v>3.9403333333333337</v>
      </c>
      <c r="O118" s="9">
        <f>STDEV('Raw Data'!J270,'Raw Data'!P270,'Raw Data'!V270)</f>
        <v>3.7166292972710312E-2</v>
      </c>
      <c r="P118" s="1">
        <f>AVERAGE('Raw Data'!AB270,'Raw Data'!AH270,'Raw Data'!AN270)</f>
        <v>6.5076666666666663</v>
      </c>
      <c r="Q118" s="9">
        <f>STDEV('Raw Data'!AB270,'Raw Data'!AH270,'Raw Data'!AN270)</f>
        <v>3.0746273486933855E-2</v>
      </c>
      <c r="R118" s="1">
        <f>AVERAGE('Raw Data'!AT270,'Raw Data'!AZ270,'Raw Data'!BF270)</f>
        <v>7.0740000000000007</v>
      </c>
      <c r="S118" s="9">
        <f>STDEV('Raw Data'!AT270,'Raw Data'!AZ270,'Raw Data'!BF270)</f>
        <v>0.1090550319792718</v>
      </c>
      <c r="T118" s="1">
        <f>AVERAGE('Raw Data'!BL270,'Raw Data'!BR270,'Raw Data'!BX270)</f>
        <v>7.6203333333333338</v>
      </c>
      <c r="U118" s="9">
        <f>STDEV('Raw Data'!BL270,'Raw Data'!BR270,'Raw Data'!BX270)</f>
        <v>7.73067483039694E-2</v>
      </c>
      <c r="W118" s="1">
        <f>AVERAGE('Raw Data'!J422,'Raw Data'!P422,'Raw Data'!V422)</f>
        <v>4.6236666666666659</v>
      </c>
      <c r="X118" s="9">
        <f>STDEV('Raw Data'!J422,'Raw Data'!P422,'Raw Data'!V422)</f>
        <v>0.1281613566303561</v>
      </c>
      <c r="Y118" s="1">
        <f>AVERAGE('Raw Data'!AB422,'Raw Data'!AH422,'Raw Data'!AN422)</f>
        <v>6.8746666666666671</v>
      </c>
      <c r="Z118" s="9">
        <f>STDEV('Raw Data'!AB422,'Raw Data'!AH422,'Raw Data'!AN422)</f>
        <v>2.5735837529276946E-2</v>
      </c>
      <c r="AA118" s="1">
        <f>AVERAGE('Raw Data'!AT422,'Raw Data'!AZ422,'Raw Data'!BF422)</f>
        <v>7.1976666666666667</v>
      </c>
      <c r="AB118" s="9">
        <f>STDEV('Raw Data'!AT422,'Raw Data'!AZ422,'Raw Data'!BF422)</f>
        <v>6.3893139955188666E-2</v>
      </c>
      <c r="AC118" s="1">
        <f>AVERAGE('Raw Data'!BL422,'Raw Data'!BR422,'Raw Data'!BX422)</f>
        <v>7.480666666666667</v>
      </c>
      <c r="AD118" s="9">
        <f>STDEV('Raw Data'!BL422,'Raw Data'!BR422,'Raw Data'!BX422)</f>
        <v>8.643109008530038E-2</v>
      </c>
      <c r="AF118" s="1">
        <f t="shared" si="68"/>
        <v>0.10599999999999943</v>
      </c>
      <c r="AG118" s="9">
        <f t="shared" si="69"/>
        <v>6.8667615696261675E-2</v>
      </c>
      <c r="AH118" s="1">
        <f t="shared" si="70"/>
        <v>-0.1993333333333327</v>
      </c>
      <c r="AI118" s="9">
        <f t="shared" si="71"/>
        <v>0.16558444810129627</v>
      </c>
      <c r="AJ118" s="1">
        <f t="shared" si="72"/>
        <v>6.2333333333332241E-2</v>
      </c>
      <c r="AK118" s="9">
        <f t="shared" si="73"/>
        <v>0.21074737846283634</v>
      </c>
      <c r="AL118" s="1">
        <f t="shared" si="74"/>
        <v>4.7333333333332561E-2</v>
      </c>
      <c r="AM118" s="9">
        <f t="shared" si="75"/>
        <v>0.13407234821565325</v>
      </c>
      <c r="AO118" s="1">
        <f t="shared" si="76"/>
        <v>-0.57733333333333281</v>
      </c>
      <c r="AP118" s="9">
        <f t="shared" si="77"/>
        <v>0.15966267935390746</v>
      </c>
      <c r="AQ118" s="1">
        <f t="shared" si="78"/>
        <v>-0.56633333333333358</v>
      </c>
      <c r="AR118" s="9">
        <f t="shared" si="79"/>
        <v>0.16057401214363937</v>
      </c>
      <c r="AS118" s="1">
        <f t="shared" si="80"/>
        <v>-6.1333333333333684E-2</v>
      </c>
      <c r="AT118" s="9">
        <f t="shared" si="81"/>
        <v>0.1655854864387532</v>
      </c>
      <c r="AU118" s="1">
        <f t="shared" si="82"/>
        <v>0.18699999999999939</v>
      </c>
      <c r="AV118" s="9">
        <f t="shared" si="83"/>
        <v>0.14319668999698423</v>
      </c>
      <c r="AX118" s="26">
        <f t="shared" si="58"/>
        <v>4.715241445409483E-3</v>
      </c>
      <c r="AY118" s="26">
        <f t="shared" si="59"/>
        <v>2.7418209453010878E-2</v>
      </c>
      <c r="AZ118" s="26">
        <f t="shared" si="60"/>
        <v>4.4414457528957972E-2</v>
      </c>
      <c r="BA118" s="26">
        <f t="shared" si="61"/>
        <v>1.7975394556059381E-2</v>
      </c>
      <c r="BB118" s="26">
        <f t="shared" si="62"/>
        <v>0.30744642294786534</v>
      </c>
      <c r="BC118" s="26"/>
      <c r="BD118" s="26">
        <f t="shared" si="63"/>
        <v>2.5492171178468668E-2</v>
      </c>
      <c r="BE118" s="26">
        <f t="shared" si="64"/>
        <v>2.5784013375905641E-2</v>
      </c>
      <c r="BF118" s="26">
        <f t="shared" si="65"/>
        <v>2.7418553319158521E-2</v>
      </c>
      <c r="BG118" s="26">
        <f t="shared" si="66"/>
        <v>2.0505292026092404E-2</v>
      </c>
      <c r="BH118" s="26">
        <f t="shared" si="67"/>
        <v>0.31496036242617137</v>
      </c>
      <c r="BO118" s="9"/>
      <c r="BP118" s="2"/>
      <c r="BQ118" s="9"/>
      <c r="BR118" s="2"/>
      <c r="BS118" s="9"/>
      <c r="BT118" s="2"/>
      <c r="BU118" s="19"/>
      <c r="BV118" s="20"/>
      <c r="BW118" s="20"/>
      <c r="BX118" s="19"/>
      <c r="BY118" s="19"/>
      <c r="BZ118" s="9"/>
      <c r="CA118" s="2"/>
      <c r="CB118" s="9"/>
      <c r="CC118" s="2"/>
      <c r="CD118" s="9"/>
    </row>
    <row r="119" spans="1:82" x14ac:dyDescent="0.2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E119" s="1">
        <f>AVERAGE('Raw Data'!J119,'Raw Data'!P119,'Raw Data'!V119)</f>
        <v>4.2173333333333334</v>
      </c>
      <c r="F119" s="9">
        <f>STDEV('Raw Data'!J119,'Raw Data'!P119,'Raw Data'!V119)</f>
        <v>2.4006943440041145E-2</v>
      </c>
      <c r="G119" s="1">
        <f>AVERAGE('Raw Data'!AB119,'Raw Data'!AH119,'Raw Data'!AN119)</f>
        <v>7.4010000000000007</v>
      </c>
      <c r="H119" s="9">
        <f>STDEV('Raw Data'!AB119,'Raw Data'!AH119,'Raw Data'!AN119)</f>
        <v>0.22040190561789619</v>
      </c>
      <c r="I119" s="1">
        <f>AVERAGE('Raw Data'!AT119,'Raw Data'!AZ119,'Raw Data'!BF119)</f>
        <v>9.3370000000000015</v>
      </c>
      <c r="J119" s="9">
        <f>STDEV('Raw Data'!AT119,'Raw Data'!AZ119,'Raw Data'!BF119)</f>
        <v>0.1657377446449666</v>
      </c>
      <c r="K119" s="1">
        <f>AVERAGE('Raw Data'!BL119,'Raw Data'!BR119,'Raw Data'!BX119)</f>
        <v>10.206666666666665</v>
      </c>
      <c r="L119" s="9">
        <f>STDEV('Raw Data'!BL119,'Raw Data'!BR119,'Raw Data'!BX119)</f>
        <v>0.35254266881234775</v>
      </c>
      <c r="N119" s="1">
        <f>AVERAGE('Raw Data'!J271,'Raw Data'!P271,'Raw Data'!V271)</f>
        <v>4.1636666666666668</v>
      </c>
      <c r="O119" s="9">
        <f>STDEV('Raw Data'!J271,'Raw Data'!P271,'Raw Data'!V271)</f>
        <v>9.0428609042345426E-2</v>
      </c>
      <c r="P119" s="1">
        <f>AVERAGE('Raw Data'!AB271,'Raw Data'!AH271,'Raw Data'!AN271)</f>
        <v>7.9876666666666667</v>
      </c>
      <c r="Q119" s="9">
        <f>STDEV('Raw Data'!AB271,'Raw Data'!AH271,'Raw Data'!AN271)</f>
        <v>0.12245135088406865</v>
      </c>
      <c r="R119" s="1">
        <f>AVERAGE('Raw Data'!AT271,'Raw Data'!AZ271,'Raw Data'!BF271)</f>
        <v>9.4540000000000006</v>
      </c>
      <c r="S119" s="9">
        <f>STDEV('Raw Data'!AT271,'Raw Data'!AZ271,'Raw Data'!BF271)</f>
        <v>6.7134193969988432E-2</v>
      </c>
      <c r="T119" s="1">
        <f>AVERAGE('Raw Data'!BL271,'Raw Data'!BR271,'Raw Data'!BX271)</f>
        <v>10.275333333333334</v>
      </c>
      <c r="U119" s="9">
        <f>STDEV('Raw Data'!BL271,'Raw Data'!BR271,'Raw Data'!BX271)</f>
        <v>0.17111789308349115</v>
      </c>
      <c r="W119" s="1">
        <f>AVERAGE('Raw Data'!J423,'Raw Data'!P423,'Raw Data'!V423)</f>
        <v>5.4496666666666664</v>
      </c>
      <c r="X119" s="9">
        <f>STDEV('Raw Data'!J423,'Raw Data'!P423,'Raw Data'!V423)</f>
        <v>0.26854484417566665</v>
      </c>
      <c r="Y119" s="1">
        <f>AVERAGE('Raw Data'!AB423,'Raw Data'!AH423,'Raw Data'!AN423)</f>
        <v>9.1213333333333324</v>
      </c>
      <c r="Z119" s="9">
        <f>STDEV('Raw Data'!AB423,'Raw Data'!AH423,'Raw Data'!AN423)</f>
        <v>0.37617061731790447</v>
      </c>
      <c r="AA119" s="1">
        <f>AVERAGE('Raw Data'!AT423,'Raw Data'!AZ423,'Raw Data'!BF423)</f>
        <v>10.416666666666666</v>
      </c>
      <c r="AB119" s="9">
        <f>STDEV('Raw Data'!AT423,'Raw Data'!AZ423,'Raw Data'!BF423)</f>
        <v>0.18710513978331367</v>
      </c>
      <c r="AC119" s="1">
        <f>AVERAGE('Raw Data'!BL423,'Raw Data'!BR423,'Raw Data'!BX423)</f>
        <v>11.769333333333334</v>
      </c>
      <c r="AD119" s="9">
        <f>STDEV('Raw Data'!BL423,'Raw Data'!BR423,'Raw Data'!BX423)</f>
        <v>0.13394899526809906</v>
      </c>
      <c r="AF119" s="1">
        <f t="shared" si="68"/>
        <v>5.3666666666666529E-2</v>
      </c>
      <c r="AG119" s="9">
        <f t="shared" si="69"/>
        <v>0.11443555248238657</v>
      </c>
      <c r="AH119" s="1">
        <f t="shared" si="70"/>
        <v>-0.586666666666666</v>
      </c>
      <c r="AI119" s="9">
        <f t="shared" si="71"/>
        <v>0.34285325650196485</v>
      </c>
      <c r="AJ119" s="1">
        <f t="shared" si="72"/>
        <v>-0.1169999999999991</v>
      </c>
      <c r="AK119" s="9">
        <f t="shared" si="73"/>
        <v>0.23287193861495503</v>
      </c>
      <c r="AL119" s="1">
        <f t="shared" si="74"/>
        <v>-6.8666666666668874E-2</v>
      </c>
      <c r="AM119" s="9">
        <f t="shared" si="75"/>
        <v>0.52366056189583887</v>
      </c>
      <c r="AO119" s="1">
        <f t="shared" si="76"/>
        <v>-1.2323333333333331</v>
      </c>
      <c r="AP119" s="9">
        <f t="shared" si="77"/>
        <v>0.29255178761570777</v>
      </c>
      <c r="AQ119" s="1">
        <f t="shared" si="78"/>
        <v>-1.7203333333333317</v>
      </c>
      <c r="AR119" s="9">
        <f t="shared" si="79"/>
        <v>0.59657252293580065</v>
      </c>
      <c r="AS119" s="1">
        <f t="shared" si="80"/>
        <v>-1.0796666666666646</v>
      </c>
      <c r="AT119" s="9">
        <f t="shared" si="81"/>
        <v>0.35284288442828027</v>
      </c>
      <c r="AU119" s="1">
        <f t="shared" si="82"/>
        <v>-1.5626666666666686</v>
      </c>
      <c r="AV119" s="9">
        <f t="shared" si="83"/>
        <v>0.48649166408044681</v>
      </c>
      <c r="AX119" s="26">
        <f t="shared" si="58"/>
        <v>1.3095495671949051E-2</v>
      </c>
      <c r="AY119" s="26">
        <f t="shared" si="59"/>
        <v>0.11754835549400211</v>
      </c>
      <c r="AZ119" s="26">
        <f t="shared" si="60"/>
        <v>5.4229339794287387E-2</v>
      </c>
      <c r="BA119" s="26">
        <f t="shared" si="61"/>
        <v>0.27422038408506572</v>
      </c>
      <c r="BB119" s="26">
        <f t="shared" si="62"/>
        <v>0.67756444346298472</v>
      </c>
      <c r="BC119" s="26"/>
      <c r="BD119" s="26">
        <f t="shared" si="63"/>
        <v>8.5586548437146193E-2</v>
      </c>
      <c r="BE119" s="26">
        <f t="shared" si="64"/>
        <v>0.35589877512198642</v>
      </c>
      <c r="BF119" s="26">
        <f t="shared" si="65"/>
        <v>0.12449810109166874</v>
      </c>
      <c r="BG119" s="26">
        <f t="shared" si="66"/>
        <v>0.2366741392197623</v>
      </c>
      <c r="BH119" s="26">
        <f t="shared" si="67"/>
        <v>0.89591158261882275</v>
      </c>
      <c r="BO119" s="9"/>
      <c r="BP119" s="2"/>
      <c r="BQ119" s="9"/>
      <c r="BR119" s="2"/>
      <c r="BS119" s="9"/>
      <c r="BT119" s="2"/>
      <c r="BU119" s="19"/>
      <c r="BV119" s="20"/>
      <c r="BW119" s="20"/>
      <c r="BX119" s="19"/>
      <c r="BY119" s="19"/>
      <c r="BZ119" s="9"/>
      <c r="CA119" s="2"/>
      <c r="CB119" s="9"/>
      <c r="CC119" s="2"/>
      <c r="CD119" s="9"/>
    </row>
    <row r="120" spans="1:82" x14ac:dyDescent="0.2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E120" s="1">
        <f>AVERAGE('Raw Data'!J120,'Raw Data'!P120,'Raw Data'!V120)</f>
        <v>0.3013333333333334</v>
      </c>
      <c r="F120" s="9">
        <f>STDEV('Raw Data'!J120,'Raw Data'!P120,'Raw Data'!V120)</f>
        <v>4.1198705481280608E-2</v>
      </c>
      <c r="G120" s="1">
        <f>AVERAGE('Raw Data'!AB120,'Raw Data'!AH120,'Raw Data'!AN120)</f>
        <v>1.2206666666666666</v>
      </c>
      <c r="H120" s="9">
        <f>STDEV('Raw Data'!AB120,'Raw Data'!AH120,'Raw Data'!AN120)</f>
        <v>2.1501937897160147E-2</v>
      </c>
      <c r="I120" s="1">
        <f>AVERAGE('Raw Data'!AT120,'Raw Data'!AZ120,'Raw Data'!BF120)</f>
        <v>2.0920000000000001</v>
      </c>
      <c r="J120" s="9">
        <f>STDEV('Raw Data'!AT120,'Raw Data'!AZ120,'Raw Data'!BF120)</f>
        <v>0.11048981853546516</v>
      </c>
      <c r="K120" s="1">
        <f>AVERAGE('Raw Data'!BL120,'Raw Data'!BR120,'Raw Data'!BX120)</f>
        <v>2.5340000000000003</v>
      </c>
      <c r="L120" s="9">
        <f>STDEV('Raw Data'!BL120,'Raw Data'!BR120,'Raw Data'!BX120)</f>
        <v>1.0535653752852696E-2</v>
      </c>
      <c r="N120" s="1">
        <f>AVERAGE('Raw Data'!J272,'Raw Data'!P272,'Raw Data'!V272)</f>
        <v>0.32066666666666666</v>
      </c>
      <c r="O120" s="9">
        <f>STDEV('Raw Data'!J272,'Raw Data'!P272,'Raw Data'!V272)</f>
        <v>7.7674534651540356E-3</v>
      </c>
      <c r="P120" s="1">
        <f>AVERAGE('Raw Data'!AB272,'Raw Data'!AH272,'Raw Data'!AN272)</f>
        <v>1.5643333333333336</v>
      </c>
      <c r="Q120" s="9">
        <f>STDEV('Raw Data'!AB272,'Raw Data'!AH272,'Raw Data'!AN272)</f>
        <v>8.0587426645434806E-2</v>
      </c>
      <c r="R120" s="1">
        <f>AVERAGE('Raw Data'!AT272,'Raw Data'!AZ272,'Raw Data'!BF272)</f>
        <v>2.339</v>
      </c>
      <c r="S120" s="9">
        <f>STDEV('Raw Data'!AT272,'Raw Data'!AZ272,'Raw Data'!BF272)</f>
        <v>6.593936608733808E-2</v>
      </c>
      <c r="T120" s="1">
        <f>AVERAGE('Raw Data'!BL272,'Raw Data'!BR272,'Raw Data'!BX272)</f>
        <v>2.6386666666666665</v>
      </c>
      <c r="U120" s="9">
        <f>STDEV('Raw Data'!BL272,'Raw Data'!BR272,'Raw Data'!BX272)</f>
        <v>6.5041012702242912E-2</v>
      </c>
      <c r="W120" s="1">
        <f>AVERAGE('Raw Data'!J424,'Raw Data'!P424,'Raw Data'!V424)</f>
        <v>1.3626666666666667</v>
      </c>
      <c r="X120" s="9">
        <f>STDEV('Raw Data'!J424,'Raw Data'!P424,'Raw Data'!V424)</f>
        <v>0.11044153807935367</v>
      </c>
      <c r="Y120" s="1">
        <f>AVERAGE('Raw Data'!AB424,'Raw Data'!AH424,'Raw Data'!AN424)</f>
        <v>2.8509999999999995</v>
      </c>
      <c r="Z120" s="9">
        <f>STDEV('Raw Data'!AB424,'Raw Data'!AH424,'Raw Data'!AN424)</f>
        <v>9.3792323779721076E-2</v>
      </c>
      <c r="AA120" s="1">
        <f>AVERAGE('Raw Data'!AT424,'Raw Data'!AZ424,'Raw Data'!BF424)</f>
        <v>3.470333333333333</v>
      </c>
      <c r="AB120" s="9">
        <f>STDEV('Raw Data'!AT424,'Raw Data'!AZ424,'Raw Data'!BF424)</f>
        <v>0.15038727783071718</v>
      </c>
      <c r="AC120" s="1">
        <f>AVERAGE('Raw Data'!BL424,'Raw Data'!BR424,'Raw Data'!BX424)</f>
        <v>3.7870000000000004</v>
      </c>
      <c r="AD120" s="9">
        <f>STDEV('Raw Data'!BL424,'Raw Data'!BR424,'Raw Data'!BX424)</f>
        <v>3.6715119501371719E-2</v>
      </c>
      <c r="AF120" s="1">
        <f t="shared" si="68"/>
        <v>-1.9333333333333258E-2</v>
      </c>
      <c r="AG120" s="9">
        <f t="shared" si="69"/>
        <v>4.8966158946434642E-2</v>
      </c>
      <c r="AH120" s="1">
        <f t="shared" si="70"/>
        <v>-0.34366666666666701</v>
      </c>
      <c r="AI120" s="9">
        <f t="shared" si="71"/>
        <v>0.10208936454259496</v>
      </c>
      <c r="AJ120" s="1">
        <f t="shared" si="72"/>
        <v>-0.24699999999999989</v>
      </c>
      <c r="AK120" s="9">
        <f t="shared" si="73"/>
        <v>0.17642918462280324</v>
      </c>
      <c r="AL120" s="1">
        <f t="shared" si="74"/>
        <v>-0.10466666666666624</v>
      </c>
      <c r="AM120" s="9">
        <f t="shared" si="75"/>
        <v>7.5576666455095615E-2</v>
      </c>
      <c r="AO120" s="1">
        <f t="shared" si="76"/>
        <v>-1.0613333333333332</v>
      </c>
      <c r="AP120" s="9">
        <f t="shared" si="77"/>
        <v>0.15164024356063427</v>
      </c>
      <c r="AQ120" s="1">
        <f t="shared" si="78"/>
        <v>-1.630333333333333</v>
      </c>
      <c r="AR120" s="9">
        <f t="shared" si="79"/>
        <v>0.11529426167688123</v>
      </c>
      <c r="AS120" s="1">
        <f t="shared" si="80"/>
        <v>-1.378333333333333</v>
      </c>
      <c r="AT120" s="9">
        <f t="shared" si="81"/>
        <v>0.26087709636618234</v>
      </c>
      <c r="AU120" s="1">
        <f t="shared" si="82"/>
        <v>-1.2530000000000001</v>
      </c>
      <c r="AV120" s="9">
        <f t="shared" si="83"/>
        <v>4.7250773254224415E-2</v>
      </c>
      <c r="AX120" s="26">
        <f t="shared" si="58"/>
        <v>2.3976847219675012E-3</v>
      </c>
      <c r="AY120" s="26">
        <f t="shared" si="59"/>
        <v>1.0422238352710845E-2</v>
      </c>
      <c r="AZ120" s="26">
        <f t="shared" si="60"/>
        <v>3.1127257186667191E-2</v>
      </c>
      <c r="BA120" s="26">
        <f t="shared" si="61"/>
        <v>5.7118325124647746E-3</v>
      </c>
      <c r="BB120" s="26">
        <f t="shared" si="62"/>
        <v>0.22284302271736109</v>
      </c>
      <c r="BC120" s="26"/>
      <c r="BD120" s="26">
        <f t="shared" si="63"/>
        <v>2.2994763467128483E-2</v>
      </c>
      <c r="BE120" s="26">
        <f t="shared" si="64"/>
        <v>1.3292766775617164E-2</v>
      </c>
      <c r="BF120" s="26">
        <f t="shared" si="65"/>
        <v>6.8056859408450382E-2</v>
      </c>
      <c r="BG120" s="26">
        <f t="shared" si="66"/>
        <v>2.2326355731221294E-3</v>
      </c>
      <c r="BH120" s="26">
        <f t="shared" si="67"/>
        <v>0.32646136865534053</v>
      </c>
      <c r="BO120" s="9"/>
      <c r="BP120" s="2"/>
      <c r="BQ120" s="9"/>
      <c r="BR120" s="2"/>
      <c r="BS120" s="9"/>
      <c r="BT120" s="2"/>
      <c r="BU120" s="19"/>
      <c r="BV120" s="20"/>
      <c r="BW120" s="20"/>
      <c r="BX120" s="19"/>
      <c r="BY120" s="19"/>
      <c r="BZ120" s="9"/>
      <c r="CA120" s="2"/>
      <c r="CB120" s="9"/>
      <c r="CC120" s="2"/>
      <c r="CD120" s="9"/>
    </row>
    <row r="121" spans="1:82" x14ac:dyDescent="0.2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E121" s="1">
        <f>AVERAGE('Raw Data'!J121,'Raw Data'!P121,'Raw Data'!V121)</f>
        <v>0.10333333333333335</v>
      </c>
      <c r="F121" s="9">
        <f>STDEV('Raw Data'!J121,'Raw Data'!P121,'Raw Data'!V121)</f>
        <v>5.312563725107991E-2</v>
      </c>
      <c r="G121" s="1">
        <f>AVERAGE('Raw Data'!AB121,'Raw Data'!AH121,'Raw Data'!AN121)</f>
        <v>6.6333333333333341E-2</v>
      </c>
      <c r="H121" s="9">
        <f>STDEV('Raw Data'!AB121,'Raw Data'!AH121,'Raw Data'!AN121)</f>
        <v>4.697162263892244E-2</v>
      </c>
      <c r="I121" s="1">
        <f>AVERAGE('Raw Data'!AT121,'Raw Data'!AZ121,'Raw Data'!BF121)</f>
        <v>5.7999999999999996E-2</v>
      </c>
      <c r="J121" s="9">
        <f>STDEV('Raw Data'!AT121,'Raw Data'!AZ121,'Raw Data'!BF121)</f>
        <v>2.5159491250818247E-2</v>
      </c>
      <c r="K121" s="1">
        <f>AVERAGE('Raw Data'!BL121,'Raw Data'!BR121,'Raw Data'!BX121)</f>
        <v>0.13333333333333333</v>
      </c>
      <c r="L121" s="9">
        <f>STDEV('Raw Data'!BL121,'Raw Data'!BR121,'Raw Data'!BX121)</f>
        <v>7.1248391794715898E-2</v>
      </c>
      <c r="N121" s="1">
        <f>AVERAGE('Raw Data'!J273,'Raw Data'!P273,'Raw Data'!V273)</f>
        <v>0.16533333333333333</v>
      </c>
      <c r="O121" s="9">
        <f>STDEV('Raw Data'!J273,'Raw Data'!P273,'Raw Data'!V273)</f>
        <v>8.8934432776812247E-2</v>
      </c>
      <c r="P121" s="1">
        <f>AVERAGE('Raw Data'!AB273,'Raw Data'!AH273,'Raw Data'!AN273)</f>
        <v>9.7666666666666679E-2</v>
      </c>
      <c r="Q121" s="9">
        <f>STDEV('Raw Data'!AB273,'Raw Data'!AH273,'Raw Data'!AN273)</f>
        <v>9.5845361563997117E-2</v>
      </c>
      <c r="R121" s="1">
        <f>AVERAGE('Raw Data'!AT273,'Raw Data'!AZ273,'Raw Data'!BF273)</f>
        <v>4.8333333333333332E-2</v>
      </c>
      <c r="S121" s="9">
        <f>STDEV('Raw Data'!AT273,'Raw Data'!AZ273,'Raw Data'!BF273)</f>
        <v>1.0692676621563634E-2</v>
      </c>
      <c r="T121" s="1">
        <f>AVERAGE('Raw Data'!BL273,'Raw Data'!BR273,'Raw Data'!BX273)</f>
        <v>0.16366666666666665</v>
      </c>
      <c r="U121" s="9">
        <f>STDEV('Raw Data'!BL273,'Raw Data'!BR273,'Raw Data'!BX273)</f>
        <v>6.9945216657991263E-2</v>
      </c>
      <c r="W121" s="1">
        <f>AVERAGE('Raw Data'!J425,'Raw Data'!P425,'Raw Data'!V425)</f>
        <v>0.10766666666666667</v>
      </c>
      <c r="X121" s="9">
        <f>STDEV('Raw Data'!J425,'Raw Data'!P425,'Raw Data'!V425)</f>
        <v>2.7300793639257769E-2</v>
      </c>
      <c r="Y121" s="1">
        <f>AVERAGE('Raw Data'!AB425,'Raw Data'!AH425,'Raw Data'!AN425)</f>
        <v>0.39799999999999996</v>
      </c>
      <c r="Z121" s="9">
        <f>STDEV('Raw Data'!AB425,'Raw Data'!AH425,'Raw Data'!AN425)</f>
        <v>7.1021123618258963E-2</v>
      </c>
      <c r="AA121" s="1">
        <f>AVERAGE('Raw Data'!AT425,'Raw Data'!AZ425,'Raw Data'!BF425)</f>
        <v>1.0803333333333334</v>
      </c>
      <c r="AB121" s="9">
        <f>STDEV('Raw Data'!AT425,'Raw Data'!AZ425,'Raw Data'!BF425)</f>
        <v>2.0599352740640571E-2</v>
      </c>
      <c r="AC121" s="1">
        <f>AVERAGE('Raw Data'!BL425,'Raw Data'!BR425,'Raw Data'!BX425)</f>
        <v>2.2493333333333334</v>
      </c>
      <c r="AD121" s="9">
        <f>STDEV('Raw Data'!BL425,'Raw Data'!BR425,'Raw Data'!BX425)</f>
        <v>5.5075705472860961E-2</v>
      </c>
      <c r="AF121" s="1">
        <f t="shared" si="68"/>
        <v>-6.1999999999999986E-2</v>
      </c>
      <c r="AG121" s="9">
        <f t="shared" si="69"/>
        <v>0.14206007002789217</v>
      </c>
      <c r="AH121" s="1">
        <f t="shared" si="70"/>
        <v>-3.1333333333333338E-2</v>
      </c>
      <c r="AI121" s="9">
        <f t="shared" si="71"/>
        <v>0.14281698420291955</v>
      </c>
      <c r="AJ121" s="1">
        <f t="shared" si="72"/>
        <v>9.6666666666666637E-3</v>
      </c>
      <c r="AK121" s="9">
        <f t="shared" si="73"/>
        <v>3.5852167872381879E-2</v>
      </c>
      <c r="AL121" s="1">
        <f t="shared" si="74"/>
        <v>-3.0333333333333323E-2</v>
      </c>
      <c r="AM121" s="9">
        <f t="shared" si="75"/>
        <v>0.14119360845270718</v>
      </c>
      <c r="AO121" s="1">
        <f t="shared" si="76"/>
        <v>-4.3333333333333279E-3</v>
      </c>
      <c r="AP121" s="9">
        <f t="shared" si="77"/>
        <v>8.0426430890337686E-2</v>
      </c>
      <c r="AQ121" s="1">
        <f t="shared" si="78"/>
        <v>-0.33166666666666661</v>
      </c>
      <c r="AR121" s="9">
        <f t="shared" si="79"/>
        <v>0.1179927462571814</v>
      </c>
      <c r="AS121" s="1">
        <f t="shared" si="80"/>
        <v>-1.0223333333333333</v>
      </c>
      <c r="AT121" s="9">
        <f t="shared" si="81"/>
        <v>4.5758843991458818E-2</v>
      </c>
      <c r="AU121" s="1">
        <f t="shared" si="82"/>
        <v>-2.1160000000000001</v>
      </c>
      <c r="AV121" s="9">
        <f t="shared" si="83"/>
        <v>0.12632409726757687</v>
      </c>
      <c r="AX121" s="26">
        <f t="shared" si="58"/>
        <v>2.0181063496329629E-2</v>
      </c>
      <c r="AY121" s="26">
        <f t="shared" si="59"/>
        <v>2.0396690976816973E-2</v>
      </c>
      <c r="AZ121" s="26">
        <f t="shared" si="60"/>
        <v>1.2853779411494514E-3</v>
      </c>
      <c r="BA121" s="26">
        <f t="shared" si="61"/>
        <v>1.9935635067896383E-2</v>
      </c>
      <c r="BB121" s="26">
        <f t="shared" si="62"/>
        <v>0.24859357892389827</v>
      </c>
      <c r="BC121" s="26"/>
      <c r="BD121" s="26">
        <f t="shared" si="63"/>
        <v>6.468410785758264E-3</v>
      </c>
      <c r="BE121" s="26">
        <f t="shared" si="64"/>
        <v>1.3922288169311594E-2</v>
      </c>
      <c r="BF121" s="26">
        <f t="shared" si="65"/>
        <v>2.0938718034346666E-3</v>
      </c>
      <c r="BG121" s="26">
        <f t="shared" si="66"/>
        <v>1.5957777550468222E-2</v>
      </c>
      <c r="BH121" s="26">
        <f t="shared" si="67"/>
        <v>0.19606720355269197</v>
      </c>
      <c r="BO121" s="9"/>
      <c r="BP121" s="2"/>
      <c r="BQ121" s="9"/>
      <c r="BR121" s="2"/>
      <c r="BS121" s="9"/>
      <c r="BT121" s="2"/>
      <c r="BU121" s="19"/>
      <c r="BV121" s="20"/>
      <c r="BW121" s="20"/>
      <c r="BX121" s="19"/>
      <c r="BY121" s="19"/>
      <c r="BZ121" s="9"/>
      <c r="CA121" s="2"/>
      <c r="CB121" s="9"/>
      <c r="CC121" s="2"/>
      <c r="CD121" s="9"/>
    </row>
    <row r="122" spans="1:82" x14ac:dyDescent="0.2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E122" s="1">
        <f>AVERAGE('Raw Data'!J122,'Raw Data'!P122,'Raw Data'!V122)</f>
        <v>0.58233333333333326</v>
      </c>
      <c r="F122" s="9">
        <f>STDEV('Raw Data'!J122,'Raw Data'!P122,'Raw Data'!V122)</f>
        <v>9.1347322529636288E-2</v>
      </c>
      <c r="G122" s="1">
        <f>AVERAGE('Raw Data'!AB122,'Raw Data'!AH122,'Raw Data'!AN122)</f>
        <v>1.0543333333333333</v>
      </c>
      <c r="H122" s="9">
        <f>STDEV('Raw Data'!AB122,'Raw Data'!AH122,'Raw Data'!AN122)</f>
        <v>5.4049360156558118E-2</v>
      </c>
      <c r="I122" s="1">
        <f>AVERAGE('Raw Data'!AT122,'Raw Data'!AZ122,'Raw Data'!BF122)</f>
        <v>2.242666666666667</v>
      </c>
      <c r="J122" s="9">
        <f>STDEV('Raw Data'!AT122,'Raw Data'!AZ122,'Raw Data'!BF122)</f>
        <v>0.11442173453209566</v>
      </c>
      <c r="K122" s="1">
        <f>AVERAGE('Raw Data'!BL122,'Raw Data'!BR122,'Raw Data'!BX122)</f>
        <v>3.9830000000000001</v>
      </c>
      <c r="L122" s="9">
        <f>STDEV('Raw Data'!BL122,'Raw Data'!BR122,'Raw Data'!BX122)</f>
        <v>3.2357379374726832E-2</v>
      </c>
      <c r="N122" s="1">
        <f>AVERAGE('Raw Data'!J274,'Raw Data'!P274,'Raw Data'!V274)</f>
        <v>0.50700000000000001</v>
      </c>
      <c r="O122" s="9">
        <f>STDEV('Raw Data'!J274,'Raw Data'!P274,'Raw Data'!V274)</f>
        <v>5.745432968889292E-2</v>
      </c>
      <c r="P122" s="1">
        <f>AVERAGE('Raw Data'!AB274,'Raw Data'!AH274,'Raw Data'!AN274)</f>
        <v>1.149</v>
      </c>
      <c r="Q122" s="9">
        <f>STDEV('Raw Data'!AB274,'Raw Data'!AH274,'Raw Data'!AN274)</f>
        <v>6.1098281481560456E-2</v>
      </c>
      <c r="R122" s="1">
        <f>AVERAGE('Raw Data'!AT274,'Raw Data'!AZ274,'Raw Data'!BF274)</f>
        <v>2.2186666666666666</v>
      </c>
      <c r="S122" s="9">
        <f>STDEV('Raw Data'!AT274,'Raw Data'!AZ274,'Raw Data'!BF274)</f>
        <v>0.1595441422720788</v>
      </c>
      <c r="T122" s="1">
        <f>AVERAGE('Raw Data'!BL274,'Raw Data'!BR274,'Raw Data'!BX274)</f>
        <v>3.8510000000000004</v>
      </c>
      <c r="U122" s="9">
        <f>STDEV('Raw Data'!BL274,'Raw Data'!BR274,'Raw Data'!BX274)</f>
        <v>8.5035286793189585E-2</v>
      </c>
      <c r="W122" s="1">
        <f>AVERAGE('Raw Data'!J426,'Raw Data'!P426,'Raw Data'!V426)</f>
        <v>1.7123333333333335</v>
      </c>
      <c r="X122" s="9">
        <f>STDEV('Raw Data'!J426,'Raw Data'!P426,'Raw Data'!V426)</f>
        <v>0.12516122935371532</v>
      </c>
      <c r="Y122" s="1">
        <f>AVERAGE('Raw Data'!AB426,'Raw Data'!AH426,'Raw Data'!AN426)</f>
        <v>3.6999999999999997</v>
      </c>
      <c r="Z122" s="9">
        <f>STDEV('Raw Data'!AB426,'Raw Data'!AH426,'Raw Data'!AN426)</f>
        <v>7.1267103210387331E-2</v>
      </c>
      <c r="AA122" s="1">
        <f>AVERAGE('Raw Data'!AT426,'Raw Data'!AZ426,'Raw Data'!BF426)</f>
        <v>4.4783333333333335</v>
      </c>
      <c r="AB122" s="9">
        <f>STDEV('Raw Data'!AT426,'Raw Data'!AZ426,'Raw Data'!BF426)</f>
        <v>2.5166114784235766E-2</v>
      </c>
      <c r="AC122" s="1">
        <f>AVERAGE('Raw Data'!BL426,'Raw Data'!BR426,'Raw Data'!BX426)</f>
        <v>6.1119999999999992</v>
      </c>
      <c r="AD122" s="9">
        <f>STDEV('Raw Data'!BL426,'Raw Data'!BR426,'Raw Data'!BX426)</f>
        <v>0.1007323185477232</v>
      </c>
      <c r="AF122" s="1">
        <f t="shared" si="68"/>
        <v>7.5333333333333252E-2</v>
      </c>
      <c r="AG122" s="9">
        <f t="shared" si="69"/>
        <v>0.1488016522185292</v>
      </c>
      <c r="AH122" s="1">
        <f t="shared" si="70"/>
        <v>-9.4666666666666677E-2</v>
      </c>
      <c r="AI122" s="9">
        <f t="shared" si="71"/>
        <v>0.11514764163811858</v>
      </c>
      <c r="AJ122" s="1">
        <f t="shared" si="72"/>
        <v>2.4000000000000465E-2</v>
      </c>
      <c r="AK122" s="9">
        <f t="shared" si="73"/>
        <v>0.27396587680417445</v>
      </c>
      <c r="AL122" s="1">
        <f t="shared" si="74"/>
        <v>0.13199999999999967</v>
      </c>
      <c r="AM122" s="9">
        <f t="shared" si="75"/>
        <v>0.11739266616791641</v>
      </c>
      <c r="AO122" s="1">
        <f t="shared" si="76"/>
        <v>-1.1300000000000003</v>
      </c>
      <c r="AP122" s="9">
        <f t="shared" si="77"/>
        <v>0.21650855188335161</v>
      </c>
      <c r="AQ122" s="1">
        <f t="shared" si="78"/>
        <v>-2.6456666666666662</v>
      </c>
      <c r="AR122" s="9">
        <f t="shared" si="79"/>
        <v>0.12531646336694546</v>
      </c>
      <c r="AS122" s="1">
        <f t="shared" si="80"/>
        <v>-2.2356666666666665</v>
      </c>
      <c r="AT122" s="9">
        <f t="shared" si="81"/>
        <v>0.13958784931633142</v>
      </c>
      <c r="AU122" s="1">
        <f t="shared" si="82"/>
        <v>-2.1289999999999991</v>
      </c>
      <c r="AV122" s="9">
        <f t="shared" si="83"/>
        <v>0.13308969792245004</v>
      </c>
      <c r="AX122" s="26">
        <f t="shared" si="58"/>
        <v>2.2141931702964118E-2</v>
      </c>
      <c r="AY122" s="26">
        <f t="shared" si="59"/>
        <v>1.325897937482058E-2</v>
      </c>
      <c r="AZ122" s="26">
        <f t="shared" si="60"/>
        <v>7.5057301653080097E-2</v>
      </c>
      <c r="BA122" s="26">
        <f t="shared" si="61"/>
        <v>1.3781038070011867E-2</v>
      </c>
      <c r="BB122" s="26">
        <f t="shared" si="62"/>
        <v>0.35247588683607373</v>
      </c>
      <c r="BC122" s="26"/>
      <c r="BD122" s="26">
        <f t="shared" si="63"/>
        <v>4.6875953038625955E-2</v>
      </c>
      <c r="BE122" s="26">
        <f t="shared" si="64"/>
        <v>1.5704215990798985E-2</v>
      </c>
      <c r="BF122" s="26">
        <f t="shared" si="65"/>
        <v>1.9484767676758847E-2</v>
      </c>
      <c r="BG122" s="26">
        <f t="shared" si="66"/>
        <v>1.7712867693089003E-2</v>
      </c>
      <c r="BH122" s="26">
        <f t="shared" si="67"/>
        <v>0.31587624855198082</v>
      </c>
      <c r="BO122" s="9"/>
      <c r="BP122" s="2"/>
      <c r="BQ122" s="9"/>
      <c r="BR122" s="2"/>
      <c r="BS122" s="9"/>
      <c r="BT122" s="2"/>
      <c r="BU122" s="19"/>
      <c r="BV122" s="20"/>
      <c r="BW122" s="20"/>
      <c r="BX122" s="19"/>
      <c r="BY122" s="19"/>
      <c r="BZ122" s="9"/>
      <c r="CA122" s="2"/>
      <c r="CB122" s="9"/>
      <c r="CC122" s="2"/>
      <c r="CD122" s="9"/>
    </row>
    <row r="123" spans="1:82" x14ac:dyDescent="0.2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E123" s="1">
        <f>AVERAGE('Raw Data'!J123,'Raw Data'!P123,'Raw Data'!V123)</f>
        <v>0.52666666666666673</v>
      </c>
      <c r="F123" s="9">
        <f>STDEV('Raw Data'!J123,'Raw Data'!P123,'Raw Data'!V123)</f>
        <v>1.3576941236277546E-2</v>
      </c>
      <c r="G123" s="1">
        <f>AVERAGE('Raw Data'!AB123,'Raw Data'!AH123,'Raw Data'!AN123)</f>
        <v>0.93366666666666676</v>
      </c>
      <c r="H123" s="9">
        <f>STDEV('Raw Data'!AB123,'Raw Data'!AH123,'Raw Data'!AN123)</f>
        <v>3.3246553706111126E-2</v>
      </c>
      <c r="I123" s="1">
        <f>AVERAGE('Raw Data'!AT123,'Raw Data'!AZ123,'Raw Data'!BF123)</f>
        <v>1.8053333333333335</v>
      </c>
      <c r="J123" s="9">
        <f>STDEV('Raw Data'!AT123,'Raw Data'!AZ123,'Raw Data'!BF123)</f>
        <v>2.7736858750286319E-2</v>
      </c>
      <c r="K123" s="1">
        <f>AVERAGE('Raw Data'!BL123,'Raw Data'!BR123,'Raw Data'!BX123)</f>
        <v>2.7303333333333328</v>
      </c>
      <c r="L123" s="9">
        <f>STDEV('Raw Data'!BL123,'Raw Data'!BR123,'Raw Data'!BX123)</f>
        <v>5.4169487106057485E-2</v>
      </c>
      <c r="N123" s="1">
        <f>AVERAGE('Raw Data'!J275,'Raw Data'!P275,'Raw Data'!V275)</f>
        <v>0.41900000000000004</v>
      </c>
      <c r="O123" s="9">
        <f>STDEV('Raw Data'!J275,'Raw Data'!P275,'Raw Data'!V275)</f>
        <v>2.5238858928247919E-2</v>
      </c>
      <c r="P123" s="1">
        <f>AVERAGE('Raw Data'!AB275,'Raw Data'!AH275,'Raw Data'!AN275)</f>
        <v>1.04</v>
      </c>
      <c r="Q123" s="9">
        <f>STDEV('Raw Data'!AB275,'Raw Data'!AH275,'Raw Data'!AN275)</f>
        <v>2.3065125189341614E-2</v>
      </c>
      <c r="R123" s="1">
        <f>AVERAGE('Raw Data'!AT275,'Raw Data'!AZ275,'Raw Data'!BF275)</f>
        <v>1.7803333333333331</v>
      </c>
      <c r="S123" s="9">
        <f>STDEV('Raw Data'!AT275,'Raw Data'!AZ275,'Raw Data'!BF275)</f>
        <v>2.9938826518975867E-2</v>
      </c>
      <c r="T123" s="1">
        <f>AVERAGE('Raw Data'!BL275,'Raw Data'!BR275,'Raw Data'!BX275)</f>
        <v>2.6253333333333337</v>
      </c>
      <c r="U123" s="9">
        <f>STDEV('Raw Data'!BL275,'Raw Data'!BR275,'Raw Data'!BX275)</f>
        <v>4.4162578427140504E-2</v>
      </c>
      <c r="W123" s="1">
        <f>AVERAGE('Raw Data'!J427,'Raw Data'!P427,'Raw Data'!V427)</f>
        <v>1.766</v>
      </c>
      <c r="X123" s="9">
        <f>STDEV('Raw Data'!J427,'Raw Data'!P427,'Raw Data'!V427)</f>
        <v>6.4645185435575944E-2</v>
      </c>
      <c r="Y123" s="1">
        <f>AVERAGE('Raw Data'!AB427,'Raw Data'!AH427,'Raw Data'!AN427)</f>
        <v>2.8876666666666666</v>
      </c>
      <c r="Z123" s="9">
        <f>STDEV('Raw Data'!AB427,'Raw Data'!AH427,'Raw Data'!AN427)</f>
        <v>1.1503622617824998E-2</v>
      </c>
      <c r="AA123" s="1">
        <f>AVERAGE('Raw Data'!AT427,'Raw Data'!AZ427,'Raw Data'!BF427)</f>
        <v>3.3919999999999995</v>
      </c>
      <c r="AB123" s="9">
        <f>STDEV('Raw Data'!AT427,'Raw Data'!AZ427,'Raw Data'!BF427)</f>
        <v>6.5886265640116584E-2</v>
      </c>
      <c r="AC123" s="1">
        <f>AVERAGE('Raw Data'!BL427,'Raw Data'!BR427,'Raw Data'!BX427)</f>
        <v>4.1276666666666673</v>
      </c>
      <c r="AD123" s="9">
        <f>STDEV('Raw Data'!BL427,'Raw Data'!BR427,'Raw Data'!BX427)</f>
        <v>3.9145029484384329E-2</v>
      </c>
      <c r="AF123" s="1">
        <f t="shared" si="68"/>
        <v>0.10766666666666669</v>
      </c>
      <c r="AG123" s="9">
        <f t="shared" si="69"/>
        <v>3.8815800164525467E-2</v>
      </c>
      <c r="AH123" s="1">
        <f t="shared" si="70"/>
        <v>-0.10633333333333328</v>
      </c>
      <c r="AI123" s="9">
        <f t="shared" si="71"/>
        <v>5.6311678895452744E-2</v>
      </c>
      <c r="AJ123" s="1">
        <f t="shared" si="72"/>
        <v>2.5000000000000355E-2</v>
      </c>
      <c r="AK123" s="9">
        <f t="shared" si="73"/>
        <v>5.7675685269262186E-2</v>
      </c>
      <c r="AL123" s="1">
        <f t="shared" si="74"/>
        <v>0.10499999999999909</v>
      </c>
      <c r="AM123" s="9">
        <f t="shared" si="75"/>
        <v>9.8332065533197982E-2</v>
      </c>
      <c r="AO123" s="1">
        <f t="shared" si="76"/>
        <v>-1.2393333333333332</v>
      </c>
      <c r="AP123" s="9">
        <f t="shared" si="77"/>
        <v>7.8222126671853492E-2</v>
      </c>
      <c r="AQ123" s="1">
        <f t="shared" si="78"/>
        <v>-1.9539999999999997</v>
      </c>
      <c r="AR123" s="9">
        <f t="shared" si="79"/>
        <v>4.4750176323936124E-2</v>
      </c>
      <c r="AS123" s="1">
        <f t="shared" si="80"/>
        <v>-1.586666666666666</v>
      </c>
      <c r="AT123" s="9">
        <f t="shared" si="81"/>
        <v>9.3623124390402906E-2</v>
      </c>
      <c r="AU123" s="1">
        <f t="shared" si="82"/>
        <v>-1.3973333333333344</v>
      </c>
      <c r="AV123" s="9">
        <f t="shared" si="83"/>
        <v>9.3314516590441821E-2</v>
      </c>
      <c r="AX123" s="26">
        <f t="shared" si="58"/>
        <v>1.5066663424123752E-3</v>
      </c>
      <c r="AY123" s="26">
        <f t="shared" si="59"/>
        <v>3.1710051800245779E-3</v>
      </c>
      <c r="AZ123" s="26">
        <f t="shared" si="60"/>
        <v>3.326484671278987E-3</v>
      </c>
      <c r="BA123" s="26">
        <f t="shared" si="61"/>
        <v>9.6691951120251429E-3</v>
      </c>
      <c r="BB123" s="26">
        <f t="shared" si="62"/>
        <v>0.13294115730555786</v>
      </c>
      <c r="BC123" s="26"/>
      <c r="BD123" s="26">
        <f t="shared" si="63"/>
        <v>6.1187011010674936E-3</v>
      </c>
      <c r="BE123" s="26">
        <f t="shared" si="64"/>
        <v>2.0025782810233731E-3</v>
      </c>
      <c r="BF123" s="26">
        <f t="shared" si="65"/>
        <v>8.7652894206208549E-3</v>
      </c>
      <c r="BG123" s="26">
        <f t="shared" si="66"/>
        <v>8.707599006507841E-3</v>
      </c>
      <c r="BH123" s="26">
        <f t="shared" si="67"/>
        <v>0.15998177336565425</v>
      </c>
      <c r="BO123" s="9"/>
      <c r="BP123" s="2"/>
      <c r="BQ123" s="9"/>
      <c r="BR123" s="2"/>
      <c r="BS123" s="9"/>
      <c r="BT123" s="2"/>
      <c r="BU123" s="19"/>
      <c r="BV123" s="20"/>
      <c r="BW123" s="20"/>
      <c r="BX123" s="19"/>
      <c r="BY123" s="19"/>
      <c r="BZ123" s="9"/>
      <c r="CA123" s="2"/>
      <c r="CB123" s="9"/>
      <c r="CC123" s="2"/>
      <c r="CD123" s="9"/>
    </row>
    <row r="124" spans="1:82" x14ac:dyDescent="0.2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E124" s="1">
        <f>AVERAGE('Raw Data'!J124,'Raw Data'!P124,'Raw Data'!V124)</f>
        <v>0.48</v>
      </c>
      <c r="F124" s="9">
        <f>STDEV('Raw Data'!J124,'Raw Data'!P124,'Raw Data'!V124)</f>
        <v>4.8280430818293259E-2</v>
      </c>
      <c r="G124" s="1">
        <f>AVERAGE('Raw Data'!AB124,'Raw Data'!AH124,'Raw Data'!AN124)</f>
        <v>0.86399999999999999</v>
      </c>
      <c r="H124" s="9">
        <f>STDEV('Raw Data'!AB124,'Raw Data'!AH124,'Raw Data'!AN124)</f>
        <v>9.8488578017961129E-3</v>
      </c>
      <c r="I124" s="1">
        <f>AVERAGE('Raw Data'!AT124,'Raw Data'!AZ124,'Raw Data'!BF124)</f>
        <v>1.87</v>
      </c>
      <c r="J124" s="9">
        <f>STDEV('Raw Data'!AT124,'Raw Data'!AZ124,'Raw Data'!BF124)</f>
        <v>1.9078784028338812E-2</v>
      </c>
      <c r="K124" s="1">
        <f>AVERAGE('Raw Data'!BL124,'Raw Data'!BR124,'Raw Data'!BX124)</f>
        <v>3.3163333333333331</v>
      </c>
      <c r="L124" s="9">
        <f>STDEV('Raw Data'!BL124,'Raw Data'!BR124,'Raw Data'!BX124)</f>
        <v>8.5043126314437056E-2</v>
      </c>
      <c r="N124" s="1">
        <f>AVERAGE('Raw Data'!J276,'Raw Data'!P276,'Raw Data'!V276)</f>
        <v>0.42366666666666664</v>
      </c>
      <c r="O124" s="9">
        <f>STDEV('Raw Data'!J276,'Raw Data'!P276,'Raw Data'!V276)</f>
        <v>4.9328828623162518E-3</v>
      </c>
      <c r="P124" s="1">
        <f>AVERAGE('Raw Data'!AB276,'Raw Data'!AH276,'Raw Data'!AN276)</f>
        <v>0.92566666666666675</v>
      </c>
      <c r="Q124" s="9">
        <f>STDEV('Raw Data'!AB276,'Raw Data'!AH276,'Raw Data'!AN276)</f>
        <v>4.660829682935573E-2</v>
      </c>
      <c r="R124" s="1">
        <f>AVERAGE('Raw Data'!AT276,'Raw Data'!AZ276,'Raw Data'!BF276)</f>
        <v>1.8003333333333333</v>
      </c>
      <c r="S124" s="9">
        <f>STDEV('Raw Data'!AT276,'Raw Data'!AZ276,'Raw Data'!BF276)</f>
        <v>9.2392279619746054E-2</v>
      </c>
      <c r="T124" s="1">
        <f>AVERAGE('Raw Data'!BL276,'Raw Data'!BR276,'Raw Data'!BX276)</f>
        <v>3.1640000000000001</v>
      </c>
      <c r="U124" s="9">
        <f>STDEV('Raw Data'!BL276,'Raw Data'!BR276,'Raw Data'!BX276)</f>
        <v>0.10186756107809786</v>
      </c>
      <c r="W124" s="1">
        <f>AVERAGE('Raw Data'!J428,'Raw Data'!P428,'Raw Data'!V428)</f>
        <v>1.7053333333333331</v>
      </c>
      <c r="X124" s="9">
        <f>STDEV('Raw Data'!J428,'Raw Data'!P428,'Raw Data'!V428)</f>
        <v>1.2013880860626739E-2</v>
      </c>
      <c r="Y124" s="1">
        <f>AVERAGE('Raw Data'!AB428,'Raw Data'!AH428,'Raw Data'!AN428)</f>
        <v>3.4159999999999999</v>
      </c>
      <c r="Z124" s="9">
        <f>STDEV('Raw Data'!AB428,'Raw Data'!AH428,'Raw Data'!AN428)</f>
        <v>5.4616847217685609E-2</v>
      </c>
      <c r="AA124" s="1">
        <f>AVERAGE('Raw Data'!AT428,'Raw Data'!AZ428,'Raw Data'!BF428)</f>
        <v>3.9406666666666665</v>
      </c>
      <c r="AB124" s="9">
        <f>STDEV('Raw Data'!AT428,'Raw Data'!AZ428,'Raw Data'!BF428)</f>
        <v>8.4316862686732511E-2</v>
      </c>
      <c r="AC124" s="1">
        <f>AVERAGE('Raw Data'!BL428,'Raw Data'!BR428,'Raw Data'!BX428)</f>
        <v>4.769333333333333</v>
      </c>
      <c r="AD124" s="9">
        <f>STDEV('Raw Data'!BL428,'Raw Data'!BR428,'Raw Data'!BX428)</f>
        <v>5.8432297005451848E-2</v>
      </c>
      <c r="AF124" s="1">
        <f t="shared" si="68"/>
        <v>5.6333333333333346E-2</v>
      </c>
      <c r="AG124" s="9">
        <f t="shared" si="69"/>
        <v>5.3213313680609511E-2</v>
      </c>
      <c r="AH124" s="1">
        <f t="shared" si="70"/>
        <v>-6.1666666666666758E-2</v>
      </c>
      <c r="AI124" s="9">
        <f t="shared" si="71"/>
        <v>5.6457154631151842E-2</v>
      </c>
      <c r="AJ124" s="1">
        <f t="shared" si="72"/>
        <v>6.9666666666666766E-2</v>
      </c>
      <c r="AK124" s="9">
        <f t="shared" si="73"/>
        <v>0.11147106364808487</v>
      </c>
      <c r="AL124" s="1">
        <f t="shared" si="74"/>
        <v>0.15233333333333299</v>
      </c>
      <c r="AM124" s="9">
        <f t="shared" si="75"/>
        <v>0.18691068739253491</v>
      </c>
      <c r="AO124" s="1">
        <f t="shared" si="76"/>
        <v>-1.2253333333333332</v>
      </c>
      <c r="AP124" s="9">
        <f t="shared" si="77"/>
        <v>6.029431167892E-2</v>
      </c>
      <c r="AQ124" s="1">
        <f t="shared" si="78"/>
        <v>-2.552</v>
      </c>
      <c r="AR124" s="9">
        <f t="shared" si="79"/>
        <v>6.446570501948172E-2</v>
      </c>
      <c r="AS124" s="1">
        <f t="shared" si="80"/>
        <v>-2.0706666666666664</v>
      </c>
      <c r="AT124" s="9">
        <f t="shared" si="81"/>
        <v>0.10339564671507132</v>
      </c>
      <c r="AU124" s="1">
        <f t="shared" si="82"/>
        <v>-1.4529999999999998</v>
      </c>
      <c r="AV124" s="9">
        <f t="shared" si="83"/>
        <v>0.14347542331988891</v>
      </c>
      <c r="AX124" s="26">
        <f t="shared" si="58"/>
        <v>2.8316567528709432E-3</v>
      </c>
      <c r="AY124" s="26">
        <f t="shared" si="59"/>
        <v>3.1874103090457897E-3</v>
      </c>
      <c r="AZ124" s="26">
        <f t="shared" si="60"/>
        <v>1.2425798030835388E-2</v>
      </c>
      <c r="BA124" s="26">
        <f t="shared" si="61"/>
        <v>3.4935605061549913E-2</v>
      </c>
      <c r="BB124" s="26">
        <f t="shared" si="62"/>
        <v>0.23104213934757017</v>
      </c>
      <c r="BC124" s="26"/>
      <c r="BD124" s="26">
        <f t="shared" si="63"/>
        <v>3.6354040208347485E-3</v>
      </c>
      <c r="BE124" s="26">
        <f t="shared" si="64"/>
        <v>4.1558271236588305E-3</v>
      </c>
      <c r="BF124" s="26">
        <f t="shared" si="65"/>
        <v>1.0690659759627838E-2</v>
      </c>
      <c r="BG124" s="26">
        <f t="shared" si="66"/>
        <v>2.0585197096821321E-2</v>
      </c>
      <c r="BH124" s="26">
        <f t="shared" si="67"/>
        <v>0.19765396024603893</v>
      </c>
      <c r="BO124" s="9"/>
      <c r="BP124" s="2"/>
      <c r="BQ124" s="9"/>
      <c r="BR124" s="2"/>
      <c r="BS124" s="9"/>
      <c r="BT124" s="2"/>
      <c r="BU124" s="19"/>
      <c r="BV124" s="20"/>
      <c r="BW124" s="20"/>
      <c r="BX124" s="19"/>
      <c r="BY124" s="19"/>
      <c r="BZ124" s="9"/>
      <c r="CA124" s="2"/>
      <c r="CB124" s="9"/>
      <c r="CC124" s="2"/>
      <c r="CD124" s="9"/>
    </row>
    <row r="125" spans="1:82" x14ac:dyDescent="0.2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E125" s="1">
        <f>AVERAGE('Raw Data'!J125,'Raw Data'!P125,'Raw Data'!V125)</f>
        <v>0.32699999999999996</v>
      </c>
      <c r="F125" s="9">
        <f>STDEV('Raw Data'!J125,'Raw Data'!P125,'Raw Data'!V125)</f>
        <v>2.5059928172283329E-2</v>
      </c>
      <c r="G125" s="1">
        <f>AVERAGE('Raw Data'!AB125,'Raw Data'!AH125,'Raw Data'!AN125)</f>
        <v>0.76966666666666661</v>
      </c>
      <c r="H125" s="9">
        <f>STDEV('Raw Data'!AB125,'Raw Data'!AH125,'Raw Data'!AN125)</f>
        <v>7.9103307979713058E-2</v>
      </c>
      <c r="I125" s="1">
        <f>AVERAGE('Raw Data'!AT125,'Raw Data'!AZ125,'Raw Data'!BF125)</f>
        <v>1.907</v>
      </c>
      <c r="J125" s="9">
        <f>STDEV('Raw Data'!AT125,'Raw Data'!AZ125,'Raw Data'!BF125)</f>
        <v>9.564517760974682E-2</v>
      </c>
      <c r="K125" s="1">
        <f>AVERAGE('Raw Data'!BL125,'Raw Data'!BR125,'Raw Data'!BX125)</f>
        <v>3.5710000000000002</v>
      </c>
      <c r="L125" s="9">
        <f>STDEV('Raw Data'!BL125,'Raw Data'!BR125,'Raw Data'!BX125)</f>
        <v>5.5434646206140747E-2</v>
      </c>
      <c r="N125" s="1">
        <f>AVERAGE('Raw Data'!J277,'Raw Data'!P277,'Raw Data'!V277)</f>
        <v>0.37733333333333335</v>
      </c>
      <c r="O125" s="9">
        <f>STDEV('Raw Data'!J277,'Raw Data'!P277,'Raw Data'!V277)</f>
        <v>1.3012814197295434E-2</v>
      </c>
      <c r="P125" s="1">
        <f>AVERAGE('Raw Data'!AB277,'Raw Data'!AH277,'Raw Data'!AN277)</f>
        <v>1.0346666666666666</v>
      </c>
      <c r="Q125" s="9">
        <f>STDEV('Raw Data'!AB277,'Raw Data'!AH277,'Raw Data'!AN277)</f>
        <v>3.2868424564212677E-2</v>
      </c>
      <c r="R125" s="1">
        <f>AVERAGE('Raw Data'!AT277,'Raw Data'!AZ277,'Raw Data'!BF277)</f>
        <v>2.004</v>
      </c>
      <c r="S125" s="9">
        <f>STDEV('Raw Data'!AT277,'Raw Data'!AZ277,'Raw Data'!BF277)</f>
        <v>6.1878914017619926E-2</v>
      </c>
      <c r="T125" s="1">
        <f>AVERAGE('Raw Data'!BL277,'Raw Data'!BR277,'Raw Data'!BX277)</f>
        <v>3.6123333333333334</v>
      </c>
      <c r="U125" s="9">
        <f>STDEV('Raw Data'!BL277,'Raw Data'!BR277,'Raw Data'!BX277)</f>
        <v>0.11600143677271138</v>
      </c>
      <c r="W125" s="1">
        <f>AVERAGE('Raw Data'!J429,'Raw Data'!P429,'Raw Data'!V429)</f>
        <v>3.168333333333333</v>
      </c>
      <c r="X125" s="9">
        <f>STDEV('Raw Data'!J429,'Raw Data'!P429,'Raw Data'!V429)</f>
        <v>0.14477683976842898</v>
      </c>
      <c r="Y125" s="1">
        <f>AVERAGE('Raw Data'!AB429,'Raw Data'!AH429,'Raw Data'!AN429)</f>
        <v>4.2719999999999994</v>
      </c>
      <c r="Z125" s="9">
        <f>STDEV('Raw Data'!AB429,'Raw Data'!AH429,'Raw Data'!AN429)</f>
        <v>5.8025856305615929E-2</v>
      </c>
      <c r="AA125" s="1">
        <f>AVERAGE('Raw Data'!AT429,'Raw Data'!AZ429,'Raw Data'!BF429)</f>
        <v>4.7813333333333334</v>
      </c>
      <c r="AB125" s="9">
        <f>STDEV('Raw Data'!AT429,'Raw Data'!AZ429,'Raw Data'!BF429)</f>
        <v>0.16918727296499958</v>
      </c>
      <c r="AC125" s="1">
        <f>AVERAGE('Raw Data'!BL429,'Raw Data'!BR429,'Raw Data'!BX429)</f>
        <v>6.05</v>
      </c>
      <c r="AD125" s="9">
        <f>STDEV('Raw Data'!BL429,'Raw Data'!BR429,'Raw Data'!BX429)</f>
        <v>0.11585767130406147</v>
      </c>
      <c r="AF125" s="1">
        <f t="shared" si="68"/>
        <v>-5.0333333333333397E-2</v>
      </c>
      <c r="AG125" s="9">
        <f t="shared" si="69"/>
        <v>3.8072742369578763E-2</v>
      </c>
      <c r="AH125" s="1">
        <f t="shared" si="70"/>
        <v>-0.26500000000000001</v>
      </c>
      <c r="AI125" s="9">
        <f t="shared" si="71"/>
        <v>0.11197173254392573</v>
      </c>
      <c r="AJ125" s="1">
        <f t="shared" si="72"/>
        <v>-9.6999999999999975E-2</v>
      </c>
      <c r="AK125" s="9">
        <f t="shared" si="73"/>
        <v>0.15752409162736675</v>
      </c>
      <c r="AL125" s="1">
        <f t="shared" si="74"/>
        <v>-4.1333333333333222E-2</v>
      </c>
      <c r="AM125" s="9">
        <f t="shared" si="75"/>
        <v>0.17143608297885213</v>
      </c>
      <c r="AO125" s="1">
        <f t="shared" si="76"/>
        <v>-2.841333333333333</v>
      </c>
      <c r="AP125" s="9">
        <f t="shared" si="77"/>
        <v>0.16983676794071231</v>
      </c>
      <c r="AQ125" s="1">
        <f t="shared" si="78"/>
        <v>-3.5023333333333326</v>
      </c>
      <c r="AR125" s="9">
        <f t="shared" si="79"/>
        <v>0.13712916428532898</v>
      </c>
      <c r="AS125" s="1">
        <f t="shared" si="80"/>
        <v>-2.8743333333333334</v>
      </c>
      <c r="AT125" s="9">
        <f t="shared" si="81"/>
        <v>0.26483245057474641</v>
      </c>
      <c r="AU125" s="1">
        <f t="shared" si="82"/>
        <v>-2.4789999999999996</v>
      </c>
      <c r="AV125" s="9">
        <f t="shared" si="83"/>
        <v>0.17129231751020221</v>
      </c>
      <c r="AX125" s="26">
        <f t="shared" si="58"/>
        <v>1.449533711540318E-3</v>
      </c>
      <c r="AY125" s="26">
        <f t="shared" si="59"/>
        <v>1.2537668888888437E-2</v>
      </c>
      <c r="AZ125" s="26">
        <f t="shared" si="60"/>
        <v>2.4813839443027036E-2</v>
      </c>
      <c r="BA125" s="26">
        <f t="shared" si="61"/>
        <v>2.9390330547131874E-2</v>
      </c>
      <c r="BB125" s="26">
        <f t="shared" si="62"/>
        <v>0.26113477859256445</v>
      </c>
      <c r="BC125" s="26"/>
      <c r="BD125" s="26">
        <f t="shared" si="63"/>
        <v>2.8844527744547366E-2</v>
      </c>
      <c r="BE125" s="26">
        <f t="shared" si="64"/>
        <v>1.8804407697592746E-2</v>
      </c>
      <c r="BF125" s="26">
        <f t="shared" si="65"/>
        <v>7.0136226877425503E-2</v>
      </c>
      <c r="BG125" s="26">
        <f t="shared" si="66"/>
        <v>2.9341058038015927E-2</v>
      </c>
      <c r="BH125" s="26">
        <f t="shared" si="67"/>
        <v>0.38357035907064241</v>
      </c>
      <c r="BO125" s="9"/>
      <c r="BP125" s="2"/>
      <c r="BQ125" s="9"/>
      <c r="BR125" s="2"/>
      <c r="BS125" s="9"/>
      <c r="BT125" s="2"/>
      <c r="BU125" s="19"/>
      <c r="BV125" s="20"/>
      <c r="BW125" s="20"/>
      <c r="BX125" s="19"/>
      <c r="BY125" s="19"/>
      <c r="BZ125" s="9"/>
      <c r="CA125" s="2"/>
      <c r="CB125" s="9"/>
      <c r="CC125" s="2"/>
      <c r="CD125" s="9"/>
    </row>
    <row r="126" spans="1:82" x14ac:dyDescent="0.2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E126" s="1">
        <f>AVERAGE('Raw Data'!J126,'Raw Data'!P126,'Raw Data'!V126)</f>
        <v>0.32733333333333331</v>
      </c>
      <c r="F126" s="9">
        <f>STDEV('Raw Data'!J126,'Raw Data'!P126,'Raw Data'!V126)</f>
        <v>1.9218047073866089E-2</v>
      </c>
      <c r="G126" s="1">
        <f>AVERAGE('Raw Data'!AB126,'Raw Data'!AH126,'Raw Data'!AN126)</f>
        <v>0.90133333333333343</v>
      </c>
      <c r="H126" s="9">
        <f>STDEV('Raw Data'!AB126,'Raw Data'!AH126,'Raw Data'!AN126)</f>
        <v>3.7581023580170562E-2</v>
      </c>
      <c r="I126" s="1">
        <f>AVERAGE('Raw Data'!AT126,'Raw Data'!AZ126,'Raw Data'!BF126)</f>
        <v>2.0133333333333332</v>
      </c>
      <c r="J126" s="9">
        <f>STDEV('Raw Data'!AT126,'Raw Data'!AZ126,'Raw Data'!BF126)</f>
        <v>6.4732784069073776E-2</v>
      </c>
      <c r="K126" s="1">
        <f>AVERAGE('Raw Data'!BL126,'Raw Data'!BR126,'Raw Data'!BX126)</f>
        <v>3.5920000000000001</v>
      </c>
      <c r="L126" s="9">
        <f>STDEV('Raw Data'!BL126,'Raw Data'!BR126,'Raw Data'!BX126)</f>
        <v>5.1449003877626055E-2</v>
      </c>
      <c r="N126" s="1">
        <f>AVERAGE('Raw Data'!J278,'Raw Data'!P278,'Raw Data'!V278)</f>
        <v>0.39533333333333331</v>
      </c>
      <c r="O126" s="9">
        <f>STDEV('Raw Data'!J278,'Raw Data'!P278,'Raw Data'!V278)</f>
        <v>1.5143755588800743E-2</v>
      </c>
      <c r="P126" s="1">
        <f>AVERAGE('Raw Data'!AB278,'Raw Data'!AH278,'Raw Data'!AN278)</f>
        <v>1.1379999999999999</v>
      </c>
      <c r="Q126" s="9">
        <f>STDEV('Raw Data'!AB278,'Raw Data'!AH278,'Raw Data'!AN278)</f>
        <v>2.9816103031751161E-2</v>
      </c>
      <c r="R126" s="1">
        <f>AVERAGE('Raw Data'!AT278,'Raw Data'!AZ278,'Raw Data'!BF278)</f>
        <v>2.1383333333333332</v>
      </c>
      <c r="S126" s="9">
        <f>STDEV('Raw Data'!AT278,'Raw Data'!AZ278,'Raw Data'!BF278)</f>
        <v>2.2810816147900793E-2</v>
      </c>
      <c r="T126" s="1">
        <f>AVERAGE('Raw Data'!BL278,'Raw Data'!BR278,'Raw Data'!BX278)</f>
        <v>3.5869999999999997</v>
      </c>
      <c r="U126" s="9">
        <f>STDEV('Raw Data'!BL278,'Raw Data'!BR278,'Raw Data'!BX278)</f>
        <v>0.11565898149300798</v>
      </c>
      <c r="W126" s="1">
        <f>AVERAGE('Raw Data'!J430,'Raw Data'!P430,'Raw Data'!V430)</f>
        <v>2.9926666666666666</v>
      </c>
      <c r="X126" s="9">
        <f>STDEV('Raw Data'!J430,'Raw Data'!P430,'Raw Data'!V430)</f>
        <v>0.15021429137513284</v>
      </c>
      <c r="Y126" s="1">
        <f>AVERAGE('Raw Data'!AB430,'Raw Data'!AH430,'Raw Data'!AN430)</f>
        <v>4.1870000000000003</v>
      </c>
      <c r="Z126" s="9">
        <f>STDEV('Raw Data'!AB430,'Raw Data'!AH430,'Raw Data'!AN430)</f>
        <v>9.6140522153772445E-2</v>
      </c>
      <c r="AA126" s="1">
        <f>AVERAGE('Raw Data'!AT430,'Raw Data'!AZ430,'Raw Data'!BF430)</f>
        <v>4.71</v>
      </c>
      <c r="AB126" s="9">
        <f>STDEV('Raw Data'!AT430,'Raw Data'!AZ430,'Raw Data'!BF430)</f>
        <v>0.1190252074142279</v>
      </c>
      <c r="AC126" s="1">
        <f>AVERAGE('Raw Data'!BL430,'Raw Data'!BR430,'Raw Data'!BX430)</f>
        <v>5.9613333333333332</v>
      </c>
      <c r="AD126" s="9">
        <f>STDEV('Raw Data'!BL430,'Raw Data'!BR430,'Raw Data'!BX430)</f>
        <v>9.7027487514277769E-2</v>
      </c>
      <c r="AF126" s="1">
        <f t="shared" si="68"/>
        <v>-6.8000000000000005E-2</v>
      </c>
      <c r="AG126" s="9">
        <f t="shared" si="69"/>
        <v>3.4361802662666835E-2</v>
      </c>
      <c r="AH126" s="1">
        <f t="shared" si="70"/>
        <v>-0.23666666666666647</v>
      </c>
      <c r="AI126" s="9">
        <f t="shared" si="71"/>
        <v>6.7397126611921723E-2</v>
      </c>
      <c r="AJ126" s="1">
        <f t="shared" si="72"/>
        <v>-0.125</v>
      </c>
      <c r="AK126" s="9">
        <f t="shared" si="73"/>
        <v>8.7543600216974576E-2</v>
      </c>
      <c r="AL126" s="1">
        <f t="shared" si="74"/>
        <v>5.0000000000003375E-3</v>
      </c>
      <c r="AM126" s="9">
        <f t="shared" si="75"/>
        <v>0.16710798537063404</v>
      </c>
      <c r="AO126" s="1">
        <f t="shared" si="76"/>
        <v>-2.6653333333333333</v>
      </c>
      <c r="AP126" s="9">
        <f t="shared" si="77"/>
        <v>0.16943233844899894</v>
      </c>
      <c r="AQ126" s="1">
        <f t="shared" si="78"/>
        <v>-3.2856666666666667</v>
      </c>
      <c r="AR126" s="9">
        <f t="shared" si="79"/>
        <v>0.13372154573394301</v>
      </c>
      <c r="AS126" s="1">
        <f t="shared" si="80"/>
        <v>-2.6966666666666668</v>
      </c>
      <c r="AT126" s="9">
        <f t="shared" si="81"/>
        <v>0.18375799148330169</v>
      </c>
      <c r="AU126" s="1">
        <f t="shared" si="82"/>
        <v>-2.3693333333333331</v>
      </c>
      <c r="AV126" s="9">
        <f t="shared" si="83"/>
        <v>0.14847649139190383</v>
      </c>
      <c r="AX126" s="26">
        <f t="shared" si="58"/>
        <v>1.1807334822280576E-3</v>
      </c>
      <c r="AY126" s="26">
        <f t="shared" si="59"/>
        <v>4.5423726755434071E-3</v>
      </c>
      <c r="AZ126" s="26">
        <f t="shared" si="60"/>
        <v>7.6638819389494711E-3</v>
      </c>
      <c r="BA126" s="26">
        <f t="shared" si="61"/>
        <v>2.7925078774632038E-2</v>
      </c>
      <c r="BB126" s="26">
        <f t="shared" si="62"/>
        <v>0.20325370075684471</v>
      </c>
      <c r="BC126" s="26"/>
      <c r="BD126" s="26">
        <f t="shared" si="63"/>
        <v>2.8707317312296123E-2</v>
      </c>
      <c r="BE126" s="26">
        <f t="shared" si="64"/>
        <v>1.7881451793475014E-2</v>
      </c>
      <c r="BF126" s="26">
        <f t="shared" si="65"/>
        <v>3.3766999433977173E-2</v>
      </c>
      <c r="BG126" s="26">
        <f t="shared" si="66"/>
        <v>2.2045268496050093E-2</v>
      </c>
      <c r="BH126" s="26">
        <f t="shared" si="67"/>
        <v>0.32000162036433255</v>
      </c>
      <c r="BO126" s="9"/>
      <c r="BP126" s="2"/>
      <c r="BQ126" s="9"/>
      <c r="BR126" s="2"/>
      <c r="BS126" s="9"/>
      <c r="BT126" s="2"/>
      <c r="BU126" s="19"/>
      <c r="BV126" s="20"/>
      <c r="BW126" s="20"/>
      <c r="BX126" s="19"/>
      <c r="BY126" s="19"/>
      <c r="BZ126" s="9"/>
      <c r="CA126" s="2"/>
      <c r="CB126" s="9"/>
      <c r="CC126" s="2"/>
      <c r="CD126" s="9"/>
    </row>
    <row r="127" spans="1:82" x14ac:dyDescent="0.2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E127" s="1">
        <f>AVERAGE('Raw Data'!J127,'Raw Data'!P127,'Raw Data'!V127)</f>
        <v>0.439</v>
      </c>
      <c r="F127" s="9">
        <f>STDEV('Raw Data'!J127,'Raw Data'!P127,'Raw Data'!V127)</f>
        <v>2.5119713374160961E-2</v>
      </c>
      <c r="G127" s="1">
        <f>AVERAGE('Raw Data'!AB127,'Raw Data'!AH127,'Raw Data'!AN127)</f>
        <v>0.83800000000000008</v>
      </c>
      <c r="H127" s="9">
        <f>STDEV('Raw Data'!AB127,'Raw Data'!AH127,'Raw Data'!AN127)</f>
        <v>5.7419508879822362E-2</v>
      </c>
      <c r="I127" s="1">
        <f>AVERAGE('Raw Data'!AT127,'Raw Data'!AZ127,'Raw Data'!BF127)</f>
        <v>1.9596666666666669</v>
      </c>
      <c r="J127" s="9">
        <f>STDEV('Raw Data'!AT127,'Raw Data'!AZ127,'Raw Data'!BF127)</f>
        <v>6.1231800017093448E-2</v>
      </c>
      <c r="K127" s="1">
        <f>AVERAGE('Raw Data'!BL127,'Raw Data'!BR127,'Raw Data'!BX127)</f>
        <v>2.9866666666666668</v>
      </c>
      <c r="L127" s="9">
        <f>STDEV('Raw Data'!BL127,'Raw Data'!BR127,'Raw Data'!BX127)</f>
        <v>9.8622174653235778E-2</v>
      </c>
      <c r="N127" s="1">
        <f>AVERAGE('Raw Data'!J279,'Raw Data'!P279,'Raw Data'!V279)</f>
        <v>0.4916666666666667</v>
      </c>
      <c r="O127" s="9">
        <f>STDEV('Raw Data'!J279,'Raw Data'!P279,'Raw Data'!V279)</f>
        <v>5.7570246945217597E-2</v>
      </c>
      <c r="P127" s="1">
        <f>AVERAGE('Raw Data'!AB279,'Raw Data'!AH279,'Raw Data'!AN279)</f>
        <v>1.0923333333333332</v>
      </c>
      <c r="Q127" s="9">
        <f>STDEV('Raw Data'!AB279,'Raw Data'!AH279,'Raw Data'!AN279)</f>
        <v>6.0069404303133608E-2</v>
      </c>
      <c r="R127" s="1">
        <f>AVERAGE('Raw Data'!AT279,'Raw Data'!AZ279,'Raw Data'!BF279)</f>
        <v>2.0076666666666667</v>
      </c>
      <c r="S127" s="9">
        <f>STDEV('Raw Data'!AT279,'Raw Data'!AZ279,'Raw Data'!BF279)</f>
        <v>8.3380653231630145E-2</v>
      </c>
      <c r="T127" s="1">
        <f>AVERAGE('Raw Data'!BL279,'Raw Data'!BR279,'Raw Data'!BX279)</f>
        <v>2.9213333333333331</v>
      </c>
      <c r="U127" s="9">
        <f>STDEV('Raw Data'!BL279,'Raw Data'!BR279,'Raw Data'!BX279)</f>
        <v>1.5567059238447567E-2</v>
      </c>
      <c r="W127" s="1">
        <f>AVERAGE('Raw Data'!J431,'Raw Data'!P431,'Raw Data'!V431)</f>
        <v>3.7443333333333335</v>
      </c>
      <c r="X127" s="9">
        <f>STDEV('Raw Data'!J431,'Raw Data'!P431,'Raw Data'!V431)</f>
        <v>0.14593263285959507</v>
      </c>
      <c r="Y127" s="1">
        <f>AVERAGE('Raw Data'!AB431,'Raw Data'!AH431,'Raw Data'!AN431)</f>
        <v>4.5686666666666662</v>
      </c>
      <c r="Z127" s="9">
        <f>STDEV('Raw Data'!AB431,'Raw Data'!AH431,'Raw Data'!AN431)</f>
        <v>5.2166400425305653E-2</v>
      </c>
      <c r="AA127" s="1">
        <f>AVERAGE('Raw Data'!AT431,'Raw Data'!AZ431,'Raw Data'!BF431)</f>
        <v>5.6413333333333329</v>
      </c>
      <c r="AB127" s="9">
        <f>STDEV('Raw Data'!AT431,'Raw Data'!AZ431,'Raw Data'!BF431)</f>
        <v>7.5936376877839842E-2</v>
      </c>
      <c r="AC127" s="1">
        <f>AVERAGE('Raw Data'!BL431,'Raw Data'!BR431,'Raw Data'!BX431)</f>
        <v>6.2759999999999998</v>
      </c>
      <c r="AD127" s="9">
        <f>STDEV('Raw Data'!BL431,'Raw Data'!BR431,'Raw Data'!BX431)</f>
        <v>0.13472564715005086</v>
      </c>
      <c r="AF127" s="1">
        <f t="shared" si="68"/>
        <v>-5.2666666666666695E-2</v>
      </c>
      <c r="AG127" s="9">
        <f t="shared" si="69"/>
        <v>8.2689960319378558E-2</v>
      </c>
      <c r="AH127" s="1">
        <f t="shared" si="70"/>
        <v>-0.25433333333333308</v>
      </c>
      <c r="AI127" s="9">
        <f t="shared" si="71"/>
        <v>0.11748891318295597</v>
      </c>
      <c r="AJ127" s="1">
        <f t="shared" si="72"/>
        <v>-4.7999999999999821E-2</v>
      </c>
      <c r="AK127" s="9">
        <f t="shared" si="73"/>
        <v>0.1446124532487236</v>
      </c>
      <c r="AL127" s="1">
        <f t="shared" si="74"/>
        <v>6.5333333333333687E-2</v>
      </c>
      <c r="AM127" s="9">
        <f t="shared" si="75"/>
        <v>0.11418923389168334</v>
      </c>
      <c r="AO127" s="1">
        <f t="shared" si="76"/>
        <v>-3.3053333333333335</v>
      </c>
      <c r="AP127" s="9">
        <f t="shared" si="77"/>
        <v>0.17105234623375604</v>
      </c>
      <c r="AQ127" s="1">
        <f t="shared" si="78"/>
        <v>-3.7306666666666661</v>
      </c>
      <c r="AR127" s="9">
        <f t="shared" si="79"/>
        <v>0.10958590930512802</v>
      </c>
      <c r="AS127" s="1">
        <f t="shared" si="80"/>
        <v>-3.6816666666666658</v>
      </c>
      <c r="AT127" s="9">
        <f t="shared" si="81"/>
        <v>0.1371681768949333</v>
      </c>
      <c r="AU127" s="1">
        <f t="shared" si="82"/>
        <v>-3.289333333333333</v>
      </c>
      <c r="AV127" s="9">
        <f t="shared" si="83"/>
        <v>0.23334782180328664</v>
      </c>
      <c r="AX127" s="26">
        <f t="shared" si="58"/>
        <v>6.8376295376204009E-3</v>
      </c>
      <c r="AY127" s="26">
        <f t="shared" si="59"/>
        <v>1.3803644720912165E-2</v>
      </c>
      <c r="AZ127" s="26">
        <f t="shared" si="60"/>
        <v>2.0912761634614269E-2</v>
      </c>
      <c r="BA127" s="26">
        <f t="shared" si="61"/>
        <v>1.3039181136769563E-2</v>
      </c>
      <c r="BB127" s="26">
        <f t="shared" si="62"/>
        <v>0.23365191424406606</v>
      </c>
      <c r="BC127" s="26"/>
      <c r="BD127" s="26">
        <f t="shared" si="63"/>
        <v>2.9258905152072752E-2</v>
      </c>
      <c r="BE127" s="26">
        <f t="shared" si="64"/>
        <v>1.2009071518231744E-2</v>
      </c>
      <c r="BF127" s="26">
        <f t="shared" si="65"/>
        <v>1.8815108752679714E-2</v>
      </c>
      <c r="BG127" s="26">
        <f t="shared" si="66"/>
        <v>5.4451205940338414E-2</v>
      </c>
      <c r="BH127" s="26">
        <f t="shared" si="67"/>
        <v>0.33842915264989015</v>
      </c>
      <c r="BO127" s="9"/>
      <c r="BP127" s="2"/>
      <c r="BQ127" s="9"/>
      <c r="BR127" s="2"/>
      <c r="BS127" s="9"/>
      <c r="BT127" s="2"/>
      <c r="BU127" s="19"/>
      <c r="BV127" s="20"/>
      <c r="BW127" s="20"/>
      <c r="BX127" s="19"/>
      <c r="BY127" s="19"/>
      <c r="BZ127" s="9"/>
      <c r="CA127" s="2"/>
      <c r="CB127" s="9"/>
      <c r="CC127" s="2"/>
      <c r="CD127" s="9"/>
    </row>
    <row r="128" spans="1:82" x14ac:dyDescent="0.2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E128" s="1">
        <f>AVERAGE('Raw Data'!J128,'Raw Data'!P128,'Raw Data'!V128)</f>
        <v>1.8666666666666665</v>
      </c>
      <c r="F128" s="9">
        <f>STDEV('Raw Data'!J128,'Raw Data'!P128,'Raw Data'!V128)</f>
        <v>1.2897028081435367E-2</v>
      </c>
      <c r="G128" s="1">
        <f>AVERAGE('Raw Data'!AB128,'Raw Data'!AH128,'Raw Data'!AN128)</f>
        <v>2.9730000000000003</v>
      </c>
      <c r="H128" s="9">
        <f>STDEV('Raw Data'!AB128,'Raw Data'!AH128,'Raw Data'!AN128)</f>
        <v>5.6665686266028754E-2</v>
      </c>
      <c r="I128" s="1">
        <f>AVERAGE('Raw Data'!AT128,'Raw Data'!AZ128,'Raw Data'!BF128)</f>
        <v>3.7110000000000003</v>
      </c>
      <c r="J128" s="9">
        <f>STDEV('Raw Data'!AT128,'Raw Data'!AZ128,'Raw Data'!BF128)</f>
        <v>6.8636724863588919E-2</v>
      </c>
      <c r="K128" s="1">
        <f>AVERAGE('Raw Data'!BL128,'Raw Data'!BR128,'Raw Data'!BX128)</f>
        <v>3.8946666666666672</v>
      </c>
      <c r="L128" s="9">
        <f>STDEV('Raw Data'!BL128,'Raw Data'!BR128,'Raw Data'!BX128)</f>
        <v>5.3482084227648899E-2</v>
      </c>
      <c r="N128" s="1">
        <f>AVERAGE('Raw Data'!J280,'Raw Data'!P280,'Raw Data'!V280)</f>
        <v>1.7693333333333332</v>
      </c>
      <c r="O128" s="9">
        <f>STDEV('Raw Data'!J280,'Raw Data'!P280,'Raw Data'!V280)</f>
        <v>2.7300793639257716E-2</v>
      </c>
      <c r="P128" s="1">
        <f>AVERAGE('Raw Data'!AB280,'Raw Data'!AH280,'Raw Data'!AN280)</f>
        <v>3.0676666666666663</v>
      </c>
      <c r="Q128" s="9">
        <f>STDEV('Raw Data'!AB280,'Raw Data'!AH280,'Raw Data'!AN280)</f>
        <v>6.6153861061417379E-2</v>
      </c>
      <c r="R128" s="1">
        <f>AVERAGE('Raw Data'!AT280,'Raw Data'!AZ280,'Raw Data'!BF280)</f>
        <v>3.7349999999999999</v>
      </c>
      <c r="S128" s="9">
        <f>STDEV('Raw Data'!AT280,'Raw Data'!AZ280,'Raw Data'!BF280)</f>
        <v>4.0447496832313447E-2</v>
      </c>
      <c r="T128" s="1">
        <f>AVERAGE('Raw Data'!BL280,'Raw Data'!BR280,'Raw Data'!BX280)</f>
        <v>3.9926666666666661</v>
      </c>
      <c r="U128" s="9">
        <f>STDEV('Raw Data'!BL280,'Raw Data'!BR280,'Raw Data'!BX280)</f>
        <v>2.5324559884296584E-2</v>
      </c>
      <c r="W128" s="1">
        <f>AVERAGE('Raw Data'!J432,'Raw Data'!P432,'Raw Data'!V432)</f>
        <v>2.8993333333333333</v>
      </c>
      <c r="X128" s="9">
        <f>STDEV('Raw Data'!J432,'Raw Data'!P432,'Raw Data'!V432)</f>
        <v>7.3656862092634195E-2</v>
      </c>
      <c r="Y128" s="1">
        <f>AVERAGE('Raw Data'!AB432,'Raw Data'!AH432,'Raw Data'!AN432)</f>
        <v>4.1130000000000004</v>
      </c>
      <c r="Z128" s="9">
        <f>STDEV('Raw Data'!AB432,'Raw Data'!AH432,'Raw Data'!AN432)</f>
        <v>7.7149206087943206E-2</v>
      </c>
      <c r="AA128" s="1">
        <f>AVERAGE('Raw Data'!AT432,'Raw Data'!AZ432,'Raw Data'!BF432)</f>
        <v>4.4456666666666669</v>
      </c>
      <c r="AB128" s="9">
        <f>STDEV('Raw Data'!AT432,'Raw Data'!AZ432,'Raw Data'!BF432)</f>
        <v>5.5410588639116194E-2</v>
      </c>
      <c r="AC128" s="1">
        <f>AVERAGE('Raw Data'!BL432,'Raw Data'!BR432,'Raw Data'!BX432)</f>
        <v>4.7496666666666671</v>
      </c>
      <c r="AD128" s="9">
        <f>STDEV('Raw Data'!BL432,'Raw Data'!BR432,'Raw Data'!BX432)</f>
        <v>4.4959240800233065E-2</v>
      </c>
      <c r="AF128" s="1">
        <f t="shared" si="68"/>
        <v>9.7333333333333272E-2</v>
      </c>
      <c r="AG128" s="9">
        <f t="shared" si="69"/>
        <v>4.0197821720693083E-2</v>
      </c>
      <c r="AH128" s="1">
        <f t="shared" si="70"/>
        <v>-9.4666666666666011E-2</v>
      </c>
      <c r="AI128" s="9">
        <f t="shared" si="71"/>
        <v>0.12281954732744613</v>
      </c>
      <c r="AJ128" s="1">
        <f t="shared" si="72"/>
        <v>-2.3999999999999577E-2</v>
      </c>
      <c r="AK128" s="9">
        <f t="shared" si="73"/>
        <v>0.10908422169590237</v>
      </c>
      <c r="AL128" s="1">
        <f t="shared" si="74"/>
        <v>-9.7999999999998977E-2</v>
      </c>
      <c r="AM128" s="9">
        <f t="shared" si="75"/>
        <v>7.880664411194549E-2</v>
      </c>
      <c r="AO128" s="1">
        <f t="shared" si="76"/>
        <v>-1.0326666666666668</v>
      </c>
      <c r="AP128" s="9">
        <f t="shared" si="77"/>
        <v>8.6553890174069559E-2</v>
      </c>
      <c r="AQ128" s="1">
        <f t="shared" si="78"/>
        <v>-1.1400000000000001</v>
      </c>
      <c r="AR128" s="9">
        <f t="shared" si="79"/>
        <v>0.13381489235397195</v>
      </c>
      <c r="AS128" s="1">
        <f t="shared" si="80"/>
        <v>-0.73466666666666658</v>
      </c>
      <c r="AT128" s="9">
        <f t="shared" si="81"/>
        <v>0.12404731350270512</v>
      </c>
      <c r="AU128" s="1">
        <f t="shared" si="82"/>
        <v>-0.85499999999999998</v>
      </c>
      <c r="AV128" s="9">
        <f t="shared" si="83"/>
        <v>9.8441325027881971E-2</v>
      </c>
      <c r="AX128" s="26">
        <f t="shared" si="58"/>
        <v>1.6158648710886247E-3</v>
      </c>
      <c r="AY128" s="26">
        <f t="shared" si="59"/>
        <v>1.508464120571878E-2</v>
      </c>
      <c r="AZ128" s="26">
        <f t="shared" si="60"/>
        <v>1.1899367423000778E-2</v>
      </c>
      <c r="BA128" s="26">
        <f t="shared" si="61"/>
        <v>6.2104871561868323E-3</v>
      </c>
      <c r="BB128" s="26">
        <f t="shared" si="62"/>
        <v>0.18657534846810556</v>
      </c>
      <c r="BC128" s="26"/>
      <c r="BD128" s="26">
        <f t="shared" si="63"/>
        <v>7.4915759042648951E-3</v>
      </c>
      <c r="BE128" s="26">
        <f t="shared" si="64"/>
        <v>1.7906425415705102E-2</v>
      </c>
      <c r="BF128" s="26">
        <f t="shared" si="65"/>
        <v>1.5387735987238409E-2</v>
      </c>
      <c r="BG128" s="26">
        <f t="shared" si="66"/>
        <v>9.6906944732451008E-3</v>
      </c>
      <c r="BH128" s="26">
        <f t="shared" si="67"/>
        <v>0.22466960582253556</v>
      </c>
      <c r="BO128" s="9"/>
      <c r="BP128" s="2"/>
      <c r="BQ128" s="9"/>
      <c r="BR128" s="2"/>
      <c r="BS128" s="9"/>
      <c r="BT128" s="2"/>
      <c r="BU128" s="19"/>
      <c r="BV128" s="20"/>
      <c r="BW128" s="20"/>
      <c r="BX128" s="19"/>
      <c r="BY128" s="19"/>
      <c r="BZ128" s="9"/>
      <c r="CA128" s="2"/>
      <c r="CB128" s="9"/>
      <c r="CC128" s="2"/>
      <c r="CD128" s="9"/>
    </row>
    <row r="129" spans="1:82" x14ac:dyDescent="0.2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E129" s="1">
        <f>AVERAGE('Raw Data'!J129,'Raw Data'!P129,'Raw Data'!V129)</f>
        <v>6.1966666666666663</v>
      </c>
      <c r="F129" s="9">
        <f>STDEV('Raw Data'!J129,'Raw Data'!P129,'Raw Data'!V129)</f>
        <v>6.9895159584432903E-2</v>
      </c>
      <c r="G129" s="1">
        <f>AVERAGE('Raw Data'!AB129,'Raw Data'!AH129,'Raw Data'!AN129)</f>
        <v>6.6946666666666665</v>
      </c>
      <c r="H129" s="9">
        <f>STDEV('Raw Data'!AB129,'Raw Data'!AH129,'Raw Data'!AN129)</f>
        <v>5.2576927766210521E-2</v>
      </c>
      <c r="I129" s="1">
        <f>AVERAGE('Raw Data'!AT129,'Raw Data'!AZ129,'Raw Data'!BF129)</f>
        <v>7.2603333333333326</v>
      </c>
      <c r="J129" s="9">
        <f>STDEV('Raw Data'!AT129,'Raw Data'!AZ129,'Raw Data'!BF129)</f>
        <v>0.14826440345994499</v>
      </c>
      <c r="K129" s="1">
        <f>AVERAGE('Raw Data'!BL129,'Raw Data'!BR129,'Raw Data'!BX129)</f>
        <v>8.2799999999999994</v>
      </c>
      <c r="L129" s="9">
        <f>STDEV('Raw Data'!BL129,'Raw Data'!BR129,'Raw Data'!BX129)</f>
        <v>7.211102550928021E-2</v>
      </c>
      <c r="N129" s="1">
        <f>AVERAGE('Raw Data'!J281,'Raw Data'!P281,'Raw Data'!V281)</f>
        <v>6.105666666666667</v>
      </c>
      <c r="O129" s="9">
        <f>STDEV('Raw Data'!J281,'Raw Data'!P281,'Raw Data'!V281)</f>
        <v>3.3501243758006047E-2</v>
      </c>
      <c r="P129" s="1">
        <f>AVERAGE('Raw Data'!AB281,'Raw Data'!AH281,'Raw Data'!AN281)</f>
        <v>6.6966666666666681</v>
      </c>
      <c r="Q129" s="9">
        <f>STDEV('Raw Data'!AB281,'Raw Data'!AH281,'Raw Data'!AN281)</f>
        <v>7.1234355007491576E-2</v>
      </c>
      <c r="R129" s="1">
        <f>AVERAGE('Raw Data'!AT281,'Raw Data'!AZ281,'Raw Data'!BF281)</f>
        <v>7.2929999999999993</v>
      </c>
      <c r="S129" s="9">
        <f>STDEV('Raw Data'!AT281,'Raw Data'!AZ281,'Raw Data'!BF281)</f>
        <v>0.11625833303466901</v>
      </c>
      <c r="T129" s="1">
        <f>AVERAGE('Raw Data'!BL281,'Raw Data'!BR281,'Raw Data'!BX281)</f>
        <v>8.2876666666666665</v>
      </c>
      <c r="U129" s="9">
        <f>STDEV('Raw Data'!BL281,'Raw Data'!BR281,'Raw Data'!BX281)</f>
        <v>0.10607701604651922</v>
      </c>
      <c r="W129" s="1">
        <f>AVERAGE('Raw Data'!J433,'Raw Data'!P433,'Raw Data'!V433)</f>
        <v>7.4553333333333329</v>
      </c>
      <c r="X129" s="9">
        <f>STDEV('Raw Data'!J433,'Raw Data'!P433,'Raw Data'!V433)</f>
        <v>0.10471071260063744</v>
      </c>
      <c r="Y129" s="1">
        <f>AVERAGE('Raw Data'!AB433,'Raw Data'!AH433,'Raw Data'!AN433)</f>
        <v>7.8513333333333337</v>
      </c>
      <c r="Z129" s="9">
        <f>STDEV('Raw Data'!AB433,'Raw Data'!AH433,'Raw Data'!AN433)</f>
        <v>0.13550030750272576</v>
      </c>
      <c r="AA129" s="1">
        <f>AVERAGE('Raw Data'!AT433,'Raw Data'!AZ433,'Raw Data'!BF433)</f>
        <v>7.9916666666666671</v>
      </c>
      <c r="AB129" s="9">
        <f>STDEV('Raw Data'!AT433,'Raw Data'!AZ433,'Raw Data'!BF433)</f>
        <v>0.18020081390863218</v>
      </c>
      <c r="AC129" s="1">
        <f>AVERAGE('Raw Data'!BL433,'Raw Data'!BR433,'Raw Data'!BX433)</f>
        <v>8.6803333333333317</v>
      </c>
      <c r="AD129" s="9">
        <f>STDEV('Raw Data'!BL433,'Raw Data'!BR433,'Raw Data'!BX433)</f>
        <v>0.12611634839834734</v>
      </c>
      <c r="AF129" s="1">
        <f t="shared" si="68"/>
        <v>9.0999999999999304E-2</v>
      </c>
      <c r="AG129" s="9">
        <f t="shared" si="69"/>
        <v>0.10339640334243895</v>
      </c>
      <c r="AH129" s="1">
        <f t="shared" si="70"/>
        <v>-2.0000000000015561E-3</v>
      </c>
      <c r="AI129" s="9">
        <f t="shared" si="71"/>
        <v>0.1238112827737021</v>
      </c>
      <c r="AJ129" s="1">
        <f t="shared" si="72"/>
        <v>-3.2666666666666622E-2</v>
      </c>
      <c r="AK129" s="9">
        <f t="shared" si="73"/>
        <v>0.264522736494614</v>
      </c>
      <c r="AL129" s="1">
        <f t="shared" si="74"/>
        <v>-7.6666666666671546E-3</v>
      </c>
      <c r="AM129" s="9">
        <f t="shared" si="75"/>
        <v>0.17818804155579943</v>
      </c>
      <c r="AO129" s="1">
        <f t="shared" si="76"/>
        <v>-1.2586666666666666</v>
      </c>
      <c r="AP129" s="9">
        <f t="shared" si="77"/>
        <v>0.17460587218507034</v>
      </c>
      <c r="AQ129" s="1">
        <f t="shared" si="78"/>
        <v>-1.1566666666666672</v>
      </c>
      <c r="AR129" s="9">
        <f t="shared" si="79"/>
        <v>0.18807723526893627</v>
      </c>
      <c r="AS129" s="1">
        <f t="shared" si="80"/>
        <v>-0.7313333333333345</v>
      </c>
      <c r="AT129" s="9">
        <f t="shared" si="81"/>
        <v>0.32846521736857714</v>
      </c>
      <c r="AU129" s="1">
        <f t="shared" si="82"/>
        <v>-0.40033333333333232</v>
      </c>
      <c r="AV129" s="9">
        <f t="shared" si="83"/>
        <v>0.19822737390762757</v>
      </c>
      <c r="AX129" s="26">
        <f t="shared" si="58"/>
        <v>1.0690816224152321E-2</v>
      </c>
      <c r="AY129" s="26">
        <f t="shared" si="59"/>
        <v>1.5329233742069622E-2</v>
      </c>
      <c r="AZ129" s="26">
        <f t="shared" si="60"/>
        <v>6.9972278122598985E-2</v>
      </c>
      <c r="BA129" s="26">
        <f t="shared" si="61"/>
        <v>3.1750978153491302E-2</v>
      </c>
      <c r="BB129" s="26">
        <f t="shared" si="62"/>
        <v>0.3574119559308449</v>
      </c>
      <c r="BC129" s="26"/>
      <c r="BD129" s="26">
        <f t="shared" si="63"/>
        <v>3.0487210601509121E-2</v>
      </c>
      <c r="BE129" s="26">
        <f t="shared" si="64"/>
        <v>3.5373046426406804E-2</v>
      </c>
      <c r="BF129" s="26">
        <f t="shared" si="65"/>
        <v>0.10788939902098663</v>
      </c>
      <c r="BG129" s="26">
        <f t="shared" si="66"/>
        <v>3.929409176631439E-2</v>
      </c>
      <c r="BH129" s="26">
        <f t="shared" si="67"/>
        <v>0.46156662337653592</v>
      </c>
      <c r="BO129" s="9"/>
      <c r="BP129" s="2"/>
      <c r="BQ129" s="9"/>
      <c r="BR129" s="2"/>
      <c r="BS129" s="9"/>
      <c r="BT129" s="2"/>
      <c r="BU129" s="19"/>
      <c r="BV129" s="20"/>
      <c r="BW129" s="20"/>
      <c r="BX129" s="19"/>
      <c r="BY129" s="19"/>
      <c r="BZ129" s="9"/>
      <c r="CA129" s="2"/>
      <c r="CB129" s="9"/>
      <c r="CC129" s="2"/>
      <c r="CD129" s="9"/>
    </row>
    <row r="130" spans="1:82" x14ac:dyDescent="0.2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E130" s="1">
        <f>AVERAGE('Raw Data'!J130,'Raw Data'!P130,'Raw Data'!V130)</f>
        <v>0.11866666666666666</v>
      </c>
      <c r="F130" s="9">
        <f>STDEV('Raw Data'!J130,'Raw Data'!P130,'Raw Data'!V130)</f>
        <v>6.473278406907379E-2</v>
      </c>
      <c r="G130" s="1">
        <f>AVERAGE('Raw Data'!AB130,'Raw Data'!AH130,'Raw Data'!AN130)</f>
        <v>0.27766666666666667</v>
      </c>
      <c r="H130" s="9">
        <f>STDEV('Raw Data'!AB130,'Raw Data'!AH130,'Raw Data'!AN130)</f>
        <v>5.7204312191768684E-2</v>
      </c>
      <c r="I130" s="1">
        <f>AVERAGE('Raw Data'!AT130,'Raw Data'!AZ130,'Raw Data'!BF130)</f>
        <v>0.78533333333333333</v>
      </c>
      <c r="J130" s="9">
        <f>STDEV('Raw Data'!AT130,'Raw Data'!AZ130,'Raw Data'!BF130)</f>
        <v>3.8423083339749503E-2</v>
      </c>
      <c r="K130" s="1">
        <f>AVERAGE('Raw Data'!BL130,'Raw Data'!BR130,'Raw Data'!BX130)</f>
        <v>1.3903333333333332</v>
      </c>
      <c r="L130" s="9">
        <f>STDEV('Raw Data'!BL130,'Raw Data'!BR130,'Raw Data'!BX130)</f>
        <v>5.7657031950433653E-2</v>
      </c>
      <c r="N130" s="1">
        <f>AVERAGE('Raw Data'!J282,'Raw Data'!P282,'Raw Data'!V282)</f>
        <v>0.16900000000000001</v>
      </c>
      <c r="O130" s="9">
        <f>STDEV('Raw Data'!J282,'Raw Data'!P282,'Raw Data'!V282)</f>
        <v>2.8583211855912873E-2</v>
      </c>
      <c r="P130" s="1">
        <f>AVERAGE('Raw Data'!AB282,'Raw Data'!AH282,'Raw Data'!AN282)</f>
        <v>0.30099999999999999</v>
      </c>
      <c r="Q130" s="9">
        <f>STDEV('Raw Data'!AB282,'Raw Data'!AH282,'Raw Data'!AN282)</f>
        <v>4.6572524088780119E-2</v>
      </c>
      <c r="R130" s="1">
        <f>AVERAGE('Raw Data'!AT282,'Raw Data'!AZ282,'Raw Data'!BF282)</f>
        <v>0.87266666666666681</v>
      </c>
      <c r="S130" s="9">
        <f>STDEV('Raw Data'!AT282,'Raw Data'!AZ282,'Raw Data'!BF282)</f>
        <v>3.4990474894367116E-2</v>
      </c>
      <c r="T130" s="1">
        <f>AVERAGE('Raw Data'!BL282,'Raw Data'!BR282,'Raw Data'!BX282)</f>
        <v>1.6713333333333333</v>
      </c>
      <c r="U130" s="9">
        <f>STDEV('Raw Data'!BL282,'Raw Data'!BR282,'Raw Data'!BX282)</f>
        <v>3.8695391629150568E-2</v>
      </c>
      <c r="W130" s="1">
        <f>AVERAGE('Raw Data'!J434,'Raw Data'!P434,'Raw Data'!V434)</f>
        <v>1.2453333333333334</v>
      </c>
      <c r="X130" s="9">
        <f>STDEV('Raw Data'!J434,'Raw Data'!P434,'Raw Data'!V434)</f>
        <v>8.1445278152470716E-3</v>
      </c>
      <c r="Y130" s="1">
        <f>AVERAGE('Raw Data'!AB434,'Raw Data'!AH434,'Raw Data'!AN434)</f>
        <v>1.5756666666666668</v>
      </c>
      <c r="Z130" s="9">
        <f>STDEV('Raw Data'!AB434,'Raw Data'!AH434,'Raw Data'!AN434)</f>
        <v>5.8449408323210016E-2</v>
      </c>
      <c r="AA130" s="1">
        <f>AVERAGE('Raw Data'!AT434,'Raw Data'!AZ434,'Raw Data'!BF434)</f>
        <v>1.8706666666666667</v>
      </c>
      <c r="AB130" s="9">
        <f>STDEV('Raw Data'!AT434,'Raw Data'!AZ434,'Raw Data'!BF434)</f>
        <v>5.8483615939281093E-2</v>
      </c>
      <c r="AC130" s="1">
        <f>AVERAGE('Raw Data'!BL434,'Raw Data'!BR434,'Raw Data'!BX434)</f>
        <v>2.1549999999999998</v>
      </c>
      <c r="AD130" s="9">
        <f>STDEV('Raw Data'!BL434,'Raw Data'!BR434,'Raw Data'!BX434)</f>
        <v>5.1507281038703528E-2</v>
      </c>
      <c r="AF130" s="1">
        <f t="shared" si="68"/>
        <v>-5.0333333333333355E-2</v>
      </c>
      <c r="AG130" s="9">
        <f t="shared" si="69"/>
        <v>9.3315995924986656E-2</v>
      </c>
      <c r="AH130" s="1">
        <f t="shared" si="70"/>
        <v>-2.3333333333333317E-2</v>
      </c>
      <c r="AI130" s="9">
        <f t="shared" si="71"/>
        <v>0.1037768362805488</v>
      </c>
      <c r="AJ130" s="1">
        <f t="shared" si="72"/>
        <v>-8.7333333333333485E-2</v>
      </c>
      <c r="AK130" s="9">
        <f t="shared" si="73"/>
        <v>7.3413558234116619E-2</v>
      </c>
      <c r="AL130" s="1">
        <f t="shared" si="74"/>
        <v>-0.28100000000000014</v>
      </c>
      <c r="AM130" s="9">
        <f t="shared" si="75"/>
        <v>9.635242357958422E-2</v>
      </c>
      <c r="AO130" s="1">
        <f t="shared" si="76"/>
        <v>-1.1266666666666667</v>
      </c>
      <c r="AP130" s="9">
        <f t="shared" si="77"/>
        <v>7.2877311884320867E-2</v>
      </c>
      <c r="AQ130" s="1">
        <f t="shared" si="78"/>
        <v>-1.298</v>
      </c>
      <c r="AR130" s="9">
        <f t="shared" si="79"/>
        <v>0.1156537205149787</v>
      </c>
      <c r="AS130" s="1">
        <f t="shared" si="80"/>
        <v>-1.0853333333333333</v>
      </c>
      <c r="AT130" s="9">
        <f t="shared" si="81"/>
        <v>9.6906699279030589E-2</v>
      </c>
      <c r="AU130" s="1">
        <f t="shared" si="82"/>
        <v>-0.76466666666666661</v>
      </c>
      <c r="AV130" s="9">
        <f t="shared" si="83"/>
        <v>0.10916431298913717</v>
      </c>
      <c r="AX130" s="26">
        <f t="shared" si="58"/>
        <v>8.7078750954721253E-3</v>
      </c>
      <c r="AY130" s="26">
        <f t="shared" si="59"/>
        <v>1.076963174839983E-2</v>
      </c>
      <c r="AZ130" s="26">
        <f t="shared" si="60"/>
        <v>5.3895505325940321E-3</v>
      </c>
      <c r="BA130" s="26">
        <f t="shared" si="61"/>
        <v>9.2837895296596171E-3</v>
      </c>
      <c r="BB130" s="26">
        <f t="shared" si="62"/>
        <v>0.18479947755912515</v>
      </c>
      <c r="BC130" s="26"/>
      <c r="BD130" s="26">
        <f t="shared" si="63"/>
        <v>5.3111025874845756E-3</v>
      </c>
      <c r="BE130" s="26">
        <f t="shared" si="64"/>
        <v>1.3375783068956804E-2</v>
      </c>
      <c r="BF130" s="26">
        <f t="shared" si="65"/>
        <v>9.3909083651564675E-3</v>
      </c>
      <c r="BG130" s="26">
        <f t="shared" si="66"/>
        <v>1.1916847230390304E-2</v>
      </c>
      <c r="BH130" s="26">
        <f t="shared" si="67"/>
        <v>0.19998660268125001</v>
      </c>
      <c r="BO130" s="9"/>
      <c r="BP130" s="2"/>
      <c r="BQ130" s="9"/>
      <c r="BR130" s="2"/>
      <c r="BS130" s="9"/>
      <c r="BT130" s="2"/>
      <c r="BU130" s="19"/>
      <c r="BV130" s="20"/>
      <c r="BW130" s="20"/>
      <c r="BX130" s="19"/>
      <c r="BY130" s="19"/>
      <c r="BZ130" s="9"/>
      <c r="CA130" s="2"/>
      <c r="CB130" s="9"/>
      <c r="CC130" s="2"/>
      <c r="CD130" s="9"/>
    </row>
    <row r="131" spans="1:82" x14ac:dyDescent="0.2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E131" s="1">
        <f>AVERAGE('Raw Data'!J131,'Raw Data'!P131,'Raw Data'!V131)</f>
        <v>1.4816666666666667</v>
      </c>
      <c r="F131" s="9">
        <f>STDEV('Raw Data'!J131,'Raw Data'!P131,'Raw Data'!V131)</f>
        <v>8.740900029935901E-2</v>
      </c>
      <c r="G131" s="1">
        <f>AVERAGE('Raw Data'!AB131,'Raw Data'!AH131,'Raw Data'!AN131)</f>
        <v>2.4849999999999999</v>
      </c>
      <c r="H131" s="9">
        <f>STDEV('Raw Data'!AB131,'Raw Data'!AH131,'Raw Data'!AN131)</f>
        <v>2.5357444666211742E-2</v>
      </c>
      <c r="I131" s="1">
        <f>AVERAGE('Raw Data'!AT131,'Raw Data'!AZ131,'Raw Data'!BF131)</f>
        <v>3.3740000000000001</v>
      </c>
      <c r="J131" s="9">
        <f>STDEV('Raw Data'!AT131,'Raw Data'!AZ131,'Raw Data'!BF131)</f>
        <v>2.7874719729532659E-2</v>
      </c>
      <c r="K131" s="1">
        <f>AVERAGE('Raw Data'!BL131,'Raw Data'!BR131,'Raw Data'!BX131)</f>
        <v>5.63</v>
      </c>
      <c r="L131" s="9">
        <f>STDEV('Raw Data'!BL131,'Raw Data'!BR131,'Raw Data'!BX131)</f>
        <v>0.11780916772475712</v>
      </c>
      <c r="N131" s="1">
        <f>AVERAGE('Raw Data'!J283,'Raw Data'!P283,'Raw Data'!V283)</f>
        <v>1.4710000000000001</v>
      </c>
      <c r="O131" s="9">
        <f>STDEV('Raw Data'!J283,'Raw Data'!P283,'Raw Data'!V283)</f>
        <v>0.13413053343664902</v>
      </c>
      <c r="P131" s="1">
        <f>AVERAGE('Raw Data'!AB283,'Raw Data'!AH283,'Raw Data'!AN283)</f>
        <v>2.632333333333333</v>
      </c>
      <c r="Q131" s="9">
        <f>STDEV('Raw Data'!AB283,'Raw Data'!AH283,'Raw Data'!AN283)</f>
        <v>0.1193580048984287</v>
      </c>
      <c r="R131" s="1">
        <f>AVERAGE('Raw Data'!AT283,'Raw Data'!AZ283,'Raw Data'!BF283)</f>
        <v>3.4573333333333331</v>
      </c>
      <c r="S131" s="9">
        <f>STDEV('Raw Data'!AT283,'Raw Data'!AZ283,'Raw Data'!BF283)</f>
        <v>0.14670151101244094</v>
      </c>
      <c r="T131" s="1">
        <f>AVERAGE('Raw Data'!BL283,'Raw Data'!BR283,'Raw Data'!BX283)</f>
        <v>5.7040000000000006</v>
      </c>
      <c r="U131" s="9">
        <f>STDEV('Raw Data'!BL283,'Raw Data'!BR283,'Raw Data'!BX283)</f>
        <v>0.18535371590556241</v>
      </c>
      <c r="W131" s="1">
        <f>AVERAGE('Raw Data'!J435,'Raw Data'!P435,'Raw Data'!V435)</f>
        <v>4.4286666666666665</v>
      </c>
      <c r="X131" s="9">
        <f>STDEV('Raw Data'!J435,'Raw Data'!P435,'Raw Data'!V435)</f>
        <v>2.6501572280401058E-2</v>
      </c>
      <c r="Y131" s="1">
        <f>AVERAGE('Raw Data'!AB435,'Raw Data'!AH435,'Raw Data'!AN435)</f>
        <v>5.4939999999999998</v>
      </c>
      <c r="Z131" s="9">
        <f>STDEV('Raw Data'!AB435,'Raw Data'!AH435,'Raw Data'!AN435)</f>
        <v>7.6863515402302324E-2</v>
      </c>
      <c r="AA131" s="1">
        <f>AVERAGE('Raw Data'!AT435,'Raw Data'!AZ435,'Raw Data'!BF435)</f>
        <v>6.1659999999999995</v>
      </c>
      <c r="AB131" s="9">
        <f>STDEV('Raw Data'!AT435,'Raw Data'!AZ435,'Raw Data'!BF435)</f>
        <v>0.11920151005754895</v>
      </c>
      <c r="AC131" s="1">
        <f>AVERAGE('Raw Data'!BL435,'Raw Data'!BR435,'Raw Data'!BX435)</f>
        <v>7.1960000000000006</v>
      </c>
      <c r="AD131" s="9">
        <f>STDEV('Raw Data'!BL435,'Raw Data'!BR435,'Raw Data'!BX435)</f>
        <v>2.4062418831031957E-2</v>
      </c>
      <c r="AF131" s="1">
        <f t="shared" ref="AF131:AF149" si="84">E131-N131</f>
        <v>1.0666666666666602E-2</v>
      </c>
      <c r="AG131" s="9">
        <f t="shared" ref="AG131:AG149" si="85">F131+O131</f>
        <v>0.22153953373600804</v>
      </c>
      <c r="AH131" s="1">
        <f t="shared" ref="AH131:AH149" si="86">G131-P131</f>
        <v>-0.14733333333333309</v>
      </c>
      <c r="AI131" s="9">
        <f t="shared" ref="AI131:AI149" si="87">H131+Q131</f>
        <v>0.14471544956464044</v>
      </c>
      <c r="AJ131" s="1">
        <f t="shared" ref="AJ131:AJ149" si="88">I131-R131</f>
        <v>-8.3333333333333037E-2</v>
      </c>
      <c r="AK131" s="9">
        <f t="shared" ref="AK131:AK149" si="89">J131+S131</f>
        <v>0.17457623074197359</v>
      </c>
      <c r="AL131" s="1">
        <f t="shared" ref="AL131:AL149" si="90">K131-T131</f>
        <v>-7.4000000000000732E-2</v>
      </c>
      <c r="AM131" s="9">
        <f t="shared" ref="AM131:AM149" si="91">L131+U131</f>
        <v>0.30316288363031951</v>
      </c>
      <c r="AO131" s="1">
        <f t="shared" ref="AO131:AO149" si="92">E131-W131</f>
        <v>-2.9470000000000001</v>
      </c>
      <c r="AP131" s="9">
        <f t="shared" ref="AP131:AP149" si="93">F131+X131</f>
        <v>0.11391057257976006</v>
      </c>
      <c r="AQ131" s="1">
        <f t="shared" ref="AQ131:AQ149" si="94">G131-Y131</f>
        <v>-3.0089999999999999</v>
      </c>
      <c r="AR131" s="9">
        <f t="shared" ref="AR131:AR149" si="95">H131+Z131</f>
        <v>0.10222096006851407</v>
      </c>
      <c r="AS131" s="1">
        <f t="shared" ref="AS131:AS149" si="96">I131-AA131</f>
        <v>-2.7919999999999994</v>
      </c>
      <c r="AT131" s="9">
        <f t="shared" ref="AT131:AT149" si="97">J131+AB131</f>
        <v>0.1470762297870816</v>
      </c>
      <c r="AU131" s="1">
        <f t="shared" ref="AU131:AU149" si="98">K131-AC131</f>
        <v>-1.5660000000000007</v>
      </c>
      <c r="AV131" s="9">
        <f t="shared" ref="AV131:AV149" si="99">L131+AD131</f>
        <v>0.14187158655578908</v>
      </c>
      <c r="AX131" s="26">
        <f t="shared" si="58"/>
        <v>4.9079765007967846E-2</v>
      </c>
      <c r="AY131" s="26">
        <f t="shared" si="59"/>
        <v>2.0942561342695992E-2</v>
      </c>
      <c r="AZ131" s="26">
        <f t="shared" si="60"/>
        <v>3.0476860340074807E-2</v>
      </c>
      <c r="BA131" s="26">
        <f t="shared" si="61"/>
        <v>9.1907734011050651E-2</v>
      </c>
      <c r="BB131" s="26">
        <f t="shared" si="62"/>
        <v>0.43864213283927628</v>
      </c>
      <c r="BC131" s="26"/>
      <c r="BD131" s="26">
        <f t="shared" si="63"/>
        <v>1.2975618545448785E-2</v>
      </c>
      <c r="BE131" s="26">
        <f t="shared" si="64"/>
        <v>1.0449124677328748E-2</v>
      </c>
      <c r="BF131" s="26">
        <f t="shared" si="65"/>
        <v>2.1631417368382429E-2</v>
      </c>
      <c r="BG131" s="26">
        <f t="shared" si="66"/>
        <v>2.0127547071856752E-2</v>
      </c>
      <c r="BH131" s="26">
        <f t="shared" si="67"/>
        <v>0.25531100184484157</v>
      </c>
      <c r="BO131" s="9"/>
      <c r="BP131" s="2"/>
      <c r="BQ131" s="9"/>
      <c r="BR131" s="2"/>
      <c r="BS131" s="9"/>
      <c r="BT131" s="2"/>
      <c r="BU131" s="19"/>
      <c r="BV131" s="20"/>
      <c r="BW131" s="20"/>
      <c r="BX131" s="19"/>
      <c r="BY131" s="19"/>
      <c r="BZ131" s="9"/>
      <c r="CA131" s="2"/>
      <c r="CB131" s="9"/>
      <c r="CC131" s="2"/>
      <c r="CD131" s="9"/>
    </row>
    <row r="132" spans="1:82" x14ac:dyDescent="0.2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E132" s="1">
        <f>AVERAGE('Raw Data'!J132,'Raw Data'!P132,'Raw Data'!V132)</f>
        <v>7.9000000000000001E-2</v>
      </c>
      <c r="F132" s="9">
        <f>STDEV('Raw Data'!J132,'Raw Data'!P132,'Raw Data'!V132)</f>
        <v>1.3228756555322945E-2</v>
      </c>
      <c r="G132" s="1">
        <f>AVERAGE('Raw Data'!AB132,'Raw Data'!AH132,'Raw Data'!AN132)</f>
        <v>0.11133333333333333</v>
      </c>
      <c r="H132" s="9">
        <f>STDEV('Raw Data'!AB132,'Raw Data'!AH132,'Raw Data'!AN132)</f>
        <v>3.4151622704248354E-2</v>
      </c>
      <c r="I132" s="1">
        <f>AVERAGE('Raw Data'!AT132,'Raw Data'!AZ132,'Raw Data'!BF132)</f>
        <v>0.10466666666666664</v>
      </c>
      <c r="J132" s="9">
        <f>STDEV('Raw Data'!AT132,'Raw Data'!AZ132,'Raw Data'!BF132)</f>
        <v>3.3171272711991905E-2</v>
      </c>
      <c r="K132" s="1">
        <f>AVERAGE('Raw Data'!BL132,'Raw Data'!BR132,'Raw Data'!BX132)</f>
        <v>0.10566666666666667</v>
      </c>
      <c r="L132" s="9">
        <f>STDEV('Raw Data'!BL132,'Raw Data'!BR132,'Raw Data'!BX132)</f>
        <v>2.5813433195399083E-2</v>
      </c>
      <c r="N132" s="1">
        <f>AVERAGE('Raw Data'!J284,'Raw Data'!P284,'Raw Data'!V284)</f>
        <v>7.7666666666666662E-2</v>
      </c>
      <c r="O132" s="9">
        <f>STDEV('Raw Data'!J284,'Raw Data'!P284,'Raw Data'!V284)</f>
        <v>2.2941955743426393E-2</v>
      </c>
      <c r="P132" s="1">
        <f>AVERAGE('Raw Data'!AB284,'Raw Data'!AH284,'Raw Data'!AN284)</f>
        <v>0.10199999999999999</v>
      </c>
      <c r="Q132" s="9">
        <f>STDEV('Raw Data'!AB284,'Raw Data'!AH284,'Raw Data'!AN284)</f>
        <v>3.2449961479175907E-2</v>
      </c>
      <c r="R132" s="1">
        <f>AVERAGE('Raw Data'!AT284,'Raw Data'!AZ284,'Raw Data'!BF284)</f>
        <v>0.15066666666666664</v>
      </c>
      <c r="S132" s="9">
        <f>STDEV('Raw Data'!AT284,'Raw Data'!AZ284,'Raw Data'!BF284)</f>
        <v>4.3096790290384074E-2</v>
      </c>
      <c r="T132" s="1">
        <f>AVERAGE('Raw Data'!BL284,'Raw Data'!BR284,'Raw Data'!BX284)</f>
        <v>0.13100000000000001</v>
      </c>
      <c r="U132" s="9">
        <f>STDEV('Raw Data'!BL284,'Raw Data'!BR284,'Raw Data'!BX284)</f>
        <v>2.6286878856189844E-2</v>
      </c>
      <c r="W132" s="1">
        <f>AVERAGE('Raw Data'!J436,'Raw Data'!P436,'Raw Data'!V436)</f>
        <v>1.1143333333333334</v>
      </c>
      <c r="X132" s="9">
        <f>STDEV('Raw Data'!J436,'Raw Data'!P436,'Raw Data'!V436)</f>
        <v>6.2131580805040949E-2</v>
      </c>
      <c r="Y132" s="1">
        <f>AVERAGE('Raw Data'!AB436,'Raw Data'!AH436,'Raw Data'!AN436)</f>
        <v>2.1846666666666668</v>
      </c>
      <c r="Z132" s="9">
        <f>STDEV('Raw Data'!AB436,'Raw Data'!AH436,'Raw Data'!AN436)</f>
        <v>1.8147543451754868E-2</v>
      </c>
      <c r="AA132" s="1">
        <f>AVERAGE('Raw Data'!AT436,'Raw Data'!AZ436,'Raw Data'!BF436)</f>
        <v>2.3693333333333335</v>
      </c>
      <c r="AB132" s="9">
        <f>STDEV('Raw Data'!AT436,'Raw Data'!AZ436,'Raw Data'!BF436)</f>
        <v>5.9919390295073323E-2</v>
      </c>
      <c r="AC132" s="1">
        <f>AVERAGE('Raw Data'!BL436,'Raw Data'!BR436,'Raw Data'!BX436)</f>
        <v>2.9239999999999999</v>
      </c>
      <c r="AD132" s="9">
        <f>STDEV('Raw Data'!BL436,'Raw Data'!BR436,'Raw Data'!BX436)</f>
        <v>4.9789557138018407E-2</v>
      </c>
      <c r="AF132" s="1">
        <f t="shared" si="84"/>
        <v>1.3333333333333391E-3</v>
      </c>
      <c r="AG132" s="9">
        <f t="shared" si="85"/>
        <v>3.6170712298749338E-2</v>
      </c>
      <c r="AH132" s="1">
        <f t="shared" si="86"/>
        <v>9.3333333333333324E-3</v>
      </c>
      <c r="AI132" s="9">
        <f t="shared" si="87"/>
        <v>6.6601584183424267E-2</v>
      </c>
      <c r="AJ132" s="1">
        <f t="shared" si="88"/>
        <v>-4.5999999999999999E-2</v>
      </c>
      <c r="AK132" s="9">
        <f t="shared" si="89"/>
        <v>7.6268063002375985E-2</v>
      </c>
      <c r="AL132" s="1">
        <f t="shared" si="90"/>
        <v>-2.5333333333333333E-2</v>
      </c>
      <c r="AM132" s="9">
        <f t="shared" si="91"/>
        <v>5.2100312051588923E-2</v>
      </c>
      <c r="AO132" s="1">
        <f t="shared" si="92"/>
        <v>-1.0353333333333334</v>
      </c>
      <c r="AP132" s="9">
        <f t="shared" si="93"/>
        <v>7.5360337360363891E-2</v>
      </c>
      <c r="AQ132" s="1">
        <f t="shared" si="94"/>
        <v>-2.0733333333333333</v>
      </c>
      <c r="AR132" s="9">
        <f t="shared" si="95"/>
        <v>5.2299166156003218E-2</v>
      </c>
      <c r="AS132" s="1">
        <f t="shared" si="96"/>
        <v>-2.2646666666666668</v>
      </c>
      <c r="AT132" s="9">
        <f t="shared" si="97"/>
        <v>9.3090663007065227E-2</v>
      </c>
      <c r="AU132" s="1">
        <f t="shared" si="98"/>
        <v>-2.8183333333333334</v>
      </c>
      <c r="AV132" s="9">
        <f t="shared" si="99"/>
        <v>7.5602990333417497E-2</v>
      </c>
      <c r="AX132" s="26">
        <f t="shared" ref="AX132:AX154" si="100">AG132^2</f>
        <v>1.3083204281988967E-3</v>
      </c>
      <c r="AY132" s="26">
        <f t="shared" ref="AY132:AY154" si="101">AI132^2</f>
        <v>4.4357710157417497E-3</v>
      </c>
      <c r="AZ132" s="26">
        <f t="shared" ref="AZ132:AZ154" si="102">AK132^2</f>
        <v>5.8168174341343927E-3</v>
      </c>
      <c r="BA132" s="26">
        <f t="shared" ref="BA132:BA154" si="103">AM132^2</f>
        <v>2.7144425158729421E-3</v>
      </c>
      <c r="BB132" s="26">
        <f t="shared" ref="BB132:BB154" si="104">SUM(AX132:BA132)^(1/2)</f>
        <v>0.11947950198233998</v>
      </c>
      <c r="BC132" s="26"/>
      <c r="BD132" s="26">
        <f t="shared" ref="BD132:BD154" si="105">AP132^2</f>
        <v>5.6791804470678574E-3</v>
      </c>
      <c r="BE132" s="26">
        <f t="shared" ref="BE132:BE154" si="106">AR132^2</f>
        <v>2.7352027806132324E-3</v>
      </c>
      <c r="BF132" s="26">
        <f t="shared" ref="BF132:BF154" si="107">AT132^2</f>
        <v>8.6658715390949825E-3</v>
      </c>
      <c r="BG132" s="26">
        <f t="shared" ref="BG132:BG154" si="108">AV132^2</f>
        <v>5.7158121473548191E-3</v>
      </c>
      <c r="BH132" s="26">
        <f t="shared" ref="BH132:BH154" si="109">SUM(BD132:BG132)^(1/2)</f>
        <v>0.15098366439496325</v>
      </c>
      <c r="BO132" s="9"/>
      <c r="BP132" s="2"/>
      <c r="BQ132" s="9"/>
      <c r="BR132" s="2"/>
      <c r="BS132" s="9"/>
      <c r="BT132" s="2"/>
      <c r="BU132" s="19"/>
      <c r="BV132" s="20"/>
      <c r="BW132" s="20"/>
      <c r="BX132" s="19"/>
      <c r="BY132" s="19"/>
      <c r="BZ132" s="9"/>
      <c r="CA132" s="2"/>
      <c r="CB132" s="9"/>
      <c r="CC132" s="2"/>
      <c r="CD132" s="9"/>
    </row>
    <row r="133" spans="1:82" x14ac:dyDescent="0.2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E133" s="1">
        <f>AVERAGE('Raw Data'!J133,'Raw Data'!P133,'Raw Data'!V133)</f>
        <v>2.4333333333333332E-2</v>
      </c>
      <c r="F133" s="9">
        <f>STDEV('Raw Data'!J133,'Raw Data'!P133,'Raw Data'!V133)</f>
        <v>1.3503086067019401E-2</v>
      </c>
      <c r="G133" s="1">
        <f>AVERAGE('Raw Data'!AB133,'Raw Data'!AH133,'Raw Data'!AN133)</f>
        <v>4.1000000000000002E-2</v>
      </c>
      <c r="H133" s="9">
        <f>STDEV('Raw Data'!AB133,'Raw Data'!AH133,'Raw Data'!AN133)</f>
        <v>1.5000000000000012E-2</v>
      </c>
      <c r="I133" s="1">
        <f>AVERAGE('Raw Data'!AT133,'Raw Data'!AZ133,'Raw Data'!BF133)</f>
        <v>4.5666666666666668E-2</v>
      </c>
      <c r="J133" s="9">
        <f>STDEV('Raw Data'!AT133,'Raw Data'!AZ133,'Raw Data'!BF133)</f>
        <v>8.0829037686547152E-3</v>
      </c>
      <c r="K133" s="1">
        <f>AVERAGE('Raw Data'!BL133,'Raw Data'!BR133,'Raw Data'!BX133)</f>
        <v>3.7999999999999999E-2</v>
      </c>
      <c r="L133" s="9">
        <f>STDEV('Raw Data'!BL133,'Raw Data'!BR133,'Raw Data'!BX133)</f>
        <v>1.2288205727444528E-2</v>
      </c>
      <c r="N133" s="1">
        <f>AVERAGE('Raw Data'!J285,'Raw Data'!P285,'Raw Data'!V285)</f>
        <v>3.4000000000000002E-2</v>
      </c>
      <c r="O133" s="9">
        <f>STDEV('Raw Data'!J285,'Raw Data'!P285,'Raw Data'!V285)</f>
        <v>1.4525839046333951E-2</v>
      </c>
      <c r="P133" s="1">
        <f>AVERAGE('Raw Data'!AB285,'Raw Data'!AH285,'Raw Data'!AN285)</f>
        <v>5.4333333333333338E-2</v>
      </c>
      <c r="Q133" s="9">
        <f>STDEV('Raw Data'!AB285,'Raw Data'!AH285,'Raw Data'!AN285)</f>
        <v>7.5055534994650942E-3</v>
      </c>
      <c r="R133" s="1">
        <f>AVERAGE('Raw Data'!AT285,'Raw Data'!AZ285,'Raw Data'!BF285)</f>
        <v>5.6000000000000001E-2</v>
      </c>
      <c r="S133" s="9">
        <f>STDEV('Raw Data'!AT285,'Raw Data'!AZ285,'Raw Data'!BF285)</f>
        <v>2.5238858928247915E-2</v>
      </c>
      <c r="T133" s="1">
        <f>AVERAGE('Raw Data'!BL285,'Raw Data'!BR285,'Raw Data'!BX285)</f>
        <v>7.8E-2</v>
      </c>
      <c r="U133" s="9">
        <f>STDEV('Raw Data'!BL285,'Raw Data'!BR285,'Raw Data'!BX285)</f>
        <v>3.3151168908501595E-2</v>
      </c>
      <c r="W133" s="1">
        <f>AVERAGE('Raw Data'!J437,'Raw Data'!P437,'Raw Data'!V437)</f>
        <v>0.13266666666666668</v>
      </c>
      <c r="X133" s="9">
        <f>STDEV('Raw Data'!J437,'Raw Data'!P437,'Raw Data'!V437)</f>
        <v>2.6312227829154444E-2</v>
      </c>
      <c r="Y133" s="1">
        <f>AVERAGE('Raw Data'!AB437,'Raw Data'!AH437,'Raw Data'!AN437)</f>
        <v>0.5073333333333333</v>
      </c>
      <c r="Z133" s="9">
        <f>STDEV('Raw Data'!AB437,'Raw Data'!AH437,'Raw Data'!AN437)</f>
        <v>2.8360771028541076E-2</v>
      </c>
      <c r="AA133" s="1">
        <f>AVERAGE('Raw Data'!AT437,'Raw Data'!AZ437,'Raw Data'!BF437)</f>
        <v>0.75566666666666682</v>
      </c>
      <c r="AB133" s="9">
        <f>STDEV('Raw Data'!AT437,'Raw Data'!AZ437,'Raw Data'!BF437)</f>
        <v>1.5044378795195689E-2</v>
      </c>
      <c r="AC133" s="1">
        <f>AVERAGE('Raw Data'!BL437,'Raw Data'!BR437,'Raw Data'!BX437)</f>
        <v>1.0973333333333335</v>
      </c>
      <c r="AD133" s="9">
        <f>STDEV('Raw Data'!BL437,'Raw Data'!BR437,'Raw Data'!BX437)</f>
        <v>2.3860706890897729E-2</v>
      </c>
      <c r="AF133" s="1">
        <f t="shared" si="84"/>
        <v>-9.6666666666666706E-3</v>
      </c>
      <c r="AG133" s="9">
        <f t="shared" si="85"/>
        <v>2.8028925113353351E-2</v>
      </c>
      <c r="AH133" s="1">
        <f t="shared" si="86"/>
        <v>-1.3333333333333336E-2</v>
      </c>
      <c r="AI133" s="9">
        <f t="shared" si="87"/>
        <v>2.2505553499465106E-2</v>
      </c>
      <c r="AJ133" s="1">
        <f t="shared" si="88"/>
        <v>-1.0333333333333333E-2</v>
      </c>
      <c r="AK133" s="9">
        <f t="shared" si="89"/>
        <v>3.3321762696902631E-2</v>
      </c>
      <c r="AL133" s="1">
        <f t="shared" si="90"/>
        <v>-0.04</v>
      </c>
      <c r="AM133" s="9">
        <f t="shared" si="91"/>
        <v>4.543937463594612E-2</v>
      </c>
      <c r="AO133" s="1">
        <f t="shared" si="92"/>
        <v>-0.10833333333333335</v>
      </c>
      <c r="AP133" s="9">
        <f t="shared" si="93"/>
        <v>3.9815313896173848E-2</v>
      </c>
      <c r="AQ133" s="1">
        <f t="shared" si="94"/>
        <v>-0.46633333333333332</v>
      </c>
      <c r="AR133" s="9">
        <f t="shared" si="95"/>
        <v>4.3360771028541086E-2</v>
      </c>
      <c r="AS133" s="1">
        <f t="shared" si="96"/>
        <v>-0.71000000000000019</v>
      </c>
      <c r="AT133" s="9">
        <f t="shared" si="97"/>
        <v>2.3127282563850403E-2</v>
      </c>
      <c r="AU133" s="1">
        <f t="shared" si="98"/>
        <v>-1.0593333333333335</v>
      </c>
      <c r="AV133" s="9">
        <f t="shared" si="99"/>
        <v>3.6148912618342258E-2</v>
      </c>
      <c r="AX133" s="26">
        <f t="shared" si="100"/>
        <v>7.8562064300997014E-4</v>
      </c>
      <c r="AY133" s="26">
        <f t="shared" si="101"/>
        <v>5.0649993831728606E-4</v>
      </c>
      <c r="AZ133" s="26">
        <f t="shared" si="102"/>
        <v>1.1103398692286917E-3</v>
      </c>
      <c r="BA133" s="26">
        <f t="shared" si="103"/>
        <v>2.0647367673058636E-3</v>
      </c>
      <c r="BB133" s="26">
        <f t="shared" si="104"/>
        <v>6.68370946246305E-2</v>
      </c>
      <c r="BC133" s="26"/>
      <c r="BD133" s="26">
        <f t="shared" si="105"/>
        <v>1.5852592206508545E-3</v>
      </c>
      <c r="BE133" s="26">
        <f t="shared" si="106"/>
        <v>1.8801564641895679E-3</v>
      </c>
      <c r="BF133" s="26">
        <f t="shared" si="107"/>
        <v>5.3487119878817887E-4</v>
      </c>
      <c r="BG133" s="26">
        <f t="shared" si="108"/>
        <v>1.306743883488544E-3</v>
      </c>
      <c r="BH133" s="26">
        <f t="shared" si="109"/>
        <v>7.2849370396161586E-2</v>
      </c>
      <c r="BO133" s="9"/>
      <c r="BP133" s="2"/>
      <c r="BQ133" s="9"/>
      <c r="BR133" s="2"/>
      <c r="BS133" s="9"/>
      <c r="BT133" s="2"/>
      <c r="BU133" s="19"/>
      <c r="BV133" s="20"/>
      <c r="BW133" s="20"/>
      <c r="BX133" s="19"/>
      <c r="BY133" s="19"/>
      <c r="BZ133" s="9"/>
      <c r="CA133" s="2"/>
      <c r="CB133" s="9"/>
      <c r="CC133" s="2"/>
      <c r="CD133" s="9"/>
    </row>
    <row r="134" spans="1:82" x14ac:dyDescent="0.2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E134" s="1">
        <f>AVERAGE('Raw Data'!J134,'Raw Data'!P134,'Raw Data'!V134)</f>
        <v>0.123</v>
      </c>
      <c r="F134" s="9">
        <f>STDEV('Raw Data'!J134,'Raw Data'!P134,'Raw Data'!V134)</f>
        <v>8.6602540378443935E-3</v>
      </c>
      <c r="G134" s="1">
        <f>AVERAGE('Raw Data'!AB134,'Raw Data'!AH134,'Raw Data'!AN134)</f>
        <v>0.27366666666666667</v>
      </c>
      <c r="H134" s="9">
        <f>STDEV('Raw Data'!AB134,'Raw Data'!AH134,'Raw Data'!AN134)</f>
        <v>1.7009801096230751E-2</v>
      </c>
      <c r="I134" s="1">
        <f>AVERAGE('Raw Data'!AT134,'Raw Data'!AZ134,'Raw Data'!BF134)</f>
        <v>0.75700000000000001</v>
      </c>
      <c r="J134" s="9">
        <f>STDEV('Raw Data'!AT134,'Raw Data'!AZ134,'Raw Data'!BF134)</f>
        <v>4.0037482438335242E-2</v>
      </c>
      <c r="K134" s="1">
        <f>AVERAGE('Raw Data'!BL134,'Raw Data'!BR134,'Raw Data'!BX134)</f>
        <v>1.3286666666666667</v>
      </c>
      <c r="L134" s="9">
        <f>STDEV('Raw Data'!BL134,'Raw Data'!BR134,'Raw Data'!BX134)</f>
        <v>3.8888730158406305E-2</v>
      </c>
      <c r="N134" s="1">
        <f>AVERAGE('Raw Data'!J286,'Raw Data'!P286,'Raw Data'!V286)</f>
        <v>0.17533333333333334</v>
      </c>
      <c r="O134" s="9">
        <f>STDEV('Raw Data'!J286,'Raw Data'!P286,'Raw Data'!V286)</f>
        <v>4.0501028793517503E-2</v>
      </c>
      <c r="P134" s="1">
        <f>AVERAGE('Raw Data'!AB286,'Raw Data'!AH286,'Raw Data'!AN286)</f>
        <v>0.4366666666666667</v>
      </c>
      <c r="Q134" s="9">
        <f>STDEV('Raw Data'!AB286,'Raw Data'!AH286,'Raw Data'!AN286)</f>
        <v>2.2278539748675948E-2</v>
      </c>
      <c r="R134" s="1">
        <f>AVERAGE('Raw Data'!AT286,'Raw Data'!AZ286,'Raw Data'!BF286)</f>
        <v>1.0153333333333334</v>
      </c>
      <c r="S134" s="9">
        <f>STDEV('Raw Data'!AT286,'Raw Data'!AZ286,'Raw Data'!BF286)</f>
        <v>3.4501207708330088E-2</v>
      </c>
      <c r="T134" s="1">
        <f>AVERAGE('Raw Data'!BL286,'Raw Data'!BR286,'Raw Data'!BX286)</f>
        <v>1.4809999999999999</v>
      </c>
      <c r="U134" s="9">
        <f>STDEV('Raw Data'!BL286,'Raw Data'!BR286,'Raw Data'!BX286)</f>
        <v>2.5514701644346192E-2</v>
      </c>
      <c r="W134" s="1">
        <f>AVERAGE('Raw Data'!J438,'Raw Data'!P438,'Raw Data'!V438)</f>
        <v>1.5273333333333332</v>
      </c>
      <c r="X134" s="9">
        <f>STDEV('Raw Data'!J438,'Raw Data'!P438,'Raw Data'!V438)</f>
        <v>1.9425069712444638E-2</v>
      </c>
      <c r="Y134" s="1">
        <f>AVERAGE('Raw Data'!AB438,'Raw Data'!AH438,'Raw Data'!AN438)</f>
        <v>2.3153333333333332</v>
      </c>
      <c r="Z134" s="9">
        <f>STDEV('Raw Data'!AB438,'Raw Data'!AH438,'Raw Data'!AN438)</f>
        <v>8.6488920292331975E-2</v>
      </c>
      <c r="AA134" s="1">
        <f>AVERAGE('Raw Data'!AT438,'Raw Data'!AZ438,'Raw Data'!BF438)</f>
        <v>2.7680000000000002</v>
      </c>
      <c r="AB134" s="9">
        <f>STDEV('Raw Data'!AT438,'Raw Data'!AZ438,'Raw Data'!BF438)</f>
        <v>2.5119713374160992E-2</v>
      </c>
      <c r="AC134" s="1">
        <f>AVERAGE('Raw Data'!BL438,'Raw Data'!BR438,'Raw Data'!BX438)</f>
        <v>3.286</v>
      </c>
      <c r="AD134" s="9">
        <f>STDEV('Raw Data'!BL438,'Raw Data'!BR438,'Raw Data'!BX438)</f>
        <v>1.5524174696260088E-2</v>
      </c>
      <c r="AF134" s="1">
        <f t="shared" si="84"/>
        <v>-5.2333333333333343E-2</v>
      </c>
      <c r="AG134" s="9">
        <f t="shared" si="85"/>
        <v>4.9161282831361897E-2</v>
      </c>
      <c r="AH134" s="1">
        <f t="shared" si="86"/>
        <v>-0.16300000000000003</v>
      </c>
      <c r="AI134" s="9">
        <f t="shared" si="87"/>
        <v>3.9288340844906698E-2</v>
      </c>
      <c r="AJ134" s="1">
        <f t="shared" si="88"/>
        <v>-0.25833333333333341</v>
      </c>
      <c r="AK134" s="9">
        <f t="shared" si="89"/>
        <v>7.4538690146665337E-2</v>
      </c>
      <c r="AL134" s="1">
        <f t="shared" si="90"/>
        <v>-0.15233333333333321</v>
      </c>
      <c r="AM134" s="9">
        <f t="shared" si="91"/>
        <v>6.44034318027525E-2</v>
      </c>
      <c r="AO134" s="1">
        <f t="shared" si="92"/>
        <v>-1.4043333333333332</v>
      </c>
      <c r="AP134" s="9">
        <f t="shared" si="93"/>
        <v>2.8085323750289031E-2</v>
      </c>
      <c r="AQ134" s="1">
        <f t="shared" si="94"/>
        <v>-2.0416666666666665</v>
      </c>
      <c r="AR134" s="9">
        <f t="shared" si="95"/>
        <v>0.10349872138856273</v>
      </c>
      <c r="AS134" s="1">
        <f t="shared" si="96"/>
        <v>-2.0110000000000001</v>
      </c>
      <c r="AT134" s="9">
        <f t="shared" si="97"/>
        <v>6.5157195812496238E-2</v>
      </c>
      <c r="AU134" s="1">
        <f t="shared" si="98"/>
        <v>-1.9573333333333334</v>
      </c>
      <c r="AV134" s="9">
        <f t="shared" si="99"/>
        <v>5.4412904854666391E-2</v>
      </c>
      <c r="AX134" s="26">
        <f t="shared" si="100"/>
        <v>2.416831729625158E-3</v>
      </c>
      <c r="AY134" s="26">
        <f t="shared" si="101"/>
        <v>1.5435737263455639E-3</v>
      </c>
      <c r="AZ134" s="26">
        <f t="shared" si="102"/>
        <v>5.5560163287805839E-3</v>
      </c>
      <c r="BA134" s="26">
        <f t="shared" si="103"/>
        <v>4.1478020279717923E-3</v>
      </c>
      <c r="BB134" s="26">
        <f t="shared" si="104"/>
        <v>0.11689407090491416</v>
      </c>
      <c r="BC134" s="26"/>
      <c r="BD134" s="26">
        <f t="shared" si="105"/>
        <v>7.8878541015854912E-4</v>
      </c>
      <c r="BE134" s="26">
        <f t="shared" si="106"/>
        <v>1.0711985329067331E-2</v>
      </c>
      <c r="BF134" s="26">
        <f t="shared" si="107"/>
        <v>4.2454601661479777E-3</v>
      </c>
      <c r="BG134" s="26">
        <f t="shared" si="108"/>
        <v>2.9607642147229775E-3</v>
      </c>
      <c r="BH134" s="26">
        <f t="shared" si="109"/>
        <v>0.13677351761249995</v>
      </c>
      <c r="BO134" s="9"/>
      <c r="BP134" s="2"/>
      <c r="BQ134" s="9"/>
      <c r="BR134" s="2"/>
      <c r="BS134" s="9"/>
      <c r="BT134" s="2"/>
      <c r="BU134" s="19"/>
      <c r="BV134" s="20"/>
      <c r="BW134" s="20"/>
      <c r="BX134" s="19"/>
      <c r="BY134" s="19"/>
      <c r="BZ134" s="9"/>
      <c r="CA134" s="2"/>
      <c r="CB134" s="9"/>
      <c r="CC134" s="2"/>
      <c r="CD134" s="9"/>
    </row>
    <row r="135" spans="1:82" x14ac:dyDescent="0.2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E135" s="1">
        <f>AVERAGE('Raw Data'!J135,'Raw Data'!P135,'Raw Data'!V135)</f>
        <v>0.21099999999999999</v>
      </c>
      <c r="F135" s="9">
        <f>STDEV('Raw Data'!J135,'Raw Data'!P135,'Raw Data'!V135)</f>
        <v>3.0000000000000027E-3</v>
      </c>
      <c r="G135" s="1">
        <f>AVERAGE('Raw Data'!AB135,'Raw Data'!AH135,'Raw Data'!AN135)</f>
        <v>0.86933333333333318</v>
      </c>
      <c r="H135" s="9">
        <f>STDEV('Raw Data'!AB135,'Raw Data'!AH135,'Raw Data'!AN135)</f>
        <v>3.1973947728319928E-2</v>
      </c>
      <c r="I135" s="1">
        <f>AVERAGE('Raw Data'!AT135,'Raw Data'!AZ135,'Raw Data'!BF135)</f>
        <v>1.3636666666666668</v>
      </c>
      <c r="J135" s="9">
        <f>STDEV('Raw Data'!AT135,'Raw Data'!AZ135,'Raw Data'!BF135)</f>
        <v>2.3158871590242304E-2</v>
      </c>
      <c r="K135" s="1">
        <f>AVERAGE('Raw Data'!BL135,'Raw Data'!BR135,'Raw Data'!BX135)</f>
        <v>1.6879999999999999</v>
      </c>
      <c r="L135" s="9">
        <f>STDEV('Raw Data'!BL135,'Raw Data'!BR135,'Raw Data'!BX135)</f>
        <v>9.5393920141694077E-3</v>
      </c>
      <c r="N135" s="1">
        <f>AVERAGE('Raw Data'!J287,'Raw Data'!P287,'Raw Data'!V287)</f>
        <v>0.21233333333333335</v>
      </c>
      <c r="O135" s="9">
        <f>STDEV('Raw Data'!J287,'Raw Data'!P287,'Raw Data'!V287)</f>
        <v>1.1150485789118498E-2</v>
      </c>
      <c r="P135" s="1">
        <f>AVERAGE('Raw Data'!AB287,'Raw Data'!AH287,'Raw Data'!AN287)</f>
        <v>0.94799999999999995</v>
      </c>
      <c r="Q135" s="9">
        <f>STDEV('Raw Data'!AB287,'Raw Data'!AH287,'Raw Data'!AN287)</f>
        <v>3.2603680773802178E-2</v>
      </c>
      <c r="R135" s="1">
        <f>AVERAGE('Raw Data'!AT287,'Raw Data'!AZ287,'Raw Data'!BF287)</f>
        <v>1.399</v>
      </c>
      <c r="S135" s="9">
        <f>STDEV('Raw Data'!AT287,'Raw Data'!AZ287,'Raw Data'!BF287)</f>
        <v>7.2111025509279851E-3</v>
      </c>
      <c r="T135" s="1">
        <f>AVERAGE('Raw Data'!BL287,'Raw Data'!BR287,'Raw Data'!BX287)</f>
        <v>1.798</v>
      </c>
      <c r="U135" s="9">
        <f>STDEV('Raw Data'!BL287,'Raw Data'!BR287,'Raw Data'!BX287)</f>
        <v>1.0816653826391916E-2</v>
      </c>
      <c r="W135" s="1">
        <f>AVERAGE('Raw Data'!J439,'Raw Data'!P439,'Raw Data'!V439)</f>
        <v>1.6513333333333333</v>
      </c>
      <c r="X135" s="9">
        <f>STDEV('Raw Data'!J439,'Raw Data'!P439,'Raw Data'!V439)</f>
        <v>1.5885003409925123E-2</v>
      </c>
      <c r="Y135" s="1">
        <f>AVERAGE('Raw Data'!AB439,'Raw Data'!AH439,'Raw Data'!AN439)</f>
        <v>2.081</v>
      </c>
      <c r="Z135" s="9">
        <f>STDEV('Raw Data'!AB439,'Raw Data'!AH439,'Raw Data'!AN439)</f>
        <v>6.1830413228443015E-2</v>
      </c>
      <c r="AA135" s="1">
        <f>AVERAGE('Raw Data'!AT439,'Raw Data'!AZ439,'Raw Data'!BF439)</f>
        <v>2.2883333333333336</v>
      </c>
      <c r="AB135" s="9">
        <f>STDEV('Raw Data'!AT439,'Raw Data'!AZ439,'Raw Data'!BF439)</f>
        <v>4.7857427149120085E-2</v>
      </c>
      <c r="AC135" s="1">
        <f>AVERAGE('Raw Data'!BL439,'Raw Data'!BR439,'Raw Data'!BX439)</f>
        <v>2.5500000000000003</v>
      </c>
      <c r="AD135" s="9">
        <f>STDEV('Raw Data'!BL439,'Raw Data'!BR439,'Raw Data'!BX439)</f>
        <v>2.2113344387496067E-2</v>
      </c>
      <c r="AF135" s="1">
        <f t="shared" si="84"/>
        <v>-1.333333333333353E-3</v>
      </c>
      <c r="AG135" s="9">
        <f t="shared" si="85"/>
        <v>1.4150485789118501E-2</v>
      </c>
      <c r="AH135" s="1">
        <f t="shared" si="86"/>
        <v>-7.8666666666666774E-2</v>
      </c>
      <c r="AI135" s="9">
        <f t="shared" si="87"/>
        <v>6.4577628502122106E-2</v>
      </c>
      <c r="AJ135" s="1">
        <f t="shared" si="88"/>
        <v>-3.5333333333333217E-2</v>
      </c>
      <c r="AK135" s="9">
        <f t="shared" si="89"/>
        <v>3.0369974141170288E-2</v>
      </c>
      <c r="AL135" s="1">
        <f t="shared" si="90"/>
        <v>-0.1100000000000001</v>
      </c>
      <c r="AM135" s="9">
        <f t="shared" si="91"/>
        <v>2.0356045840561325E-2</v>
      </c>
      <c r="AO135" s="1">
        <f t="shared" si="92"/>
        <v>-1.4403333333333332</v>
      </c>
      <c r="AP135" s="9">
        <f t="shared" si="93"/>
        <v>1.8885003409925126E-2</v>
      </c>
      <c r="AQ135" s="1">
        <f t="shared" si="94"/>
        <v>-1.2116666666666669</v>
      </c>
      <c r="AR135" s="9">
        <f t="shared" si="95"/>
        <v>9.380436095676295E-2</v>
      </c>
      <c r="AS135" s="1">
        <f t="shared" si="96"/>
        <v>-0.92466666666666675</v>
      </c>
      <c r="AT135" s="9">
        <f t="shared" si="97"/>
        <v>7.1016298739362382E-2</v>
      </c>
      <c r="AU135" s="1">
        <f t="shared" si="98"/>
        <v>-0.86200000000000032</v>
      </c>
      <c r="AV135" s="9">
        <f t="shared" si="99"/>
        <v>3.1652736401665472E-2</v>
      </c>
      <c r="AX135" s="26">
        <f t="shared" si="100"/>
        <v>2.0023624806804463E-4</v>
      </c>
      <c r="AY135" s="26">
        <f t="shared" si="101"/>
        <v>4.1702701029580937E-3</v>
      </c>
      <c r="AZ135" s="26">
        <f t="shared" si="102"/>
        <v>9.22335329335352E-4</v>
      </c>
      <c r="BA135" s="26">
        <f t="shared" si="103"/>
        <v>4.1436860226303401E-4</v>
      </c>
      <c r="BB135" s="26">
        <f t="shared" si="104"/>
        <v>7.5546080524568085E-2</v>
      </c>
      <c r="BC135" s="26"/>
      <c r="BD135" s="26">
        <f t="shared" si="105"/>
        <v>3.5664335379288363E-4</v>
      </c>
      <c r="BE135" s="26">
        <f t="shared" si="106"/>
        <v>8.7992581345066739E-3</v>
      </c>
      <c r="BF135" s="26">
        <f t="shared" si="107"/>
        <v>5.0433146866383635E-3</v>
      </c>
      <c r="BG135" s="26">
        <f t="shared" si="108"/>
        <v>1.0018957217133185E-3</v>
      </c>
      <c r="BH135" s="26">
        <f t="shared" si="109"/>
        <v>0.12329278931328969</v>
      </c>
      <c r="BO135" s="9"/>
      <c r="BP135" s="2"/>
      <c r="BQ135" s="9"/>
      <c r="BR135" s="2"/>
      <c r="BS135" s="9"/>
      <c r="BT135" s="2"/>
      <c r="BU135" s="19"/>
      <c r="BV135" s="20"/>
      <c r="BW135" s="20"/>
      <c r="BX135" s="19"/>
      <c r="BY135" s="19"/>
      <c r="BZ135" s="9"/>
      <c r="CA135" s="2"/>
      <c r="CB135" s="9"/>
      <c r="CC135" s="2"/>
      <c r="CD135" s="9"/>
    </row>
    <row r="136" spans="1:82" x14ac:dyDescent="0.2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E136" s="1">
        <f>AVERAGE('Raw Data'!J136,'Raw Data'!P136,'Raw Data'!V136)</f>
        <v>0.26466666666666666</v>
      </c>
      <c r="F136" s="9">
        <f>STDEV('Raw Data'!J136,'Raw Data'!P136,'Raw Data'!V136)</f>
        <v>8.3188540877535133E-2</v>
      </c>
      <c r="G136" s="1">
        <f>AVERAGE('Raw Data'!AB136,'Raw Data'!AH136,'Raw Data'!AN136)</f>
        <v>0.7596666666666666</v>
      </c>
      <c r="H136" s="9">
        <f>STDEV('Raw Data'!AB136,'Raw Data'!AH136,'Raw Data'!AN136)</f>
        <v>3.931072796748155E-2</v>
      </c>
      <c r="I136" s="1">
        <f>AVERAGE('Raw Data'!AT136,'Raw Data'!AZ136,'Raw Data'!BF136)</f>
        <v>1.1576666666666666</v>
      </c>
      <c r="J136" s="9">
        <f>STDEV('Raw Data'!AT136,'Raw Data'!AZ136,'Raw Data'!BF136)</f>
        <v>6.9529370292944079E-2</v>
      </c>
      <c r="K136" s="1">
        <f>AVERAGE('Raw Data'!BL136,'Raw Data'!BR136,'Raw Data'!BX136)</f>
        <v>1.3736666666666668</v>
      </c>
      <c r="L136" s="9">
        <f>STDEV('Raw Data'!BL136,'Raw Data'!BR136,'Raw Data'!BX136)</f>
        <v>4.6188021535170107E-3</v>
      </c>
      <c r="N136" s="1">
        <f>AVERAGE('Raw Data'!J288,'Raw Data'!P288,'Raw Data'!V288)</f>
        <v>0.33966666666666673</v>
      </c>
      <c r="O136" s="9">
        <f>STDEV('Raw Data'!J288,'Raw Data'!P288,'Raw Data'!V288)</f>
        <v>7.6008771423653948E-2</v>
      </c>
      <c r="P136" s="1">
        <f>AVERAGE('Raw Data'!AB288,'Raw Data'!AH288,'Raw Data'!AN288)</f>
        <v>0.87766666666666671</v>
      </c>
      <c r="Q136" s="9">
        <f>STDEV('Raw Data'!AB288,'Raw Data'!AH288,'Raw Data'!AN288)</f>
        <v>4.7648014998878364E-2</v>
      </c>
      <c r="R136" s="1">
        <f>AVERAGE('Raw Data'!AT288,'Raw Data'!AZ288,'Raw Data'!BF288)</f>
        <v>1.1726666666666665</v>
      </c>
      <c r="S136" s="9">
        <f>STDEV('Raw Data'!AT288,'Raw Data'!AZ288,'Raw Data'!BF288)</f>
        <v>3.0664855018951765E-2</v>
      </c>
      <c r="T136" s="1">
        <f>AVERAGE('Raw Data'!BL288,'Raw Data'!BR288,'Raw Data'!BX288)</f>
        <v>1.4406666666666668</v>
      </c>
      <c r="U136" s="9">
        <f>STDEV('Raw Data'!BL288,'Raw Data'!BR288,'Raw Data'!BX288)</f>
        <v>3.2470499431535252E-2</v>
      </c>
      <c r="W136" s="1">
        <f>AVERAGE('Raw Data'!J440,'Raw Data'!P440,'Raw Data'!V440)</f>
        <v>2.1436666666666668</v>
      </c>
      <c r="X136" s="9">
        <f>STDEV('Raw Data'!J440,'Raw Data'!P440,'Raw Data'!V440)</f>
        <v>7.7423080107506453E-2</v>
      </c>
      <c r="Y136" s="1">
        <f>AVERAGE('Raw Data'!AB440,'Raw Data'!AH440,'Raw Data'!AN440)</f>
        <v>2.5013333333333336</v>
      </c>
      <c r="Z136" s="9">
        <f>STDEV('Raw Data'!AB440,'Raw Data'!AH440,'Raw Data'!AN440)</f>
        <v>5.5949381885176619E-2</v>
      </c>
      <c r="AA136" s="1">
        <f>AVERAGE('Raw Data'!AT440,'Raw Data'!AZ440,'Raw Data'!BF440)</f>
        <v>2.6896666666666662</v>
      </c>
      <c r="AB136" s="9">
        <f>STDEV('Raw Data'!AT440,'Raw Data'!AZ440,'Raw Data'!BF440)</f>
        <v>4.6188021535170107E-3</v>
      </c>
      <c r="AC136" s="1">
        <f>AVERAGE('Raw Data'!BL440,'Raw Data'!BR440,'Raw Data'!BX440)</f>
        <v>2.94</v>
      </c>
      <c r="AD136" s="9">
        <f>STDEV('Raw Data'!BL440,'Raw Data'!BR440,'Raw Data'!BX440)</f>
        <v>6.0770058416954015E-2</v>
      </c>
      <c r="AF136" s="1">
        <f t="shared" si="84"/>
        <v>-7.5000000000000067E-2</v>
      </c>
      <c r="AG136" s="9">
        <f t="shared" si="85"/>
        <v>0.15919731230118908</v>
      </c>
      <c r="AH136" s="1">
        <f t="shared" si="86"/>
        <v>-0.1180000000000001</v>
      </c>
      <c r="AI136" s="9">
        <f t="shared" si="87"/>
        <v>8.6958742966359914E-2</v>
      </c>
      <c r="AJ136" s="1">
        <f t="shared" si="88"/>
        <v>-1.4999999999999902E-2</v>
      </c>
      <c r="AK136" s="9">
        <f t="shared" si="89"/>
        <v>0.10019422531189584</v>
      </c>
      <c r="AL136" s="1">
        <f t="shared" si="90"/>
        <v>-6.6999999999999948E-2</v>
      </c>
      <c r="AM136" s="9">
        <f t="shared" si="91"/>
        <v>3.7089301585052262E-2</v>
      </c>
      <c r="AO136" s="1">
        <f t="shared" si="92"/>
        <v>-1.8790000000000002</v>
      </c>
      <c r="AP136" s="9">
        <f t="shared" si="93"/>
        <v>0.16061162098504159</v>
      </c>
      <c r="AQ136" s="1">
        <f t="shared" si="94"/>
        <v>-1.7416666666666671</v>
      </c>
      <c r="AR136" s="9">
        <f t="shared" si="95"/>
        <v>9.5260109852658176E-2</v>
      </c>
      <c r="AS136" s="1">
        <f t="shared" si="96"/>
        <v>-1.5319999999999996</v>
      </c>
      <c r="AT136" s="9">
        <f t="shared" si="97"/>
        <v>7.4148172446461089E-2</v>
      </c>
      <c r="AU136" s="1">
        <f t="shared" si="98"/>
        <v>-1.5663333333333331</v>
      </c>
      <c r="AV136" s="9">
        <f t="shared" si="99"/>
        <v>6.5388860570471025E-2</v>
      </c>
      <c r="AX136" s="26">
        <f t="shared" si="100"/>
        <v>2.5343784243922328E-2</v>
      </c>
      <c r="AY136" s="26">
        <f t="shared" si="101"/>
        <v>7.5618229782894496E-3</v>
      </c>
      <c r="AZ136" s="26">
        <f t="shared" si="102"/>
        <v>1.0038882785850949E-2</v>
      </c>
      <c r="BA136" s="26">
        <f t="shared" si="103"/>
        <v>1.3756162920669601E-3</v>
      </c>
      <c r="BB136" s="26">
        <f t="shared" si="104"/>
        <v>0.21052341033749594</v>
      </c>
      <c r="BC136" s="26"/>
      <c r="BD136" s="26">
        <f t="shared" si="105"/>
        <v>2.5796092795442652E-2</v>
      </c>
      <c r="BE136" s="26">
        <f t="shared" si="106"/>
        <v>9.0744885291405026E-3</v>
      </c>
      <c r="BF136" s="26">
        <f t="shared" si="107"/>
        <v>5.4979514771501311E-3</v>
      </c>
      <c r="BG136" s="26">
        <f t="shared" si="108"/>
        <v>4.2757030867045E-3</v>
      </c>
      <c r="BH136" s="26">
        <f t="shared" si="109"/>
        <v>0.21129182636448052</v>
      </c>
      <c r="BO136" s="9"/>
      <c r="BP136" s="2"/>
      <c r="BQ136" s="9"/>
      <c r="BR136" s="2"/>
      <c r="BS136" s="9"/>
      <c r="BT136" s="2"/>
      <c r="BU136" s="19"/>
      <c r="BV136" s="20"/>
      <c r="BW136" s="20"/>
      <c r="BX136" s="19"/>
      <c r="BY136" s="19"/>
      <c r="BZ136" s="9"/>
      <c r="CA136" s="2"/>
      <c r="CB136" s="9"/>
      <c r="CC136" s="2"/>
      <c r="CD136" s="9"/>
    </row>
    <row r="137" spans="1:82" x14ac:dyDescent="0.2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E137" s="1">
        <f>AVERAGE('Raw Data'!J137,'Raw Data'!P137,'Raw Data'!V137)</f>
        <v>6.274</v>
      </c>
      <c r="F137" s="9">
        <f>STDEV('Raw Data'!J137,'Raw Data'!P137,'Raw Data'!V137)</f>
        <v>0.13513326755466248</v>
      </c>
      <c r="G137" s="1">
        <f>AVERAGE('Raw Data'!AB137,'Raw Data'!AH137,'Raw Data'!AN137)</f>
        <v>7.0006666666666666</v>
      </c>
      <c r="H137" s="9">
        <f>STDEV('Raw Data'!AB137,'Raw Data'!AH137,'Raw Data'!AN137)</f>
        <v>0.17574508053807214</v>
      </c>
      <c r="I137" s="1">
        <f>AVERAGE('Raw Data'!AT137,'Raw Data'!AZ137,'Raw Data'!BF137)</f>
        <v>7.3736666666666677</v>
      </c>
      <c r="J137" s="9">
        <f>STDEV('Raw Data'!AT137,'Raw Data'!AZ137,'Raw Data'!BF137)</f>
        <v>0.16300102249168033</v>
      </c>
      <c r="K137" s="1">
        <f>AVERAGE('Raw Data'!BL137,'Raw Data'!BR137,'Raw Data'!BX137)</f>
        <v>7.7053333333333329</v>
      </c>
      <c r="L137" s="9">
        <f>STDEV('Raw Data'!BL137,'Raw Data'!BR137,'Raw Data'!BX137)</f>
        <v>0.13548554658462025</v>
      </c>
      <c r="N137" s="1">
        <f>AVERAGE('Raw Data'!J289,'Raw Data'!P289,'Raw Data'!V289)</f>
        <v>6.394333333333333</v>
      </c>
      <c r="O137" s="9">
        <f>STDEV('Raw Data'!J289,'Raw Data'!P289,'Raw Data'!V289)</f>
        <v>0.15379315112622297</v>
      </c>
      <c r="P137" s="1">
        <f>AVERAGE('Raw Data'!AB289,'Raw Data'!AH289,'Raw Data'!AN289)</f>
        <v>7.0766666666666671</v>
      </c>
      <c r="Q137" s="9">
        <f>STDEV('Raw Data'!AB289,'Raw Data'!AH289,'Raw Data'!AN289)</f>
        <v>0.21298200236952691</v>
      </c>
      <c r="R137" s="1">
        <f>AVERAGE('Raw Data'!AT289,'Raw Data'!AZ289,'Raw Data'!BF289)</f>
        <v>7.1690000000000005</v>
      </c>
      <c r="S137" s="9">
        <f>STDEV('Raw Data'!AT289,'Raw Data'!AZ289,'Raw Data'!BF289)</f>
        <v>5.3693575034635184E-2</v>
      </c>
      <c r="T137" s="1">
        <f>AVERAGE('Raw Data'!BL289,'Raw Data'!BR289,'Raw Data'!BX289)</f>
        <v>7.9126666666666665</v>
      </c>
      <c r="U137" s="9">
        <f>STDEV('Raw Data'!BL289,'Raw Data'!BR289,'Raw Data'!BX289)</f>
        <v>0.13970087091114819</v>
      </c>
      <c r="W137" s="1">
        <f>AVERAGE('Raw Data'!J441,'Raw Data'!P441,'Raw Data'!V441)</f>
        <v>5.0350000000000001</v>
      </c>
      <c r="X137" s="9">
        <f>STDEV('Raw Data'!J441,'Raw Data'!P441,'Raw Data'!V441)</f>
        <v>0.19937652820730936</v>
      </c>
      <c r="Y137" s="1">
        <f>AVERAGE('Raw Data'!AB441,'Raw Data'!AH441,'Raw Data'!AN441)</f>
        <v>6.9119999999999999</v>
      </c>
      <c r="Z137" s="9">
        <f>STDEV('Raw Data'!AB441,'Raw Data'!AH441,'Raw Data'!AN441)</f>
        <v>0.20320433066251301</v>
      </c>
      <c r="AA137" s="1">
        <f>AVERAGE('Raw Data'!AT441,'Raw Data'!AZ441,'Raw Data'!BF441)</f>
        <v>7.4576666666666673</v>
      </c>
      <c r="AB137" s="9">
        <f>STDEV('Raw Data'!AT441,'Raw Data'!AZ441,'Raw Data'!BF441)</f>
        <v>0.10307925753192698</v>
      </c>
      <c r="AC137" s="1">
        <f>AVERAGE('Raw Data'!BL441,'Raw Data'!BR441,'Raw Data'!BX441)</f>
        <v>7.6719999999999997</v>
      </c>
      <c r="AD137" s="9">
        <f>STDEV('Raw Data'!BL441,'Raw Data'!BR441,'Raw Data'!BX441)</f>
        <v>0.18879353802500773</v>
      </c>
      <c r="AF137" s="1">
        <f t="shared" si="84"/>
        <v>-0.12033333333333296</v>
      </c>
      <c r="AG137" s="9">
        <f t="shared" si="85"/>
        <v>0.28892641868088542</v>
      </c>
      <c r="AH137" s="1">
        <f t="shared" si="86"/>
        <v>-7.6000000000000512E-2</v>
      </c>
      <c r="AI137" s="9">
        <f t="shared" si="87"/>
        <v>0.38872708290759905</v>
      </c>
      <c r="AJ137" s="1">
        <f t="shared" si="88"/>
        <v>0.20466666666666722</v>
      </c>
      <c r="AK137" s="9">
        <f t="shared" si="89"/>
        <v>0.21669459752631551</v>
      </c>
      <c r="AL137" s="1">
        <f t="shared" si="90"/>
        <v>-0.20733333333333359</v>
      </c>
      <c r="AM137" s="9">
        <f t="shared" si="91"/>
        <v>0.27518641749576844</v>
      </c>
      <c r="AO137" s="1">
        <f t="shared" si="92"/>
        <v>1.2389999999999999</v>
      </c>
      <c r="AP137" s="9">
        <f t="shared" si="93"/>
        <v>0.33450979576197182</v>
      </c>
      <c r="AQ137" s="1">
        <f t="shared" si="94"/>
        <v>8.8666666666666671E-2</v>
      </c>
      <c r="AR137" s="9">
        <f t="shared" si="95"/>
        <v>0.37894941120058512</v>
      </c>
      <c r="AS137" s="1">
        <f t="shared" si="96"/>
        <v>-8.3999999999999631E-2</v>
      </c>
      <c r="AT137" s="9">
        <f t="shared" si="97"/>
        <v>0.26608028002360729</v>
      </c>
      <c r="AU137" s="1">
        <f t="shared" si="98"/>
        <v>3.3333333333333215E-2</v>
      </c>
      <c r="AV137" s="9">
        <f t="shared" si="99"/>
        <v>0.32427908460962795</v>
      </c>
      <c r="AX137" s="26">
        <f t="shared" si="100"/>
        <v>8.3478475411762301E-2</v>
      </c>
      <c r="AY137" s="26">
        <f t="shared" si="101"/>
        <v>0.15110874498585139</v>
      </c>
      <c r="AZ137" s="26">
        <f t="shared" si="102"/>
        <v>4.6956548597091863E-2</v>
      </c>
      <c r="BA137" s="26">
        <f t="shared" si="103"/>
        <v>7.5727564374155371E-2</v>
      </c>
      <c r="BB137" s="26">
        <f t="shared" si="104"/>
        <v>0.59772178592457292</v>
      </c>
      <c r="BC137" s="26"/>
      <c r="BD137" s="26">
        <f t="shared" si="105"/>
        <v>0.11189680346071609</v>
      </c>
      <c r="BE137" s="26">
        <f t="shared" si="106"/>
        <v>0.14360265624927016</v>
      </c>
      <c r="BF137" s="26">
        <f t="shared" si="107"/>
        <v>7.079871541744126E-2</v>
      </c>
      <c r="BG137" s="26">
        <f t="shared" si="108"/>
        <v>0.10515692471525824</v>
      </c>
      <c r="BH137" s="26">
        <f t="shared" si="109"/>
        <v>0.6568524186167588</v>
      </c>
      <c r="BO137" s="9"/>
      <c r="BP137" s="2"/>
      <c r="BQ137" s="9"/>
      <c r="BR137" s="2"/>
      <c r="BS137" s="9"/>
      <c r="BT137" s="2"/>
      <c r="BU137" s="19"/>
      <c r="BV137" s="20"/>
      <c r="BW137" s="20"/>
      <c r="BX137" s="19"/>
      <c r="BY137" s="19"/>
      <c r="BZ137" s="9"/>
      <c r="CA137" s="2"/>
      <c r="CB137" s="9"/>
      <c r="CC137" s="2"/>
      <c r="CD137" s="9"/>
    </row>
    <row r="138" spans="1:82" x14ac:dyDescent="0.2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E138" s="1">
        <f>AVERAGE('Raw Data'!J138,'Raw Data'!P138,'Raw Data'!V138)</f>
        <v>3.331</v>
      </c>
      <c r="F138" s="9">
        <f>STDEV('Raw Data'!J138,'Raw Data'!P138,'Raw Data'!V138)</f>
        <v>3.8509739027939388E-2</v>
      </c>
      <c r="G138" s="1">
        <f>AVERAGE('Raw Data'!AB138,'Raw Data'!AH138,'Raw Data'!AN138)</f>
        <v>3.7170000000000001</v>
      </c>
      <c r="H138" s="9">
        <f>STDEV('Raw Data'!AB138,'Raw Data'!AH138,'Raw Data'!AN138)</f>
        <v>0.10415853301578337</v>
      </c>
      <c r="I138" s="1">
        <f>AVERAGE('Raw Data'!AT138,'Raw Data'!AZ138,'Raw Data'!BF138)</f>
        <v>3.986333333333334</v>
      </c>
      <c r="J138" s="9">
        <f>STDEV('Raw Data'!AT138,'Raw Data'!AZ138,'Raw Data'!BF138)</f>
        <v>1.7473789896108319E-2</v>
      </c>
      <c r="K138" s="1">
        <f>AVERAGE('Raw Data'!BL138,'Raw Data'!BR138,'Raw Data'!BX138)</f>
        <v>4.3529999999999998</v>
      </c>
      <c r="L138" s="9">
        <f>STDEV('Raw Data'!BL138,'Raw Data'!BR138,'Raw Data'!BX138)</f>
        <v>2.1931712199461363E-2</v>
      </c>
      <c r="N138" s="1">
        <f>AVERAGE('Raw Data'!J290,'Raw Data'!P290,'Raw Data'!V290)</f>
        <v>3.3620000000000001</v>
      </c>
      <c r="O138" s="9">
        <f>STDEV('Raw Data'!J290,'Raw Data'!P290,'Raw Data'!V290)</f>
        <v>2.6627053911388674E-2</v>
      </c>
      <c r="P138" s="1">
        <f>AVERAGE('Raw Data'!AB290,'Raw Data'!AH290,'Raw Data'!AN290)</f>
        <v>3.8796666666666666</v>
      </c>
      <c r="Q138" s="9">
        <f>STDEV('Raw Data'!AB290,'Raw Data'!AH290,'Raw Data'!AN290)</f>
        <v>2.8041635710730678E-2</v>
      </c>
      <c r="R138" s="1">
        <f>AVERAGE('Raw Data'!AT290,'Raw Data'!AZ290,'Raw Data'!BF290)</f>
        <v>4.0306666666666668</v>
      </c>
      <c r="S138" s="9">
        <f>STDEV('Raw Data'!AT290,'Raw Data'!AZ290,'Raw Data'!BF290)</f>
        <v>2.8307831660749485E-2</v>
      </c>
      <c r="T138" s="1">
        <f>AVERAGE('Raw Data'!BL290,'Raw Data'!BR290,'Raw Data'!BX290)</f>
        <v>4.4776666666666669</v>
      </c>
      <c r="U138" s="9">
        <f>STDEV('Raw Data'!BL290,'Raw Data'!BR290,'Raw Data'!BX290)</f>
        <v>4.1932485418030317E-2</v>
      </c>
      <c r="W138" s="1">
        <f>AVERAGE('Raw Data'!J442,'Raw Data'!P442,'Raw Data'!V442)</f>
        <v>2.9376666666666664</v>
      </c>
      <c r="X138" s="9">
        <f>STDEV('Raw Data'!J442,'Raw Data'!P442,'Raw Data'!V442)</f>
        <v>5.7291651515149582E-2</v>
      </c>
      <c r="Y138" s="1">
        <f>AVERAGE('Raw Data'!AB442,'Raw Data'!AH442,'Raw Data'!AN442)</f>
        <v>3.720333333333333</v>
      </c>
      <c r="Z138" s="9">
        <f>STDEV('Raw Data'!AB442,'Raw Data'!AH442,'Raw Data'!AN442)</f>
        <v>4.1884762543594876E-2</v>
      </c>
      <c r="AA138" s="1">
        <f>AVERAGE('Raw Data'!AT442,'Raw Data'!AZ442,'Raw Data'!BF442)</f>
        <v>4.032</v>
      </c>
      <c r="AB138" s="9">
        <f>STDEV('Raw Data'!AT442,'Raw Data'!AZ442,'Raw Data'!BF442)</f>
        <v>5.8129166517334727E-2</v>
      </c>
      <c r="AC138" s="1">
        <f>AVERAGE('Raw Data'!BL442,'Raw Data'!BR442,'Raw Data'!BX442)</f>
        <v>4.4033333333333333</v>
      </c>
      <c r="AD138" s="9">
        <f>STDEV('Raw Data'!BL442,'Raw Data'!BR442,'Raw Data'!BX442)</f>
        <v>9.5112214427661046E-2</v>
      </c>
      <c r="AF138" s="1">
        <f t="shared" si="84"/>
        <v>-3.1000000000000139E-2</v>
      </c>
      <c r="AG138" s="9">
        <f t="shared" si="85"/>
        <v>6.5136792939328059E-2</v>
      </c>
      <c r="AH138" s="1">
        <f t="shared" si="86"/>
        <v>-0.16266666666666652</v>
      </c>
      <c r="AI138" s="9">
        <f t="shared" si="87"/>
        <v>0.13220016872651405</v>
      </c>
      <c r="AJ138" s="1">
        <f t="shared" si="88"/>
        <v>-4.4333333333332892E-2</v>
      </c>
      <c r="AK138" s="9">
        <f t="shared" si="89"/>
        <v>4.5781621556857804E-2</v>
      </c>
      <c r="AL138" s="1">
        <f t="shared" si="90"/>
        <v>-0.12466666666666715</v>
      </c>
      <c r="AM138" s="9">
        <f t="shared" si="91"/>
        <v>6.386419761749168E-2</v>
      </c>
      <c r="AO138" s="1">
        <f t="shared" si="92"/>
        <v>0.39333333333333353</v>
      </c>
      <c r="AP138" s="9">
        <f t="shared" si="93"/>
        <v>9.5801390543088977E-2</v>
      </c>
      <c r="AQ138" s="1">
        <f t="shared" si="94"/>
        <v>-3.3333333333329662E-3</v>
      </c>
      <c r="AR138" s="9">
        <f t="shared" si="95"/>
        <v>0.14604329555937826</v>
      </c>
      <c r="AS138" s="1">
        <f t="shared" si="96"/>
        <v>-4.5666666666666078E-2</v>
      </c>
      <c r="AT138" s="9">
        <f t="shared" si="97"/>
        <v>7.5602956413443043E-2</v>
      </c>
      <c r="AU138" s="1">
        <f t="shared" si="98"/>
        <v>-5.0333333333333563E-2</v>
      </c>
      <c r="AV138" s="9">
        <f t="shared" si="99"/>
        <v>0.1170439266271224</v>
      </c>
      <c r="AX138" s="26">
        <f t="shared" si="100"/>
        <v>4.242801794420898E-3</v>
      </c>
      <c r="AY138" s="26">
        <f t="shared" si="101"/>
        <v>1.7476884611318782E-2</v>
      </c>
      <c r="AZ138" s="26">
        <f t="shared" si="102"/>
        <v>2.0959568723753473E-3</v>
      </c>
      <c r="BA138" s="26">
        <f t="shared" si="103"/>
        <v>4.0786357373260298E-3</v>
      </c>
      <c r="BB138" s="26">
        <f t="shared" si="104"/>
        <v>0.16701580468758356</v>
      </c>
      <c r="BC138" s="26"/>
      <c r="BD138" s="26">
        <f t="shared" si="105"/>
        <v>9.1779064299894585E-3</v>
      </c>
      <c r="BE138" s="26">
        <f t="shared" si="106"/>
        <v>2.1328644177843914E-2</v>
      </c>
      <c r="BF138" s="26">
        <f t="shared" si="107"/>
        <v>5.7158070184529682E-3</v>
      </c>
      <c r="BG138" s="26">
        <f t="shared" si="108"/>
        <v>1.3699280760295212E-2</v>
      </c>
      <c r="BH138" s="26">
        <f t="shared" si="109"/>
        <v>0.22343150714834636</v>
      </c>
      <c r="BO138" s="9"/>
      <c r="BP138" s="2"/>
      <c r="BQ138" s="9"/>
      <c r="BR138" s="2"/>
      <c r="BS138" s="9"/>
      <c r="BT138" s="2"/>
      <c r="BU138" s="19"/>
      <c r="BV138" s="20"/>
      <c r="BW138" s="20"/>
      <c r="BX138" s="19"/>
      <c r="BY138" s="19"/>
      <c r="BZ138" s="9"/>
      <c r="CA138" s="2"/>
      <c r="CB138" s="9"/>
      <c r="CC138" s="2"/>
      <c r="CD138" s="9"/>
    </row>
    <row r="139" spans="1:82" x14ac:dyDescent="0.2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E139" s="1">
        <f>AVERAGE('Raw Data'!J139,'Raw Data'!P139,'Raw Data'!V139)</f>
        <v>6.6383333333333328</v>
      </c>
      <c r="F139" s="9">
        <f>STDEV('Raw Data'!J139,'Raw Data'!P139,'Raw Data'!V139)</f>
        <v>3.1005375877955658E-2</v>
      </c>
      <c r="G139" s="1">
        <f>AVERAGE('Raw Data'!AB139,'Raw Data'!AH139,'Raw Data'!AN139)</f>
        <v>6.8006666666666673</v>
      </c>
      <c r="H139" s="9">
        <f>STDEV('Raw Data'!AB139,'Raw Data'!AH139,'Raw Data'!AN139)</f>
        <v>0.20140092684328284</v>
      </c>
      <c r="I139" s="1">
        <f>AVERAGE('Raw Data'!AT139,'Raw Data'!AZ139,'Raw Data'!BF139)</f>
        <v>7.0429999999999993</v>
      </c>
      <c r="J139" s="9">
        <f>STDEV('Raw Data'!AT139,'Raw Data'!AZ139,'Raw Data'!BF139)</f>
        <v>8.1614949610962495E-2</v>
      </c>
      <c r="K139" s="1">
        <f>AVERAGE('Raw Data'!BL139,'Raw Data'!BR139,'Raw Data'!BX139)</f>
        <v>7.3606666666666669</v>
      </c>
      <c r="L139" s="9">
        <f>STDEV('Raw Data'!BL139,'Raw Data'!BR139,'Raw Data'!BX139)</f>
        <v>0.1025101620978784</v>
      </c>
      <c r="N139" s="1">
        <f>AVERAGE('Raw Data'!J291,'Raw Data'!P291,'Raw Data'!V291)</f>
        <v>6.5670000000000002</v>
      </c>
      <c r="O139" s="9">
        <f>STDEV('Raw Data'!J291,'Raw Data'!P291,'Raw Data'!V291)</f>
        <v>4.158124577258368E-2</v>
      </c>
      <c r="P139" s="1">
        <f>AVERAGE('Raw Data'!AB291,'Raw Data'!AH291,'Raw Data'!AN291)</f>
        <v>6.9556666666666658</v>
      </c>
      <c r="Q139" s="9">
        <f>STDEV('Raw Data'!AB291,'Raw Data'!AH291,'Raw Data'!AN291)</f>
        <v>8.0064557285563831E-2</v>
      </c>
      <c r="R139" s="1">
        <f>AVERAGE('Raw Data'!AT291,'Raw Data'!AZ291,'Raw Data'!BF291)</f>
        <v>7.0146666666666668</v>
      </c>
      <c r="S139" s="9">
        <f>STDEV('Raw Data'!AT291,'Raw Data'!AZ291,'Raw Data'!BF291)</f>
        <v>8.0432166036563474E-2</v>
      </c>
      <c r="T139" s="1">
        <f>AVERAGE('Raw Data'!BL291,'Raw Data'!BR291,'Raw Data'!BX291)</f>
        <v>7.432666666666667</v>
      </c>
      <c r="U139" s="9">
        <f>STDEV('Raw Data'!BL291,'Raw Data'!BR291,'Raw Data'!BX291)</f>
        <v>8.1684351826609686E-2</v>
      </c>
      <c r="W139" s="1">
        <f>AVERAGE('Raw Data'!J443,'Raw Data'!P443,'Raw Data'!V443)</f>
        <v>5.55</v>
      </c>
      <c r="X139" s="9">
        <f>STDEV('Raw Data'!J443,'Raw Data'!P443,'Raw Data'!V443)</f>
        <v>0.18150206610394298</v>
      </c>
      <c r="Y139" s="1">
        <f>AVERAGE('Raw Data'!AB443,'Raw Data'!AH443,'Raw Data'!AN443)</f>
        <v>6.6076666666666668</v>
      </c>
      <c r="Z139" s="9">
        <f>STDEV('Raw Data'!AB443,'Raw Data'!AH443,'Raw Data'!AN443)</f>
        <v>8.1561837481344934E-2</v>
      </c>
      <c r="AA139" s="1">
        <f>AVERAGE('Raw Data'!AT443,'Raw Data'!AZ443,'Raw Data'!BF443)</f>
        <v>6.7796666666666665</v>
      </c>
      <c r="AB139" s="9">
        <f>STDEV('Raw Data'!AT443,'Raw Data'!AZ443,'Raw Data'!BF443)</f>
        <v>0.18081574415225388</v>
      </c>
      <c r="AC139" s="1">
        <f>AVERAGE('Raw Data'!BL443,'Raw Data'!BR443,'Raw Data'!BX443)</f>
        <v>7.3256666666666668</v>
      </c>
      <c r="AD139" s="9">
        <f>STDEV('Raw Data'!BL443,'Raw Data'!BR443,'Raw Data'!BX443)</f>
        <v>7.2885755352697743E-2</v>
      </c>
      <c r="AF139" s="1">
        <f t="shared" si="84"/>
        <v>7.1333333333332583E-2</v>
      </c>
      <c r="AG139" s="9">
        <f t="shared" si="85"/>
        <v>7.2586621650539335E-2</v>
      </c>
      <c r="AH139" s="1">
        <f t="shared" si="86"/>
        <v>-0.15499999999999847</v>
      </c>
      <c r="AI139" s="9">
        <f t="shared" si="87"/>
        <v>0.28146548412884664</v>
      </c>
      <c r="AJ139" s="1">
        <f t="shared" si="88"/>
        <v>2.8333333333332433E-2</v>
      </c>
      <c r="AK139" s="9">
        <f t="shared" si="89"/>
        <v>0.16204711564752597</v>
      </c>
      <c r="AL139" s="1">
        <f t="shared" si="90"/>
        <v>-7.2000000000000064E-2</v>
      </c>
      <c r="AM139" s="9">
        <f t="shared" si="91"/>
        <v>0.1841945139244881</v>
      </c>
      <c r="AO139" s="1">
        <f t="shared" si="92"/>
        <v>1.0883333333333329</v>
      </c>
      <c r="AP139" s="9">
        <f t="shared" si="93"/>
        <v>0.21250744198189864</v>
      </c>
      <c r="AQ139" s="1">
        <f t="shared" si="94"/>
        <v>0.1930000000000005</v>
      </c>
      <c r="AR139" s="9">
        <f t="shared" si="95"/>
        <v>0.28296276432462775</v>
      </c>
      <c r="AS139" s="1">
        <f t="shared" si="96"/>
        <v>0.26333333333333275</v>
      </c>
      <c r="AT139" s="9">
        <f t="shared" si="97"/>
        <v>0.26243069376321637</v>
      </c>
      <c r="AU139" s="1">
        <f t="shared" si="98"/>
        <v>3.5000000000000142E-2</v>
      </c>
      <c r="AV139" s="9">
        <f t="shared" si="99"/>
        <v>0.17539591745057614</v>
      </c>
      <c r="AX139" s="26">
        <f t="shared" si="100"/>
        <v>5.268817642638546E-3</v>
      </c>
      <c r="AY139" s="26">
        <f t="shared" si="101"/>
        <v>7.9222818755886021E-2</v>
      </c>
      <c r="AZ139" s="26">
        <f t="shared" si="102"/>
        <v>2.6259267689682654E-2</v>
      </c>
      <c r="BA139" s="26">
        <f t="shared" si="103"/>
        <v>3.392761895987844E-2</v>
      </c>
      <c r="BB139" s="26">
        <f t="shared" si="104"/>
        <v>0.3803663011467836</v>
      </c>
      <c r="BC139" s="26"/>
      <c r="BD139" s="26">
        <f t="shared" si="105"/>
        <v>4.5159412897690016E-2</v>
      </c>
      <c r="BE139" s="26">
        <f t="shared" si="106"/>
        <v>8.0067925994234831E-2</v>
      </c>
      <c r="BF139" s="26">
        <f t="shared" si="107"/>
        <v>6.8869869029043046E-2</v>
      </c>
      <c r="BG139" s="26">
        <f t="shared" si="108"/>
        <v>3.0763727858329322E-2</v>
      </c>
      <c r="BH139" s="26">
        <f t="shared" si="109"/>
        <v>0.47419503980882927</v>
      </c>
      <c r="BO139" s="9"/>
      <c r="BP139" s="2"/>
      <c r="BQ139" s="9"/>
      <c r="BR139" s="2"/>
      <c r="BS139" s="9"/>
      <c r="BT139" s="2"/>
      <c r="BU139" s="19"/>
      <c r="BV139" s="20"/>
      <c r="BW139" s="20"/>
      <c r="BX139" s="19"/>
      <c r="BY139" s="19"/>
      <c r="BZ139" s="9"/>
      <c r="CA139" s="2"/>
      <c r="CB139" s="9"/>
      <c r="CC139" s="2"/>
      <c r="CD139" s="9"/>
    </row>
    <row r="140" spans="1:82" x14ac:dyDescent="0.2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E140" s="1">
        <f>AVERAGE('Raw Data'!J140,'Raw Data'!P140,'Raw Data'!V140)</f>
        <v>5.2213333333333329</v>
      </c>
      <c r="F140" s="9">
        <f>STDEV('Raw Data'!J140,'Raw Data'!P140,'Raw Data'!V140)</f>
        <v>8.144527815247252E-3</v>
      </c>
      <c r="G140" s="1">
        <f>AVERAGE('Raw Data'!AB140,'Raw Data'!AH140,'Raw Data'!AN140)</f>
        <v>5.4843333333333328</v>
      </c>
      <c r="H140" s="9">
        <f>STDEV('Raw Data'!AB140,'Raw Data'!AH140,'Raw Data'!AN140)</f>
        <v>0.13712889313829277</v>
      </c>
      <c r="I140" s="1">
        <f>AVERAGE('Raw Data'!AT140,'Raw Data'!AZ140,'Raw Data'!BF140)</f>
        <v>5.8653333333333331</v>
      </c>
      <c r="J140" s="9">
        <f>STDEV('Raw Data'!AT140,'Raw Data'!AZ140,'Raw Data'!BF140)</f>
        <v>6.5363088462322139E-2</v>
      </c>
      <c r="K140" s="1">
        <f>AVERAGE('Raw Data'!BL140,'Raw Data'!BR140,'Raw Data'!BX140)</f>
        <v>6.0919999999999996</v>
      </c>
      <c r="L140" s="9">
        <f>STDEV('Raw Data'!BL140,'Raw Data'!BR140,'Raw Data'!BX140)</f>
        <v>3.5028559776273956E-2</v>
      </c>
      <c r="N140" s="1">
        <f>AVERAGE('Raw Data'!J292,'Raw Data'!P292,'Raw Data'!V292)</f>
        <v>5.094666666666666</v>
      </c>
      <c r="O140" s="9">
        <f>STDEV('Raw Data'!J292,'Raw Data'!P292,'Raw Data'!V292)</f>
        <v>4.6822359331128674E-2</v>
      </c>
      <c r="P140" s="1">
        <f>AVERAGE('Raw Data'!AB292,'Raw Data'!AH292,'Raw Data'!AN292)</f>
        <v>5.7250000000000005</v>
      </c>
      <c r="Q140" s="9">
        <f>STDEV('Raw Data'!AB292,'Raw Data'!AH292,'Raw Data'!AN292)</f>
        <v>8.5440037453172659E-3</v>
      </c>
      <c r="R140" s="1">
        <f>AVERAGE('Raw Data'!AT292,'Raw Data'!AZ292,'Raw Data'!BF292)</f>
        <v>5.8260000000000005</v>
      </c>
      <c r="S140" s="9">
        <f>STDEV('Raw Data'!AT292,'Raw Data'!AZ292,'Raw Data'!BF292)</f>
        <v>4.2930175867331423E-2</v>
      </c>
      <c r="T140" s="1">
        <f>AVERAGE('Raw Data'!BL292,'Raw Data'!BR292,'Raw Data'!BX292)</f>
        <v>6.1520000000000001</v>
      </c>
      <c r="U140" s="9">
        <f>STDEV('Raw Data'!BL292,'Raw Data'!BR292,'Raw Data'!BX292)</f>
        <v>7.858116822750863E-2</v>
      </c>
      <c r="W140" s="1">
        <f>AVERAGE('Raw Data'!J444,'Raw Data'!P444,'Raw Data'!V444)</f>
        <v>4.0200000000000005</v>
      </c>
      <c r="X140" s="9">
        <f>STDEV('Raw Data'!J444,'Raw Data'!P444,'Raw Data'!V444)</f>
        <v>6.5391130897087202E-2</v>
      </c>
      <c r="Y140" s="1">
        <f>AVERAGE('Raw Data'!AB444,'Raw Data'!AH444,'Raw Data'!AN444)</f>
        <v>5.1529999999999996</v>
      </c>
      <c r="Z140" s="9">
        <f>STDEV('Raw Data'!AB444,'Raw Data'!AH444,'Raw Data'!AN444)</f>
        <v>0.10243046421841505</v>
      </c>
      <c r="AA140" s="1">
        <f>AVERAGE('Raw Data'!AT444,'Raw Data'!AZ444,'Raw Data'!BF444)</f>
        <v>5.5443333333333333</v>
      </c>
      <c r="AB140" s="9">
        <f>STDEV('Raw Data'!AT444,'Raw Data'!AZ444,'Raw Data'!BF444)</f>
        <v>9.2953393339529511E-2</v>
      </c>
      <c r="AC140" s="1">
        <f>AVERAGE('Raw Data'!BL444,'Raw Data'!BR444,'Raw Data'!BX444)</f>
        <v>5.8496666666666668</v>
      </c>
      <c r="AD140" s="9">
        <f>STDEV('Raw Data'!BL444,'Raw Data'!BR444,'Raw Data'!BX444)</f>
        <v>6.9500599517797593E-2</v>
      </c>
      <c r="AF140" s="1">
        <f t="shared" si="84"/>
        <v>0.12666666666666693</v>
      </c>
      <c r="AG140" s="9">
        <f t="shared" si="85"/>
        <v>5.4966887146375924E-2</v>
      </c>
      <c r="AH140" s="1">
        <f t="shared" si="86"/>
        <v>-0.24066666666666769</v>
      </c>
      <c r="AI140" s="9">
        <f t="shared" si="87"/>
        <v>0.14567289688361004</v>
      </c>
      <c r="AJ140" s="1">
        <f t="shared" si="88"/>
        <v>3.9333333333332554E-2</v>
      </c>
      <c r="AK140" s="9">
        <f t="shared" si="89"/>
        <v>0.10829326432965355</v>
      </c>
      <c r="AL140" s="1">
        <f t="shared" si="90"/>
        <v>-6.0000000000000497E-2</v>
      </c>
      <c r="AM140" s="9">
        <f t="shared" si="91"/>
        <v>0.11360972800378258</v>
      </c>
      <c r="AO140" s="1">
        <f t="shared" si="92"/>
        <v>1.2013333333333325</v>
      </c>
      <c r="AP140" s="9">
        <f t="shared" si="93"/>
        <v>7.3535658712334459E-2</v>
      </c>
      <c r="AQ140" s="1">
        <f t="shared" si="94"/>
        <v>0.33133333333333326</v>
      </c>
      <c r="AR140" s="9">
        <f t="shared" si="95"/>
        <v>0.2395593573567078</v>
      </c>
      <c r="AS140" s="1">
        <f t="shared" si="96"/>
        <v>0.32099999999999973</v>
      </c>
      <c r="AT140" s="9">
        <f t="shared" si="97"/>
        <v>0.15831648180185165</v>
      </c>
      <c r="AU140" s="1">
        <f t="shared" si="98"/>
        <v>0.24233333333333285</v>
      </c>
      <c r="AV140" s="9">
        <f t="shared" si="99"/>
        <v>0.10452915929407156</v>
      </c>
      <c r="AX140" s="26">
        <f t="shared" si="100"/>
        <v>3.0213586825624267E-3</v>
      </c>
      <c r="AY140" s="26">
        <f t="shared" si="101"/>
        <v>2.1220592886462886E-2</v>
      </c>
      <c r="AZ140" s="26">
        <f t="shared" si="102"/>
        <v>1.1727431099172216E-2</v>
      </c>
      <c r="BA140" s="26">
        <f t="shared" si="103"/>
        <v>1.290717029709346E-2</v>
      </c>
      <c r="BB140" s="26">
        <f t="shared" si="104"/>
        <v>0.22108042194027719</v>
      </c>
      <c r="BC140" s="26"/>
      <c r="BD140" s="26">
        <f t="shared" si="105"/>
        <v>5.4074931022569305E-3</v>
      </c>
      <c r="BE140" s="26">
        <f t="shared" si="106"/>
        <v>5.7388685697158832E-2</v>
      </c>
      <c r="BF140" s="26">
        <f t="shared" si="107"/>
        <v>2.5064108410116026E-2</v>
      </c>
      <c r="BG140" s="26">
        <f t="shared" si="108"/>
        <v>1.0926345142725386E-2</v>
      </c>
      <c r="BH140" s="26">
        <f t="shared" si="109"/>
        <v>0.31430340811428881</v>
      </c>
      <c r="BO140" s="9"/>
      <c r="BP140" s="2"/>
      <c r="BQ140" s="9"/>
      <c r="BR140" s="2"/>
      <c r="BS140" s="9"/>
      <c r="BT140" s="2"/>
      <c r="BU140" s="19"/>
      <c r="BV140" s="20"/>
      <c r="BW140" s="20"/>
      <c r="BX140" s="19"/>
      <c r="BY140" s="19"/>
      <c r="BZ140" s="9"/>
      <c r="CA140" s="2"/>
      <c r="CB140" s="9"/>
      <c r="CC140" s="2"/>
      <c r="CD140" s="9"/>
    </row>
    <row r="141" spans="1:82" x14ac:dyDescent="0.2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E141" s="1">
        <f>AVERAGE('Raw Data'!J141,'Raw Data'!P141,'Raw Data'!V141)</f>
        <v>3.6010000000000004</v>
      </c>
      <c r="F141" s="9">
        <f>STDEV('Raw Data'!J141,'Raw Data'!P141,'Raw Data'!V141)</f>
        <v>3.6755951898978109E-2</v>
      </c>
      <c r="G141" s="1">
        <f>AVERAGE('Raw Data'!AB141,'Raw Data'!AH141,'Raw Data'!AN141)</f>
        <v>3.9653333333333336</v>
      </c>
      <c r="H141" s="9">
        <f>STDEV('Raw Data'!AB141,'Raw Data'!AH141,'Raw Data'!AN141)</f>
        <v>7.4701628719415047E-2</v>
      </c>
      <c r="I141" s="1">
        <f>AVERAGE('Raw Data'!AT141,'Raw Data'!AZ141,'Raw Data'!BF141)</f>
        <v>4.4076666666666666</v>
      </c>
      <c r="J141" s="9">
        <f>STDEV('Raw Data'!AT141,'Raw Data'!AZ141,'Raw Data'!BF141)</f>
        <v>2.8290163190291696E-2</v>
      </c>
      <c r="K141" s="1">
        <f>AVERAGE('Raw Data'!BL141,'Raw Data'!BR141,'Raw Data'!BX141)</f>
        <v>4.5956666666666663</v>
      </c>
      <c r="L141" s="9">
        <f>STDEV('Raw Data'!BL141,'Raw Data'!BR141,'Raw Data'!BX141)</f>
        <v>6.4786829937366966E-2</v>
      </c>
      <c r="N141" s="1">
        <f>AVERAGE('Raw Data'!J293,'Raw Data'!P293,'Raw Data'!V293)</f>
        <v>3.5820000000000003</v>
      </c>
      <c r="O141" s="9">
        <f>STDEV('Raw Data'!J293,'Raw Data'!P293,'Raw Data'!V293)</f>
        <v>3.5930488446443434E-2</v>
      </c>
      <c r="P141" s="1">
        <f>AVERAGE('Raw Data'!AB293,'Raw Data'!AH293,'Raw Data'!AN293)</f>
        <v>4.2753333333333332</v>
      </c>
      <c r="Q141" s="9">
        <f>STDEV('Raw Data'!AB293,'Raw Data'!AH293,'Raw Data'!AN293)</f>
        <v>5.316327052894089E-2</v>
      </c>
      <c r="R141" s="1">
        <f>AVERAGE('Raw Data'!AT293,'Raw Data'!AZ293,'Raw Data'!BF293)</f>
        <v>4.9726666666666661</v>
      </c>
      <c r="S141" s="9">
        <f>STDEV('Raw Data'!AT293,'Raw Data'!AZ293,'Raw Data'!BF293)</f>
        <v>3.666515148384538E-2</v>
      </c>
      <c r="T141" s="1">
        <f>AVERAGE('Raw Data'!BL293,'Raw Data'!BR293,'Raw Data'!BX293)</f>
        <v>7.7526666666666673</v>
      </c>
      <c r="U141" s="9">
        <f>STDEV('Raw Data'!BL293,'Raw Data'!BR293,'Raw Data'!BX293)</f>
        <v>2.5890796305508602E-2</v>
      </c>
      <c r="W141" s="1">
        <f>AVERAGE('Raw Data'!J445,'Raw Data'!P445,'Raw Data'!V445)</f>
        <v>4.4800000000000004</v>
      </c>
      <c r="X141" s="9">
        <f>STDEV('Raw Data'!J445,'Raw Data'!P445,'Raw Data'!V445)</f>
        <v>0.11391224692718518</v>
      </c>
      <c r="Y141" s="1">
        <f>AVERAGE('Raw Data'!AB445,'Raw Data'!AH445,'Raw Data'!AN445)</f>
        <v>6.3919999999999995</v>
      </c>
      <c r="Z141" s="9">
        <f>STDEV('Raw Data'!AB445,'Raw Data'!AH445,'Raw Data'!AN445)</f>
        <v>0.18529166198186039</v>
      </c>
      <c r="AA141" s="1">
        <f>AVERAGE('Raw Data'!AT445,'Raw Data'!AZ445,'Raw Data'!BF445)</f>
        <v>7.5110000000000001</v>
      </c>
      <c r="AB141" s="9">
        <f>STDEV('Raw Data'!AT445,'Raw Data'!AZ445,'Raw Data'!BF445)</f>
        <v>0.10844814429025527</v>
      </c>
      <c r="AC141" s="1">
        <f>AVERAGE('Raw Data'!BL445,'Raw Data'!BR445,'Raw Data'!BX445)</f>
        <v>8.7320000000000011</v>
      </c>
      <c r="AD141" s="9">
        <f>STDEV('Raw Data'!BL445,'Raw Data'!BR445,'Raw Data'!BX445)</f>
        <v>7.4645830426085316E-2</v>
      </c>
      <c r="AF141" s="1">
        <f t="shared" si="84"/>
        <v>1.9000000000000128E-2</v>
      </c>
      <c r="AG141" s="9">
        <f t="shared" si="85"/>
        <v>7.2686440345421544E-2</v>
      </c>
      <c r="AH141" s="1">
        <f t="shared" si="86"/>
        <v>-0.30999999999999961</v>
      </c>
      <c r="AI141" s="9">
        <f t="shared" si="87"/>
        <v>0.12786489924835592</v>
      </c>
      <c r="AJ141" s="1">
        <f t="shared" si="88"/>
        <v>-0.5649999999999995</v>
      </c>
      <c r="AK141" s="9">
        <f t="shared" si="89"/>
        <v>6.495531467413708E-2</v>
      </c>
      <c r="AL141" s="1">
        <f t="shared" si="90"/>
        <v>-3.1570000000000009</v>
      </c>
      <c r="AM141" s="9">
        <f t="shared" si="91"/>
        <v>9.0677626242875564E-2</v>
      </c>
      <c r="AO141" s="1">
        <f t="shared" si="92"/>
        <v>-0.879</v>
      </c>
      <c r="AP141" s="9">
        <f t="shared" si="93"/>
        <v>0.15066819882616328</v>
      </c>
      <c r="AQ141" s="1">
        <f t="shared" si="94"/>
        <v>-2.4266666666666659</v>
      </c>
      <c r="AR141" s="9">
        <f t="shared" si="95"/>
        <v>0.25999329070127541</v>
      </c>
      <c r="AS141" s="1">
        <f t="shared" si="96"/>
        <v>-3.1033333333333335</v>
      </c>
      <c r="AT141" s="9">
        <f t="shared" si="97"/>
        <v>0.13673830748054697</v>
      </c>
      <c r="AU141" s="1">
        <f t="shared" si="98"/>
        <v>-4.1363333333333347</v>
      </c>
      <c r="AV141" s="9">
        <f t="shared" si="99"/>
        <v>0.13943266036345228</v>
      </c>
      <c r="AX141" s="26">
        <f t="shared" si="100"/>
        <v>5.2833186100885244E-3</v>
      </c>
      <c r="AY141" s="26">
        <f t="shared" si="101"/>
        <v>1.6349432459792212E-2</v>
      </c>
      <c r="AZ141" s="26">
        <f t="shared" si="102"/>
        <v>4.2191929044161679E-3</v>
      </c>
      <c r="BA141" s="26">
        <f t="shared" si="103"/>
        <v>8.2224319010426351E-3</v>
      </c>
      <c r="BB141" s="26">
        <f t="shared" si="104"/>
        <v>0.18459245887993242</v>
      </c>
      <c r="BC141" s="26"/>
      <c r="BD141" s="26">
        <f t="shared" si="105"/>
        <v>2.2700906137520269E-2</v>
      </c>
      <c r="BE141" s="26">
        <f t="shared" si="106"/>
        <v>6.7596511209677898E-2</v>
      </c>
      <c r="BF141" s="26">
        <f t="shared" si="107"/>
        <v>1.8697364732644606E-2</v>
      </c>
      <c r="BG141" s="26">
        <f t="shared" si="108"/>
        <v>1.9441466776029839E-2</v>
      </c>
      <c r="BH141" s="26">
        <f t="shared" si="109"/>
        <v>0.35838003412002822</v>
      </c>
      <c r="BO141" s="9"/>
      <c r="BP141" s="2"/>
      <c r="BQ141" s="9"/>
      <c r="BR141" s="2"/>
      <c r="BS141" s="9"/>
      <c r="BT141" s="2"/>
      <c r="BU141" s="19"/>
      <c r="BV141" s="20"/>
      <c r="BW141" s="20"/>
      <c r="BX141" s="19"/>
      <c r="BY141" s="19"/>
      <c r="BZ141" s="9"/>
      <c r="CA141" s="2"/>
      <c r="CB141" s="9"/>
      <c r="CC141" s="2"/>
      <c r="CD141" s="9"/>
    </row>
    <row r="142" spans="1:82" x14ac:dyDescent="0.2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E142" s="1">
        <f>AVERAGE('Raw Data'!J142,'Raw Data'!P142,'Raw Data'!V142)</f>
        <v>2.1996666666666669</v>
      </c>
      <c r="F142" s="9">
        <f>STDEV('Raw Data'!J142,'Raw Data'!P142,'Raw Data'!V142)</f>
        <v>3.6473734842120763E-2</v>
      </c>
      <c r="G142" s="1">
        <f>AVERAGE('Raw Data'!AB142,'Raw Data'!AH142,'Raw Data'!AN142)</f>
        <v>2.5683333333333334</v>
      </c>
      <c r="H142" s="9">
        <f>STDEV('Raw Data'!AB142,'Raw Data'!AH142,'Raw Data'!AN142)</f>
        <v>5.5581771592252478E-2</v>
      </c>
      <c r="I142" s="1">
        <f>AVERAGE('Raw Data'!AT142,'Raw Data'!AZ142,'Raw Data'!BF142)</f>
        <v>2.9990000000000001</v>
      </c>
      <c r="J142" s="9">
        <f>STDEV('Raw Data'!AT142,'Raw Data'!AZ142,'Raw Data'!BF142)</f>
        <v>1.777638883463107E-2</v>
      </c>
      <c r="K142" s="1">
        <f>AVERAGE('Raw Data'!BL142,'Raw Data'!BR142,'Raw Data'!BX142)</f>
        <v>3.1753333333333331</v>
      </c>
      <c r="L142" s="9">
        <f>STDEV('Raw Data'!BL142,'Raw Data'!BR142,'Raw Data'!BX142)</f>
        <v>3.1134118476895112E-2</v>
      </c>
      <c r="N142" s="1">
        <f>AVERAGE('Raw Data'!J294,'Raw Data'!P294,'Raw Data'!V294)</f>
        <v>2.2433333333333336</v>
      </c>
      <c r="O142" s="9">
        <f>STDEV('Raw Data'!J294,'Raw Data'!P294,'Raw Data'!V294)</f>
        <v>3.1069813860616143E-2</v>
      </c>
      <c r="P142" s="1">
        <f>AVERAGE('Raw Data'!AB294,'Raw Data'!AH294,'Raw Data'!AN294)</f>
        <v>2.9053333333333335</v>
      </c>
      <c r="Q142" s="9">
        <f>STDEV('Raw Data'!AB294,'Raw Data'!AH294,'Raw Data'!AN294)</f>
        <v>2.9005746557076259E-2</v>
      </c>
      <c r="R142" s="1">
        <f>AVERAGE('Raw Data'!AT294,'Raw Data'!AZ294,'Raw Data'!BF294)</f>
        <v>3.6349999999999998</v>
      </c>
      <c r="S142" s="9">
        <f>STDEV('Raw Data'!AT294,'Raw Data'!AZ294,'Raw Data'!BF294)</f>
        <v>2.3643180835073854E-2</v>
      </c>
      <c r="T142" s="1">
        <f>AVERAGE('Raw Data'!BL294,'Raw Data'!BR294,'Raw Data'!BX294)</f>
        <v>6.4039999999999999</v>
      </c>
      <c r="U142" s="9">
        <f>STDEV('Raw Data'!BL294,'Raw Data'!BR294,'Raw Data'!BX294)</f>
        <v>3.746998799039046E-2</v>
      </c>
      <c r="W142" s="1">
        <f>AVERAGE('Raw Data'!J446,'Raw Data'!P446,'Raw Data'!V446)</f>
        <v>3.593666666666667</v>
      </c>
      <c r="X142" s="9">
        <f>STDEV('Raw Data'!J446,'Raw Data'!P446,'Raw Data'!V446)</f>
        <v>6.8068592855542202E-3</v>
      </c>
      <c r="Y142" s="1">
        <f>AVERAGE('Raw Data'!AB446,'Raw Data'!AH446,'Raw Data'!AN446)</f>
        <v>5.3019999999999996</v>
      </c>
      <c r="Z142" s="9">
        <f>STDEV('Raw Data'!AB446,'Raw Data'!AH446,'Raw Data'!AN446)</f>
        <v>0.14734653032901743</v>
      </c>
      <c r="AA142" s="1">
        <f>AVERAGE('Raw Data'!AT446,'Raw Data'!AZ446,'Raw Data'!BF446)</f>
        <v>6.2359999999999998</v>
      </c>
      <c r="AB142" s="9">
        <f>STDEV('Raw Data'!AT446,'Raw Data'!AZ446,'Raw Data'!BF446)</f>
        <v>0.11511298797268674</v>
      </c>
      <c r="AC142" s="1">
        <f>AVERAGE('Raw Data'!BL446,'Raw Data'!BR446,'Raw Data'!BX446)</f>
        <v>7.344666666666666</v>
      </c>
      <c r="AD142" s="9">
        <f>STDEV('Raw Data'!BL446,'Raw Data'!BR446,'Raw Data'!BX446)</f>
        <v>0.11935800489842896</v>
      </c>
      <c r="AF142" s="1">
        <f t="shared" si="84"/>
        <v>-4.3666666666666742E-2</v>
      </c>
      <c r="AG142" s="9">
        <f t="shared" si="85"/>
        <v>6.7543548702736905E-2</v>
      </c>
      <c r="AH142" s="1">
        <f t="shared" si="86"/>
        <v>-0.33700000000000019</v>
      </c>
      <c r="AI142" s="9">
        <f t="shared" si="87"/>
        <v>8.4587518149328744E-2</v>
      </c>
      <c r="AJ142" s="1">
        <f t="shared" si="88"/>
        <v>-0.63599999999999968</v>
      </c>
      <c r="AK142" s="9">
        <f t="shared" si="89"/>
        <v>4.141956966970492E-2</v>
      </c>
      <c r="AL142" s="1">
        <f t="shared" si="90"/>
        <v>-3.2286666666666668</v>
      </c>
      <c r="AM142" s="9">
        <f t="shared" si="91"/>
        <v>6.8604106467285569E-2</v>
      </c>
      <c r="AO142" s="1">
        <f t="shared" si="92"/>
        <v>-1.3940000000000001</v>
      </c>
      <c r="AP142" s="9">
        <f t="shared" si="93"/>
        <v>4.328059412767498E-2</v>
      </c>
      <c r="AQ142" s="1">
        <f t="shared" si="94"/>
        <v>-2.7336666666666662</v>
      </c>
      <c r="AR142" s="9">
        <f t="shared" si="95"/>
        <v>0.2029283019212699</v>
      </c>
      <c r="AS142" s="1">
        <f t="shared" si="96"/>
        <v>-3.2369999999999997</v>
      </c>
      <c r="AT142" s="9">
        <f t="shared" si="97"/>
        <v>0.1328893768073178</v>
      </c>
      <c r="AU142" s="1">
        <f t="shared" si="98"/>
        <v>-4.1693333333333324</v>
      </c>
      <c r="AV142" s="9">
        <f t="shared" si="99"/>
        <v>0.15049212337532408</v>
      </c>
      <c r="AX142" s="26">
        <f t="shared" si="100"/>
        <v>4.5621309713589926E-3</v>
      </c>
      <c r="AY142" s="26">
        <f t="shared" si="101"/>
        <v>7.1550482266630197E-3</v>
      </c>
      <c r="AZ142" s="26">
        <f t="shared" si="102"/>
        <v>1.7155807516235396E-3</v>
      </c>
      <c r="BA142" s="26">
        <f t="shared" si="103"/>
        <v>4.7065234241746535E-3</v>
      </c>
      <c r="BB142" s="26">
        <f t="shared" si="104"/>
        <v>0.1346821568501938</v>
      </c>
      <c r="BC142" s="26"/>
      <c r="BD142" s="26">
        <f t="shared" si="105"/>
        <v>1.873209828044534E-3</v>
      </c>
      <c r="BE142" s="26">
        <f t="shared" si="106"/>
        <v>4.1179895720650075E-2</v>
      </c>
      <c r="BF142" s="26">
        <f t="shared" si="107"/>
        <v>1.7659586468237294E-2</v>
      </c>
      <c r="BG142" s="26">
        <f t="shared" si="108"/>
        <v>2.2647879198013764E-2</v>
      </c>
      <c r="BH142" s="26">
        <f t="shared" si="109"/>
        <v>0.28872230813524902</v>
      </c>
      <c r="BO142" s="9"/>
      <c r="BP142" s="2"/>
      <c r="BQ142" s="9"/>
      <c r="BR142" s="2"/>
      <c r="BS142" s="9"/>
      <c r="BT142" s="2"/>
      <c r="BU142" s="19"/>
      <c r="BV142" s="20"/>
      <c r="BW142" s="20"/>
      <c r="BX142" s="19"/>
      <c r="BY142" s="19"/>
      <c r="BZ142" s="9"/>
      <c r="CA142" s="2"/>
      <c r="CB142" s="9"/>
      <c r="CC142" s="2"/>
      <c r="CD142" s="9"/>
    </row>
    <row r="143" spans="1:82" x14ac:dyDescent="0.2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E143" s="1">
        <f>AVERAGE('Raw Data'!J143,'Raw Data'!P143,'Raw Data'!V143)</f>
        <v>1.5720000000000001</v>
      </c>
      <c r="F143" s="9">
        <f>STDEV('Raw Data'!J143,'Raw Data'!P143,'Raw Data'!V143)</f>
        <v>2.6229754097208027E-2</v>
      </c>
      <c r="G143" s="1">
        <f>AVERAGE('Raw Data'!AB143,'Raw Data'!AH143,'Raw Data'!AN143)</f>
        <v>1.9693333333333332</v>
      </c>
      <c r="H143" s="9">
        <f>STDEV('Raw Data'!AB143,'Raw Data'!AH143,'Raw Data'!AN143)</f>
        <v>5.2776257288039329E-2</v>
      </c>
      <c r="I143" s="1">
        <f>AVERAGE('Raw Data'!AT143,'Raw Data'!AZ143,'Raw Data'!BF143)</f>
        <v>2.3916666666666671</v>
      </c>
      <c r="J143" s="9">
        <f>STDEV('Raw Data'!AT143,'Raw Data'!AZ143,'Raw Data'!BF143)</f>
        <v>5.5868894148115439E-2</v>
      </c>
      <c r="K143" s="1">
        <f>AVERAGE('Raw Data'!BL143,'Raw Data'!BR143,'Raw Data'!BX143)</f>
        <v>2.5523333333333333</v>
      </c>
      <c r="L143" s="9">
        <f>STDEV('Raw Data'!BL143,'Raw Data'!BR143,'Raw Data'!BX143)</f>
        <v>3.055050463303993E-3</v>
      </c>
      <c r="N143" s="1">
        <f>AVERAGE('Raw Data'!J295,'Raw Data'!P295,'Raw Data'!V295)</f>
        <v>1.5726666666666667</v>
      </c>
      <c r="O143" s="9">
        <f>STDEV('Raw Data'!J295,'Raw Data'!P295,'Raw Data'!V295)</f>
        <v>2.1031722072463163E-2</v>
      </c>
      <c r="P143" s="1">
        <f>AVERAGE('Raw Data'!AB295,'Raw Data'!AH295,'Raw Data'!AN295)</f>
        <v>2.2799999999999998</v>
      </c>
      <c r="Q143" s="9">
        <f>STDEV('Raw Data'!AB295,'Raw Data'!AH295,'Raw Data'!AN295)</f>
        <v>4.1569219381652832E-2</v>
      </c>
      <c r="R143" s="1">
        <f>AVERAGE('Raw Data'!AT295,'Raw Data'!AZ295,'Raw Data'!BF295)</f>
        <v>2.9256666666666664</v>
      </c>
      <c r="S143" s="9">
        <f>STDEV('Raw Data'!AT295,'Raw Data'!AZ295,'Raw Data'!BF295)</f>
        <v>4.4230457078051323E-2</v>
      </c>
      <c r="T143" s="1">
        <f>AVERAGE('Raw Data'!BL295,'Raw Data'!BR295,'Raw Data'!BX295)</f>
        <v>5.7276666666666669</v>
      </c>
      <c r="U143" s="9">
        <f>STDEV('Raw Data'!BL295,'Raw Data'!BR295,'Raw Data'!BX295)</f>
        <v>5.0500825075768141E-2</v>
      </c>
      <c r="W143" s="1">
        <f>AVERAGE('Raw Data'!J447,'Raw Data'!P447,'Raw Data'!V447)</f>
        <v>2.8213333333333335</v>
      </c>
      <c r="X143" s="9">
        <f>STDEV('Raw Data'!J447,'Raw Data'!P447,'Raw Data'!V447)</f>
        <v>9.3874029067327017E-2</v>
      </c>
      <c r="Y143" s="1">
        <f>AVERAGE('Raw Data'!AB447,'Raw Data'!AH447,'Raw Data'!AN447)</f>
        <v>4.5750000000000002</v>
      </c>
      <c r="Z143" s="9">
        <f>STDEV('Raw Data'!AB447,'Raw Data'!AH447,'Raw Data'!AN447)</f>
        <v>0.13869390758068637</v>
      </c>
      <c r="AA143" s="1">
        <f>AVERAGE('Raw Data'!AT447,'Raw Data'!AZ447,'Raw Data'!BF447)</f>
        <v>5.5803333333333329</v>
      </c>
      <c r="AB143" s="9">
        <f>STDEV('Raw Data'!AT447,'Raw Data'!AZ447,'Raw Data'!BF447)</f>
        <v>6.528654787422411E-2</v>
      </c>
      <c r="AC143" s="1">
        <f>AVERAGE('Raw Data'!BL447,'Raw Data'!BR447,'Raw Data'!BX447)</f>
        <v>6.6236666666666677</v>
      </c>
      <c r="AD143" s="9">
        <f>STDEV('Raw Data'!BL447,'Raw Data'!BR447,'Raw Data'!BX447)</f>
        <v>0.15857595446136644</v>
      </c>
      <c r="AF143" s="1">
        <f t="shared" si="84"/>
        <v>-6.6666666666659324E-4</v>
      </c>
      <c r="AG143" s="9">
        <f t="shared" si="85"/>
        <v>4.726147616967119E-2</v>
      </c>
      <c r="AH143" s="1">
        <f t="shared" si="86"/>
        <v>-0.31066666666666665</v>
      </c>
      <c r="AI143" s="9">
        <f t="shared" si="87"/>
        <v>9.434547666969216E-2</v>
      </c>
      <c r="AJ143" s="1">
        <f t="shared" si="88"/>
        <v>-0.53399999999999936</v>
      </c>
      <c r="AK143" s="9">
        <f t="shared" si="89"/>
        <v>0.10009935122616676</v>
      </c>
      <c r="AL143" s="1">
        <f t="shared" si="90"/>
        <v>-3.1753333333333336</v>
      </c>
      <c r="AM143" s="9">
        <f t="shared" si="91"/>
        <v>5.3555875539072137E-2</v>
      </c>
      <c r="AO143" s="1">
        <f t="shared" si="92"/>
        <v>-1.2493333333333334</v>
      </c>
      <c r="AP143" s="9">
        <f t="shared" si="93"/>
        <v>0.12010378316453504</v>
      </c>
      <c r="AQ143" s="1">
        <f t="shared" si="94"/>
        <v>-2.605666666666667</v>
      </c>
      <c r="AR143" s="9">
        <f t="shared" si="95"/>
        <v>0.1914701648687257</v>
      </c>
      <c r="AS143" s="1">
        <f t="shared" si="96"/>
        <v>-3.1886666666666659</v>
      </c>
      <c r="AT143" s="9">
        <f t="shared" si="97"/>
        <v>0.12115544202233955</v>
      </c>
      <c r="AU143" s="1">
        <f t="shared" si="98"/>
        <v>-4.0713333333333344</v>
      </c>
      <c r="AV143" s="9">
        <f t="shared" si="99"/>
        <v>0.16163100492467042</v>
      </c>
      <c r="AX143" s="26">
        <f t="shared" si="100"/>
        <v>2.2336471297363979E-3</v>
      </c>
      <c r="AY143" s="26">
        <f t="shared" si="101"/>
        <v>8.9010689680314274E-3</v>
      </c>
      <c r="AZ143" s="26">
        <f t="shared" si="102"/>
        <v>1.0019880115899491E-2</v>
      </c>
      <c r="BA143" s="26">
        <f t="shared" si="103"/>
        <v>2.8682318047565853E-3</v>
      </c>
      <c r="BB143" s="26">
        <f t="shared" si="104"/>
        <v>0.15499299344945855</v>
      </c>
      <c r="BC143" s="26"/>
      <c r="BD143" s="26">
        <f t="shared" si="105"/>
        <v>1.4424918730433651E-2</v>
      </c>
      <c r="BE143" s="26">
        <f t="shared" si="106"/>
        <v>3.6660824034857001E-2</v>
      </c>
      <c r="BF143" s="26">
        <f t="shared" si="107"/>
        <v>1.467864113162848E-2</v>
      </c>
      <c r="BG143" s="26">
        <f t="shared" si="108"/>
        <v>2.6124581752958832E-2</v>
      </c>
      <c r="BH143" s="26">
        <f t="shared" si="109"/>
        <v>0.30313192779692139</v>
      </c>
      <c r="BO143" s="9"/>
      <c r="BP143" s="2"/>
      <c r="BQ143" s="9"/>
      <c r="BR143" s="2"/>
      <c r="BS143" s="9"/>
      <c r="BT143" s="2"/>
      <c r="BU143" s="19"/>
      <c r="BV143" s="20"/>
      <c r="BW143" s="20"/>
      <c r="BX143" s="19"/>
      <c r="BY143" s="19"/>
      <c r="BZ143" s="9"/>
      <c r="CA143" s="2"/>
      <c r="CB143" s="9"/>
      <c r="CC143" s="2"/>
      <c r="CD143" s="9"/>
    </row>
    <row r="144" spans="1:82" x14ac:dyDescent="0.2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E144" s="1">
        <f>AVERAGE('Raw Data'!J144,'Raw Data'!P144,'Raw Data'!V144)</f>
        <v>0.37766666666666665</v>
      </c>
      <c r="F144" s="9">
        <f>STDEV('Raw Data'!J144,'Raw Data'!P144,'Raw Data'!V144)</f>
        <v>2.3692474191889166E-2</v>
      </c>
      <c r="G144" s="1">
        <f>AVERAGE('Raw Data'!AB144,'Raw Data'!AH144,'Raw Data'!AN144)</f>
        <v>0.78266666666666662</v>
      </c>
      <c r="H144" s="9">
        <f>STDEV('Raw Data'!AB144,'Raw Data'!AH144,'Raw Data'!AN144)</f>
        <v>2.557994005726625E-2</v>
      </c>
      <c r="I144" s="1">
        <f>AVERAGE('Raw Data'!AT144,'Raw Data'!AZ144,'Raw Data'!BF144)</f>
        <v>1.1566666666666665</v>
      </c>
      <c r="J144" s="9">
        <f>STDEV('Raw Data'!AT144,'Raw Data'!AZ144,'Raw Data'!BF144)</f>
        <v>4.6479386111838161E-2</v>
      </c>
      <c r="K144" s="1">
        <f>AVERAGE('Raw Data'!BL144,'Raw Data'!BR144,'Raw Data'!BX144)</f>
        <v>1.1696666666666669</v>
      </c>
      <c r="L144" s="9">
        <f>STDEV('Raw Data'!BL144,'Raw Data'!BR144,'Raw Data'!BX144)</f>
        <v>5.2319531088622521E-2</v>
      </c>
      <c r="N144" s="1">
        <f>AVERAGE('Raw Data'!J296,'Raw Data'!P296,'Raw Data'!V296)</f>
        <v>0.44933333333333336</v>
      </c>
      <c r="O144" s="9">
        <f>STDEV('Raw Data'!J296,'Raw Data'!P296,'Raw Data'!V296)</f>
        <v>3.4268547289509274E-2</v>
      </c>
      <c r="P144" s="1">
        <f>AVERAGE('Raw Data'!AB296,'Raw Data'!AH296,'Raw Data'!AN296)</f>
        <v>1.0706666666666667</v>
      </c>
      <c r="Q144" s="9">
        <f>STDEV('Raw Data'!AB296,'Raw Data'!AH296,'Raw Data'!AN296)</f>
        <v>7.8309216145568322E-2</v>
      </c>
      <c r="R144" s="1">
        <f>AVERAGE('Raw Data'!AT296,'Raw Data'!AZ296,'Raw Data'!BF296)</f>
        <v>1.7903333333333336</v>
      </c>
      <c r="S144" s="9">
        <f>STDEV('Raw Data'!AT296,'Raw Data'!AZ296,'Raw Data'!BF296)</f>
        <v>3.5104605585782239E-2</v>
      </c>
      <c r="T144" s="1">
        <f>AVERAGE('Raw Data'!BL296,'Raw Data'!BR296,'Raw Data'!BX296)</f>
        <v>4.2583333333333329</v>
      </c>
      <c r="U144" s="9">
        <f>STDEV('Raw Data'!BL296,'Raw Data'!BR296,'Raw Data'!BX296)</f>
        <v>4.3293571501244257E-2</v>
      </c>
      <c r="W144" s="1">
        <f>AVERAGE('Raw Data'!J448,'Raw Data'!P448,'Raw Data'!V448)</f>
        <v>1.6836666666666666</v>
      </c>
      <c r="X144" s="9">
        <f>STDEV('Raw Data'!J448,'Raw Data'!P448,'Raw Data'!V448)</f>
        <v>9.5085926052877717E-2</v>
      </c>
      <c r="Y144" s="1">
        <f>AVERAGE('Raw Data'!AB448,'Raw Data'!AH448,'Raw Data'!AN448)</f>
        <v>3.2206666666666663</v>
      </c>
      <c r="Z144" s="9">
        <f>STDEV('Raw Data'!AB448,'Raw Data'!AH448,'Raw Data'!AN448)</f>
        <v>5.9911045169762644E-2</v>
      </c>
      <c r="AA144" s="1">
        <f>AVERAGE('Raw Data'!AT448,'Raw Data'!AZ448,'Raw Data'!BF448)</f>
        <v>4.1166666666666671</v>
      </c>
      <c r="AB144" s="9">
        <f>STDEV('Raw Data'!AT448,'Raw Data'!AZ448,'Raw Data'!BF448)</f>
        <v>7.2541941891110892E-2</v>
      </c>
      <c r="AC144" s="1">
        <f>AVERAGE('Raw Data'!BL448,'Raw Data'!BR448,'Raw Data'!BX448)</f>
        <v>5.1186666666666669</v>
      </c>
      <c r="AD144" s="9">
        <f>STDEV('Raw Data'!BL448,'Raw Data'!BR448,'Raw Data'!BX448)</f>
        <v>9.7325912959156477E-2</v>
      </c>
      <c r="AF144" s="1">
        <f t="shared" si="84"/>
        <v>-7.1666666666666712E-2</v>
      </c>
      <c r="AG144" s="9">
        <f t="shared" si="85"/>
        <v>5.7961021481398436E-2</v>
      </c>
      <c r="AH144" s="1">
        <f t="shared" si="86"/>
        <v>-0.28800000000000003</v>
      </c>
      <c r="AI144" s="9">
        <f t="shared" si="87"/>
        <v>0.10388915620283456</v>
      </c>
      <c r="AJ144" s="1">
        <f t="shared" si="88"/>
        <v>-0.63366666666666704</v>
      </c>
      <c r="AK144" s="9">
        <f t="shared" si="89"/>
        <v>8.15839916976204E-2</v>
      </c>
      <c r="AL144" s="1">
        <f t="shared" si="90"/>
        <v>-3.0886666666666658</v>
      </c>
      <c r="AM144" s="9">
        <f t="shared" si="91"/>
        <v>9.5613102589866772E-2</v>
      </c>
      <c r="AO144" s="1">
        <f t="shared" si="92"/>
        <v>-1.306</v>
      </c>
      <c r="AP144" s="9">
        <f t="shared" si="93"/>
        <v>0.11877840024476688</v>
      </c>
      <c r="AQ144" s="1">
        <f t="shared" si="94"/>
        <v>-2.4379999999999997</v>
      </c>
      <c r="AR144" s="9">
        <f t="shared" si="95"/>
        <v>8.5490985227028887E-2</v>
      </c>
      <c r="AS144" s="1">
        <f t="shared" si="96"/>
        <v>-2.9600000000000009</v>
      </c>
      <c r="AT144" s="9">
        <f t="shared" si="97"/>
        <v>0.11902132800294905</v>
      </c>
      <c r="AU144" s="1">
        <f t="shared" si="98"/>
        <v>-3.9489999999999998</v>
      </c>
      <c r="AV144" s="9">
        <f t="shared" si="99"/>
        <v>0.14964544404777899</v>
      </c>
      <c r="AX144" s="26">
        <f t="shared" si="100"/>
        <v>3.3594800111671312E-3</v>
      </c>
      <c r="AY144" s="26">
        <f t="shared" si="101"/>
        <v>1.0792956776536959E-2</v>
      </c>
      <c r="AZ144" s="26">
        <f t="shared" si="102"/>
        <v>6.6559477013173945E-3</v>
      </c>
      <c r="BA144" s="26">
        <f t="shared" si="103"/>
        <v>9.1418653868603882E-3</v>
      </c>
      <c r="BB144" s="26">
        <f t="shared" si="104"/>
        <v>0.17306140492866071</v>
      </c>
      <c r="BC144" s="26"/>
      <c r="BD144" s="26">
        <f t="shared" si="105"/>
        <v>1.4108308364706036E-2</v>
      </c>
      <c r="BE144" s="26">
        <f t="shared" si="106"/>
        <v>7.3087085550880716E-3</v>
      </c>
      <c r="BF144" s="26">
        <f t="shared" si="107"/>
        <v>1.4166076519585584E-2</v>
      </c>
      <c r="BG144" s="26">
        <f t="shared" si="108"/>
        <v>2.2393758924256952E-2</v>
      </c>
      <c r="BH144" s="26">
        <f t="shared" si="109"/>
        <v>0.24078382911573742</v>
      </c>
      <c r="BO144" s="9"/>
      <c r="BP144" s="2"/>
      <c r="BQ144" s="9"/>
      <c r="BR144" s="2"/>
      <c r="BS144" s="9"/>
      <c r="BT144" s="2"/>
      <c r="BU144" s="19"/>
      <c r="BV144" s="20"/>
      <c r="BW144" s="20"/>
      <c r="BX144" s="19"/>
      <c r="BY144" s="19"/>
      <c r="BZ144" s="9"/>
      <c r="CA144" s="2"/>
      <c r="CB144" s="9"/>
      <c r="CC144" s="2"/>
      <c r="CD144" s="9"/>
    </row>
    <row r="145" spans="1:82" x14ac:dyDescent="0.2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E145" s="1">
        <f>AVERAGE('Raw Data'!J145,'Raw Data'!P145,'Raw Data'!V145)</f>
        <v>0.92333333333333334</v>
      </c>
      <c r="F145" s="9">
        <f>STDEV('Raw Data'!J145,'Raw Data'!P145,'Raw Data'!V145)</f>
        <v>1.9655363983740713E-2</v>
      </c>
      <c r="G145" s="1">
        <f>AVERAGE('Raw Data'!AB145,'Raw Data'!AH145,'Raw Data'!AN145)</f>
        <v>1.2293333333333334</v>
      </c>
      <c r="H145" s="9">
        <f>STDEV('Raw Data'!AB145,'Raw Data'!AH145,'Raw Data'!AN145)</f>
        <v>0.15855703495377718</v>
      </c>
      <c r="I145" s="1">
        <f>AVERAGE('Raw Data'!AT145,'Raw Data'!AZ145,'Raw Data'!BF145)</f>
        <v>1.5999999999999999</v>
      </c>
      <c r="J145" s="9">
        <f>STDEV('Raw Data'!AT145,'Raw Data'!AZ145,'Raw Data'!BF145)</f>
        <v>0.10415853301578312</v>
      </c>
      <c r="K145" s="1">
        <f>AVERAGE('Raw Data'!BL145,'Raw Data'!BR145,'Raw Data'!BX145)</f>
        <v>2.2866666666666666</v>
      </c>
      <c r="L145" s="9">
        <f>STDEV('Raw Data'!BL145,'Raw Data'!BR145,'Raw Data'!BX145)</f>
        <v>8.2306338354547967E-2</v>
      </c>
      <c r="N145" s="1">
        <f>AVERAGE('Raw Data'!J297,'Raw Data'!P297,'Raw Data'!V297)</f>
        <v>1.0820000000000001</v>
      </c>
      <c r="O145" s="9">
        <f>STDEV('Raw Data'!J297,'Raw Data'!P297,'Raw Data'!V297)</f>
        <v>5.9194594347794893E-2</v>
      </c>
      <c r="P145" s="1">
        <f>AVERAGE('Raw Data'!AB297,'Raw Data'!AH297,'Raw Data'!AN297)</f>
        <v>1.3813333333333333</v>
      </c>
      <c r="Q145" s="9">
        <f>STDEV('Raw Data'!AB297,'Raw Data'!AH297,'Raw Data'!AN297)</f>
        <v>0.10830204676428479</v>
      </c>
      <c r="R145" s="1">
        <f>AVERAGE('Raw Data'!AT297,'Raw Data'!AZ297,'Raw Data'!BF297)</f>
        <v>1.9396666666666667</v>
      </c>
      <c r="S145" s="9">
        <f>STDEV('Raw Data'!AT297,'Raw Data'!AZ297,'Raw Data'!BF297)</f>
        <v>1.6072751268321583E-2</v>
      </c>
      <c r="T145" s="1">
        <f>AVERAGE('Raw Data'!BL297,'Raw Data'!BR297,'Raw Data'!BX297)</f>
        <v>3.3373333333333335</v>
      </c>
      <c r="U145" s="9">
        <f>STDEV('Raw Data'!BL297,'Raw Data'!BR297,'Raw Data'!BX297)</f>
        <v>0.10790891220531024</v>
      </c>
      <c r="W145" s="1">
        <f>AVERAGE('Raw Data'!J449,'Raw Data'!P449,'Raw Data'!V449)</f>
        <v>2.5510000000000002</v>
      </c>
      <c r="X145" s="9">
        <f>STDEV('Raw Data'!J449,'Raw Data'!P449,'Raw Data'!V449)</f>
        <v>0.13717507062145076</v>
      </c>
      <c r="Y145" s="1">
        <f>AVERAGE('Raw Data'!AB449,'Raw Data'!AH449,'Raw Data'!AN449)</f>
        <v>4.0710000000000006</v>
      </c>
      <c r="Z145" s="9">
        <f>STDEV('Raw Data'!AB449,'Raw Data'!AH449,'Raw Data'!AN449)</f>
        <v>0.20071621758094202</v>
      </c>
      <c r="AA145" s="1">
        <f>AVERAGE('Raw Data'!AT449,'Raw Data'!AZ449,'Raw Data'!BF449)</f>
        <v>4.5923333333333334</v>
      </c>
      <c r="AB145" s="9">
        <f>STDEV('Raw Data'!AT449,'Raw Data'!AZ449,'Raw Data'!BF449)</f>
        <v>0.20479339182047224</v>
      </c>
      <c r="AC145" s="1">
        <f>AVERAGE('Raw Data'!BL449,'Raw Data'!BR449,'Raw Data'!BX449)</f>
        <v>5.4406666666666661</v>
      </c>
      <c r="AD145" s="9">
        <f>STDEV('Raw Data'!BL449,'Raw Data'!BR449,'Raw Data'!BX449)</f>
        <v>0.12528500841414877</v>
      </c>
      <c r="AF145" s="1">
        <f t="shared" si="84"/>
        <v>-0.15866666666666673</v>
      </c>
      <c r="AG145" s="9">
        <f t="shared" si="85"/>
        <v>7.8849958331535602E-2</v>
      </c>
      <c r="AH145" s="1">
        <f t="shared" si="86"/>
        <v>-0.15199999999999991</v>
      </c>
      <c r="AI145" s="9">
        <f t="shared" si="87"/>
        <v>0.26685908171806194</v>
      </c>
      <c r="AJ145" s="1">
        <f t="shared" si="88"/>
        <v>-0.33966666666666678</v>
      </c>
      <c r="AK145" s="9">
        <f t="shared" si="89"/>
        <v>0.12023128428410471</v>
      </c>
      <c r="AL145" s="1">
        <f t="shared" si="90"/>
        <v>-1.0506666666666669</v>
      </c>
      <c r="AM145" s="9">
        <f t="shared" si="91"/>
        <v>0.19021525055985822</v>
      </c>
      <c r="AO145" s="1">
        <f t="shared" si="92"/>
        <v>-1.6276666666666668</v>
      </c>
      <c r="AP145" s="9">
        <f t="shared" si="93"/>
        <v>0.15683043460519147</v>
      </c>
      <c r="AQ145" s="1">
        <f t="shared" si="94"/>
        <v>-2.8416666666666672</v>
      </c>
      <c r="AR145" s="9">
        <f t="shared" si="95"/>
        <v>0.3592732525347192</v>
      </c>
      <c r="AS145" s="1">
        <f t="shared" si="96"/>
        <v>-2.9923333333333337</v>
      </c>
      <c r="AT145" s="9">
        <f t="shared" si="97"/>
        <v>0.30895192483625533</v>
      </c>
      <c r="AU145" s="1">
        <f t="shared" si="98"/>
        <v>-3.1539999999999995</v>
      </c>
      <c r="AV145" s="9">
        <f t="shared" si="99"/>
        <v>0.20759134676869673</v>
      </c>
      <c r="AX145" s="26">
        <f t="shared" si="100"/>
        <v>6.2173159288849006E-3</v>
      </c>
      <c r="AY145" s="26">
        <f t="shared" si="101"/>
        <v>7.1213769495407267E-2</v>
      </c>
      <c r="AZ145" s="26">
        <f t="shared" si="102"/>
        <v>1.4455561720605203E-2</v>
      </c>
      <c r="BA145" s="26">
        <f t="shared" si="103"/>
        <v>3.6181841545549639E-2</v>
      </c>
      <c r="BB145" s="26">
        <f t="shared" si="104"/>
        <v>0.35786657945447631</v>
      </c>
      <c r="BC145" s="26"/>
      <c r="BD145" s="26">
        <f t="shared" si="105"/>
        <v>2.459578521845324E-2</v>
      </c>
      <c r="BE145" s="26">
        <f t="shared" si="106"/>
        <v>0.1290772699868761</v>
      </c>
      <c r="BF145" s="26">
        <f t="shared" si="107"/>
        <v>9.5451291860027168E-2</v>
      </c>
      <c r="BG145" s="26">
        <f t="shared" si="108"/>
        <v>4.3094167253241292E-2</v>
      </c>
      <c r="BH145" s="26">
        <f t="shared" si="109"/>
        <v>0.54057239507636512</v>
      </c>
      <c r="BO145" s="9"/>
      <c r="BP145" s="2"/>
      <c r="BQ145" s="9"/>
      <c r="BR145" s="2"/>
      <c r="BS145" s="9"/>
      <c r="BT145" s="2"/>
      <c r="BU145" s="19"/>
      <c r="BV145" s="20"/>
      <c r="BW145" s="20"/>
      <c r="BX145" s="19"/>
      <c r="BY145" s="19"/>
      <c r="BZ145" s="9"/>
      <c r="CA145" s="2"/>
      <c r="CB145" s="9"/>
      <c r="CC145" s="2"/>
      <c r="CD145" s="9"/>
    </row>
    <row r="146" spans="1:82" x14ac:dyDescent="0.2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E146" s="1">
        <f>AVERAGE('Raw Data'!J146,'Raw Data'!P146,'Raw Data'!V146)</f>
        <v>4.4106666666666667</v>
      </c>
      <c r="F146" s="9">
        <f>STDEV('Raw Data'!J146,'Raw Data'!P146,'Raw Data'!V146)</f>
        <v>2.1079215671683312E-2</v>
      </c>
      <c r="G146" s="1">
        <f>AVERAGE('Raw Data'!AB146,'Raw Data'!AH146,'Raw Data'!AN146)</f>
        <v>6.2210000000000001</v>
      </c>
      <c r="H146" s="9">
        <f>STDEV('Raw Data'!AB146,'Raw Data'!AH146,'Raw Data'!AN146)</f>
        <v>0.17445916427634292</v>
      </c>
      <c r="I146" s="1">
        <f>AVERAGE('Raw Data'!AT146,'Raw Data'!AZ146,'Raw Data'!BF146)</f>
        <v>8.0333333333333332</v>
      </c>
      <c r="J146" s="9">
        <f>STDEV('Raw Data'!AT146,'Raw Data'!AZ146,'Raw Data'!BF146)</f>
        <v>0.12869084401515646</v>
      </c>
      <c r="K146" s="1">
        <f>AVERAGE('Raw Data'!BL146,'Raw Data'!BR146,'Raw Data'!BX146)</f>
        <v>8.6166666666666654</v>
      </c>
      <c r="L146" s="9">
        <f>STDEV('Raw Data'!BL146,'Raw Data'!BR146,'Raw Data'!BX146)</f>
        <v>7.1065697304208017E-2</v>
      </c>
      <c r="N146" s="1">
        <f>AVERAGE('Raw Data'!J298,'Raw Data'!P298,'Raw Data'!V298)</f>
        <v>4.6639999999999997</v>
      </c>
      <c r="O146" s="9">
        <f>STDEV('Raw Data'!J298,'Raw Data'!P298,'Raw Data'!V298)</f>
        <v>0.10921996154549771</v>
      </c>
      <c r="P146" s="1">
        <f>AVERAGE('Raw Data'!AB298,'Raw Data'!AH298,'Raw Data'!AN298)</f>
        <v>6.9183333333333339</v>
      </c>
      <c r="Q146" s="9">
        <f>STDEV('Raw Data'!AB298,'Raw Data'!AH298,'Raw Data'!AN298)</f>
        <v>3.9004273270160282E-2</v>
      </c>
      <c r="R146" s="1">
        <f>AVERAGE('Raw Data'!AT298,'Raw Data'!AZ298,'Raw Data'!BF298)</f>
        <v>8.3863333333333347</v>
      </c>
      <c r="S146" s="9">
        <f>STDEV('Raw Data'!AT298,'Raw Data'!AZ298,'Raw Data'!BF298)</f>
        <v>5.216640042530598E-2</v>
      </c>
      <c r="T146" s="1">
        <f>AVERAGE('Raw Data'!BL298,'Raw Data'!BR298,'Raw Data'!BX298)</f>
        <v>8.4766666666666666</v>
      </c>
      <c r="U146" s="9">
        <f>STDEV('Raw Data'!BL298,'Raw Data'!BR298,'Raw Data'!BX298)</f>
        <v>0.17491807606229029</v>
      </c>
      <c r="W146" s="1">
        <f>AVERAGE('Raw Data'!J450,'Raw Data'!P450,'Raw Data'!V450)</f>
        <v>5.3286666666666669</v>
      </c>
      <c r="X146" s="9">
        <f>STDEV('Raw Data'!J450,'Raw Data'!P450,'Raw Data'!V450)</f>
        <v>5.006329327294954E-2</v>
      </c>
      <c r="Y146" s="1">
        <f>AVERAGE('Raw Data'!AB450,'Raw Data'!AH450,'Raw Data'!AN450)</f>
        <v>7.2153333333333336</v>
      </c>
      <c r="Z146" s="9">
        <f>STDEV('Raw Data'!AB450,'Raw Data'!AH450,'Raw Data'!AN450)</f>
        <v>8.0326417406313758E-2</v>
      </c>
      <c r="AA146" s="1">
        <f>AVERAGE('Raw Data'!AT450,'Raw Data'!AZ450,'Raw Data'!BF450)</f>
        <v>8.2840000000000007</v>
      </c>
      <c r="AB146" s="9">
        <f>STDEV('Raw Data'!AT450,'Raw Data'!AZ450,'Raw Data'!BF450)</f>
        <v>6.5482822174979763E-2</v>
      </c>
      <c r="AC146" s="1">
        <f>AVERAGE('Raw Data'!BL450,'Raw Data'!BR450,'Raw Data'!BX450)</f>
        <v>8.7370000000000001</v>
      </c>
      <c r="AD146" s="9">
        <f>STDEV('Raw Data'!BL450,'Raw Data'!BR450,'Raw Data'!BX450)</f>
        <v>0.11466908912169803</v>
      </c>
      <c r="AF146" s="1">
        <f t="shared" si="84"/>
        <v>-0.25333333333333297</v>
      </c>
      <c r="AG146" s="9">
        <f t="shared" si="85"/>
        <v>0.13029917721718101</v>
      </c>
      <c r="AH146" s="1">
        <f t="shared" si="86"/>
        <v>-0.6973333333333338</v>
      </c>
      <c r="AI146" s="9">
        <f t="shared" si="87"/>
        <v>0.21346343754650321</v>
      </c>
      <c r="AJ146" s="1">
        <f t="shared" si="88"/>
        <v>-0.35300000000000153</v>
      </c>
      <c r="AK146" s="9">
        <f t="shared" si="89"/>
        <v>0.18085724444046244</v>
      </c>
      <c r="AL146" s="1">
        <f t="shared" si="90"/>
        <v>0.13999999999999879</v>
      </c>
      <c r="AM146" s="9">
        <f t="shared" si="91"/>
        <v>0.24598377336649829</v>
      </c>
      <c r="AO146" s="1">
        <f t="shared" si="92"/>
        <v>-0.91800000000000015</v>
      </c>
      <c r="AP146" s="9">
        <f t="shared" si="93"/>
        <v>7.1142508944632851E-2</v>
      </c>
      <c r="AQ146" s="1">
        <f t="shared" si="94"/>
        <v>-0.99433333333333351</v>
      </c>
      <c r="AR146" s="9">
        <f t="shared" si="95"/>
        <v>0.25478558168265669</v>
      </c>
      <c r="AS146" s="1">
        <f t="shared" si="96"/>
        <v>-0.25066666666666748</v>
      </c>
      <c r="AT146" s="9">
        <f t="shared" si="97"/>
        <v>0.19417366619013621</v>
      </c>
      <c r="AU146" s="1">
        <f t="shared" si="98"/>
        <v>-0.12033333333333474</v>
      </c>
      <c r="AV146" s="9">
        <f t="shared" si="99"/>
        <v>0.18573478642590605</v>
      </c>
      <c r="AX146" s="26">
        <f t="shared" si="100"/>
        <v>1.6977875583474342E-2</v>
      </c>
      <c r="AY146" s="26">
        <f t="shared" si="101"/>
        <v>4.5566639169169879E-2</v>
      </c>
      <c r="AZ146" s="26">
        <f t="shared" si="102"/>
        <v>3.2709342866597185E-2</v>
      </c>
      <c r="BA146" s="26">
        <f t="shared" si="103"/>
        <v>6.0508016759620795E-2</v>
      </c>
      <c r="BB146" s="26">
        <f t="shared" si="104"/>
        <v>0.39466678904977825</v>
      </c>
      <c r="BC146" s="26"/>
      <c r="BD146" s="26">
        <f t="shared" si="105"/>
        <v>5.0612565789371657E-3</v>
      </c>
      <c r="BE146" s="26">
        <f t="shared" si="106"/>
        <v>6.4915692633369729E-2</v>
      </c>
      <c r="BF146" s="26">
        <f t="shared" si="107"/>
        <v>3.7703412641718448E-2</v>
      </c>
      <c r="BG146" s="26">
        <f t="shared" si="108"/>
        <v>3.449741088867693E-2</v>
      </c>
      <c r="BH146" s="26">
        <f t="shared" si="109"/>
        <v>0.37706467978677383</v>
      </c>
      <c r="BO146" s="9"/>
      <c r="BP146" s="2"/>
      <c r="BQ146" s="9"/>
      <c r="BR146" s="2"/>
      <c r="BS146" s="9"/>
      <c r="BT146" s="2"/>
      <c r="BU146" s="19"/>
      <c r="BV146" s="20"/>
      <c r="BW146" s="20"/>
      <c r="BX146" s="19"/>
      <c r="BY146" s="19"/>
      <c r="BZ146" s="9"/>
      <c r="CA146" s="2"/>
      <c r="CB146" s="9"/>
      <c r="CC146" s="2"/>
      <c r="CD146" s="9"/>
    </row>
    <row r="147" spans="1:82" x14ac:dyDescent="0.2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E147" s="1">
        <f>AVERAGE('Raw Data'!J147,'Raw Data'!P147,'Raw Data'!V147)</f>
        <v>2.1163333333333334</v>
      </c>
      <c r="F147" s="9">
        <f>STDEV('Raw Data'!J147,'Raw Data'!P147,'Raw Data'!V147)</f>
        <v>1.1547005383791243E-3</v>
      </c>
      <c r="G147" s="1">
        <f>AVERAGE('Raw Data'!AB147,'Raw Data'!AH147,'Raw Data'!AN147)</f>
        <v>2.2623333333333333</v>
      </c>
      <c r="H147" s="9">
        <f>STDEV('Raw Data'!AB147,'Raw Data'!AH147,'Raw Data'!AN147)</f>
        <v>0.16372028992563317</v>
      </c>
      <c r="I147" s="1">
        <f>AVERAGE('Raw Data'!AT147,'Raw Data'!AZ147,'Raw Data'!BF147)</f>
        <v>2.6793333333333336</v>
      </c>
      <c r="J147" s="9">
        <f>STDEV('Raw Data'!AT147,'Raw Data'!AZ147,'Raw Data'!BF147)</f>
        <v>4.3844421918111096E-2</v>
      </c>
      <c r="K147" s="1">
        <f>AVERAGE('Raw Data'!BL147,'Raw Data'!BR147,'Raw Data'!BX147)</f>
        <v>4.1173333333333328</v>
      </c>
      <c r="L147" s="9">
        <f>STDEV('Raw Data'!BL147,'Raw Data'!BR147,'Raw Data'!BX147)</f>
        <v>8.1451417012433691E-2</v>
      </c>
      <c r="N147" s="1">
        <f>AVERAGE('Raw Data'!J299,'Raw Data'!P299,'Raw Data'!V299)</f>
        <v>2.4700000000000002</v>
      </c>
      <c r="O147" s="9">
        <f>STDEV('Raw Data'!J299,'Raw Data'!P299,'Raw Data'!V299)</f>
        <v>7.4746237363495449E-2</v>
      </c>
      <c r="P147" s="1">
        <f>AVERAGE('Raw Data'!AB299,'Raw Data'!AH299,'Raw Data'!AN299)</f>
        <v>4.4506666666666668</v>
      </c>
      <c r="Q147" s="9">
        <f>STDEV('Raw Data'!AB299,'Raw Data'!AH299,'Raw Data'!AN299)</f>
        <v>5.4224840556089796E-2</v>
      </c>
      <c r="R147" s="1">
        <f>AVERAGE('Raw Data'!AT299,'Raw Data'!AZ299,'Raw Data'!BF299)</f>
        <v>7.8913333333333329</v>
      </c>
      <c r="S147" s="9">
        <f>STDEV('Raw Data'!AT299,'Raw Data'!AZ299,'Raw Data'!BF299)</f>
        <v>5.8731025304631909E-2</v>
      </c>
      <c r="T147" s="1">
        <f>AVERAGE('Raw Data'!BL299,'Raw Data'!BR299,'Raw Data'!BX299)</f>
        <v>12.847666666666667</v>
      </c>
      <c r="U147" s="9">
        <f>STDEV('Raw Data'!BL299,'Raw Data'!BR299,'Raw Data'!BX299)</f>
        <v>0.23386819649822746</v>
      </c>
      <c r="W147" s="1">
        <f>AVERAGE('Raw Data'!J451,'Raw Data'!P451,'Raw Data'!V451)</f>
        <v>6.0836666666666668</v>
      </c>
      <c r="X147" s="9">
        <f>STDEV('Raw Data'!J451,'Raw Data'!P451,'Raw Data'!V451)</f>
        <v>0.11285536466350791</v>
      </c>
      <c r="Y147" s="1">
        <f>AVERAGE('Raw Data'!AB451,'Raw Data'!AH451,'Raw Data'!AN451)</f>
        <v>9.35</v>
      </c>
      <c r="Z147" s="9">
        <f>STDEV('Raw Data'!AB451,'Raw Data'!AH451,'Raw Data'!AN451)</f>
        <v>0.20825945356693834</v>
      </c>
      <c r="AA147" s="1">
        <f>AVERAGE('Raw Data'!AT451,'Raw Data'!AZ451,'Raw Data'!BF451)</f>
        <v>11.610333333333335</v>
      </c>
      <c r="AB147" s="9">
        <f>STDEV('Raw Data'!AT451,'Raw Data'!AZ451,'Raw Data'!BF451)</f>
        <v>0.14519412292972883</v>
      </c>
      <c r="AC147" s="1">
        <f>AVERAGE('Raw Data'!BL451,'Raw Data'!BR451,'Raw Data'!BX451)</f>
        <v>13.033333333333331</v>
      </c>
      <c r="AD147" s="9">
        <f>STDEV('Raw Data'!BL451,'Raw Data'!BR451,'Raw Data'!BX451)</f>
        <v>0.16269398677681113</v>
      </c>
      <c r="AF147" s="1">
        <f t="shared" si="84"/>
        <v>-0.3536666666666668</v>
      </c>
      <c r="AG147" s="9">
        <f t="shared" si="85"/>
        <v>7.5900937901874577E-2</v>
      </c>
      <c r="AH147" s="1">
        <f t="shared" si="86"/>
        <v>-2.1883333333333335</v>
      </c>
      <c r="AI147" s="9">
        <f t="shared" si="87"/>
        <v>0.21794513048172298</v>
      </c>
      <c r="AJ147" s="1">
        <f t="shared" si="88"/>
        <v>-5.2119999999999997</v>
      </c>
      <c r="AK147" s="9">
        <f t="shared" si="89"/>
        <v>0.102575447222743</v>
      </c>
      <c r="AL147" s="1">
        <f t="shared" si="90"/>
        <v>-8.7303333333333342</v>
      </c>
      <c r="AM147" s="9">
        <f t="shared" si="91"/>
        <v>0.31531961351066118</v>
      </c>
      <c r="AO147" s="1">
        <f t="shared" si="92"/>
        <v>-3.9673333333333334</v>
      </c>
      <c r="AP147" s="9">
        <f t="shared" si="93"/>
        <v>0.11401006520188704</v>
      </c>
      <c r="AQ147" s="1">
        <f t="shared" si="94"/>
        <v>-7.0876666666666663</v>
      </c>
      <c r="AR147" s="9">
        <f t="shared" si="95"/>
        <v>0.37197974349257151</v>
      </c>
      <c r="AS147" s="1">
        <f t="shared" si="96"/>
        <v>-8.9310000000000009</v>
      </c>
      <c r="AT147" s="9">
        <f t="shared" si="97"/>
        <v>0.18903854484783994</v>
      </c>
      <c r="AU147" s="1">
        <f t="shared" si="98"/>
        <v>-8.9159999999999986</v>
      </c>
      <c r="AV147" s="9">
        <f t="shared" si="99"/>
        <v>0.24414540378924482</v>
      </c>
      <c r="AX147" s="26">
        <f t="shared" si="100"/>
        <v>5.7609523743842204E-3</v>
      </c>
      <c r="AY147" s="26">
        <f t="shared" si="101"/>
        <v>4.7500079900695255E-2</v>
      </c>
      <c r="AZ147" s="26">
        <f t="shared" si="102"/>
        <v>1.0521722372945736E-2</v>
      </c>
      <c r="BA147" s="26">
        <f t="shared" si="103"/>
        <v>9.9426458664512746E-2</v>
      </c>
      <c r="BB147" s="26">
        <f t="shared" si="104"/>
        <v>0.40399160054701377</v>
      </c>
      <c r="BC147" s="26"/>
      <c r="BD147" s="26">
        <f t="shared" si="105"/>
        <v>1.2998294967338534E-2</v>
      </c>
      <c r="BE147" s="26">
        <f t="shared" si="106"/>
        <v>0.13836892956879929</v>
      </c>
      <c r="BF147" s="26">
        <f t="shared" si="107"/>
        <v>3.5735571438188792E-2</v>
      </c>
      <c r="BG147" s="26">
        <f t="shared" si="108"/>
        <v>5.9606978191413397E-2</v>
      </c>
      <c r="BH147" s="26">
        <f t="shared" si="109"/>
        <v>0.49669887675103513</v>
      </c>
      <c r="BO147" s="9"/>
      <c r="BP147" s="2"/>
      <c r="BQ147" s="9"/>
      <c r="BR147" s="2"/>
      <c r="BS147" s="9"/>
      <c r="BT147" s="2"/>
      <c r="BU147" s="19"/>
      <c r="BV147" s="20"/>
      <c r="BW147" s="20"/>
      <c r="BX147" s="19"/>
      <c r="BY147" s="19"/>
      <c r="BZ147" s="9"/>
      <c r="CA147" s="2"/>
      <c r="CB147" s="9"/>
      <c r="CC147" s="2"/>
      <c r="CD147" s="9"/>
    </row>
    <row r="148" spans="1:82" x14ac:dyDescent="0.2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E148" s="1">
        <f>AVERAGE('Raw Data'!J148,'Raw Data'!P148,'Raw Data'!V148)</f>
        <v>2.423</v>
      </c>
      <c r="F148" s="9">
        <f>STDEV('Raw Data'!J148,'Raw Data'!P148,'Raw Data'!V148)</f>
        <v>3.6055512754640234E-3</v>
      </c>
      <c r="G148" s="1">
        <f>AVERAGE('Raw Data'!AB148,'Raw Data'!AH148,'Raw Data'!AN148)</f>
        <v>2.5346666666666664</v>
      </c>
      <c r="H148" s="9">
        <f>STDEV('Raw Data'!AB148,'Raw Data'!AH148,'Raw Data'!AN148)</f>
        <v>7.2002314777605173E-2</v>
      </c>
      <c r="I148" s="1">
        <f>AVERAGE('Raw Data'!AT148,'Raw Data'!AZ148,'Raw Data'!BF148)</f>
        <v>2.9573333333333331</v>
      </c>
      <c r="J148" s="9">
        <f>STDEV('Raw Data'!AT148,'Raw Data'!AZ148,'Raw Data'!BF148)</f>
        <v>7.4648063158620132E-2</v>
      </c>
      <c r="K148" s="1">
        <f>AVERAGE('Raw Data'!BL148,'Raw Data'!BR148,'Raw Data'!BX148)</f>
        <v>4.0393333333333334</v>
      </c>
      <c r="L148" s="9">
        <f>STDEV('Raw Data'!BL148,'Raw Data'!BR148,'Raw Data'!BX148)</f>
        <v>4.9742671151973152E-2</v>
      </c>
      <c r="N148" s="1">
        <f>AVERAGE('Raw Data'!J300,'Raw Data'!P300,'Raw Data'!V300)</f>
        <v>2.859</v>
      </c>
      <c r="O148" s="9">
        <f>STDEV('Raw Data'!J300,'Raw Data'!P300,'Raw Data'!V300)</f>
        <v>0.1485361908761631</v>
      </c>
      <c r="P148" s="1">
        <f>AVERAGE('Raw Data'!AB300,'Raw Data'!AH300,'Raw Data'!AN300)</f>
        <v>4.6183333333333332</v>
      </c>
      <c r="Q148" s="9">
        <f>STDEV('Raw Data'!AB300,'Raw Data'!AH300,'Raw Data'!AN300)</f>
        <v>0.14750706197783658</v>
      </c>
      <c r="R148" s="1">
        <f>AVERAGE('Raw Data'!AT300,'Raw Data'!AZ300,'Raw Data'!BF300)</f>
        <v>8.0050000000000008</v>
      </c>
      <c r="S148" s="9">
        <f>STDEV('Raw Data'!AT300,'Raw Data'!AZ300,'Raw Data'!BF300)</f>
        <v>8.8385519175937566E-2</v>
      </c>
      <c r="T148" s="1">
        <f>AVERAGE('Raw Data'!BL300,'Raw Data'!BR300,'Raw Data'!BX300)</f>
        <v>12.356333333333334</v>
      </c>
      <c r="U148" s="9">
        <f>STDEV('Raw Data'!BL300,'Raw Data'!BR300,'Raw Data'!BX300)</f>
        <v>0.13989043331598283</v>
      </c>
      <c r="W148" s="1">
        <f>AVERAGE('Raw Data'!J452,'Raw Data'!P452,'Raw Data'!V452)</f>
        <v>6.7056666666666667</v>
      </c>
      <c r="X148" s="9">
        <f>STDEV('Raw Data'!J452,'Raw Data'!P452,'Raw Data'!V452)</f>
        <v>0.10628421017880964</v>
      </c>
      <c r="Y148" s="1">
        <f>AVERAGE('Raw Data'!AB452,'Raw Data'!AH452,'Raw Data'!AN452)</f>
        <v>9.5900000000000016</v>
      </c>
      <c r="Z148" s="9">
        <f>STDEV('Raw Data'!AB452,'Raw Data'!AH452,'Raw Data'!AN452)</f>
        <v>0.19677144101723695</v>
      </c>
      <c r="AA148" s="1">
        <f>AVERAGE('Raw Data'!AT452,'Raw Data'!AZ452,'Raw Data'!BF452)</f>
        <v>11.319333333333333</v>
      </c>
      <c r="AB148" s="9">
        <f>STDEV('Raw Data'!AT452,'Raw Data'!AZ452,'Raw Data'!BF452)</f>
        <v>0.16447593542319017</v>
      </c>
      <c r="AC148" s="1">
        <f>AVERAGE('Raw Data'!BL452,'Raw Data'!BR452,'Raw Data'!BX452)</f>
        <v>11.851666666666667</v>
      </c>
      <c r="AD148" s="9">
        <f>STDEV('Raw Data'!BL452,'Raw Data'!BR452,'Raw Data'!BX452)</f>
        <v>0.12089802865776327</v>
      </c>
      <c r="AF148" s="1">
        <f t="shared" si="84"/>
        <v>-0.43599999999999994</v>
      </c>
      <c r="AG148" s="9">
        <f t="shared" si="85"/>
        <v>0.15214174215162712</v>
      </c>
      <c r="AH148" s="1">
        <f t="shared" si="86"/>
        <v>-2.0836666666666668</v>
      </c>
      <c r="AI148" s="9">
        <f t="shared" si="87"/>
        <v>0.21950937675544174</v>
      </c>
      <c r="AJ148" s="1">
        <f t="shared" si="88"/>
        <v>-5.0476666666666681</v>
      </c>
      <c r="AK148" s="9">
        <f t="shared" si="89"/>
        <v>0.1630335823345577</v>
      </c>
      <c r="AL148" s="1">
        <f t="shared" si="90"/>
        <v>-8.3170000000000002</v>
      </c>
      <c r="AM148" s="9">
        <f t="shared" si="91"/>
        <v>0.18963310446795598</v>
      </c>
      <c r="AO148" s="1">
        <f t="shared" si="92"/>
        <v>-4.2826666666666666</v>
      </c>
      <c r="AP148" s="9">
        <f t="shared" si="93"/>
        <v>0.10988976145427366</v>
      </c>
      <c r="AQ148" s="1">
        <f t="shared" si="94"/>
        <v>-7.0553333333333352</v>
      </c>
      <c r="AR148" s="9">
        <f t="shared" si="95"/>
        <v>0.26877375579484214</v>
      </c>
      <c r="AS148" s="1">
        <f t="shared" si="96"/>
        <v>-8.3620000000000001</v>
      </c>
      <c r="AT148" s="9">
        <f t="shared" si="97"/>
        <v>0.2391239985818103</v>
      </c>
      <c r="AU148" s="1">
        <f t="shared" si="98"/>
        <v>-7.8123333333333331</v>
      </c>
      <c r="AV148" s="9">
        <f t="shared" si="99"/>
        <v>0.17064069980973642</v>
      </c>
      <c r="AX148" s="26">
        <f t="shared" si="100"/>
        <v>2.3147109704932195E-2</v>
      </c>
      <c r="AY148" s="26">
        <f t="shared" si="101"/>
        <v>4.8184366483562467E-2</v>
      </c>
      <c r="AZ148" s="26">
        <f t="shared" si="102"/>
        <v>2.6579948968839005E-2</v>
      </c>
      <c r="BA148" s="26">
        <f t="shared" si="103"/>
        <v>3.5960714310154705E-2</v>
      </c>
      <c r="BB148" s="26">
        <f t="shared" si="104"/>
        <v>0.36588541849531031</v>
      </c>
      <c r="BC148" s="26"/>
      <c r="BD148" s="26">
        <f t="shared" si="105"/>
        <v>1.207575967247717E-2</v>
      </c>
      <c r="BE148" s="26">
        <f t="shared" si="106"/>
        <v>7.2239331804065443E-2</v>
      </c>
      <c r="BF148" s="26">
        <f t="shared" si="107"/>
        <v>5.7180286697753616E-2</v>
      </c>
      <c r="BG148" s="26">
        <f t="shared" si="108"/>
        <v>2.9118248431556581E-2</v>
      </c>
      <c r="BH148" s="26">
        <f t="shared" si="109"/>
        <v>0.41305402383447715</v>
      </c>
      <c r="BO148" s="9"/>
      <c r="BP148" s="2"/>
      <c r="BQ148" s="9"/>
      <c r="BR148" s="2"/>
      <c r="BS148" s="9"/>
      <c r="BT148" s="2"/>
      <c r="BU148" s="19"/>
      <c r="BV148" s="20"/>
      <c r="BW148" s="20"/>
      <c r="BX148" s="19"/>
      <c r="BY148" s="19"/>
      <c r="BZ148" s="9"/>
      <c r="CA148" s="2"/>
      <c r="CB148" s="9"/>
      <c r="CC148" s="2"/>
      <c r="CD148" s="9"/>
    </row>
    <row r="149" spans="1:82" x14ac:dyDescent="0.2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E149" s="1">
        <f>AVERAGE('Raw Data'!J149,'Raw Data'!P149,'Raw Data'!V149)</f>
        <v>2.1636666666666664</v>
      </c>
      <c r="F149" s="9">
        <f>STDEV('Raw Data'!J149,'Raw Data'!P149,'Raw Data'!V149)</f>
        <v>2.1548395145192131E-2</v>
      </c>
      <c r="G149" s="1">
        <f>AVERAGE('Raw Data'!AB149,'Raw Data'!AH149,'Raw Data'!AN149)</f>
        <v>2.3580000000000001</v>
      </c>
      <c r="H149" s="9">
        <f>STDEV('Raw Data'!AB149,'Raw Data'!AH149,'Raw Data'!AN149)</f>
        <v>5.8966091951222321E-2</v>
      </c>
      <c r="I149" s="1">
        <f>AVERAGE('Raw Data'!AT149,'Raw Data'!AZ149,'Raw Data'!BF149)</f>
        <v>2.8136666666666663</v>
      </c>
      <c r="J149" s="9">
        <f>STDEV('Raw Data'!AT149,'Raw Data'!AZ149,'Raw Data'!BF149)</f>
        <v>5.8594652770823392E-3</v>
      </c>
      <c r="K149" s="1">
        <f>AVERAGE('Raw Data'!BL149,'Raw Data'!BR149,'Raw Data'!BX149)</f>
        <v>4.0206666666666671</v>
      </c>
      <c r="L149" s="9">
        <f>STDEV('Raw Data'!BL149,'Raw Data'!BR149,'Raw Data'!BX149)</f>
        <v>0.12426316161008213</v>
      </c>
      <c r="N149" s="1">
        <f>AVERAGE('Raw Data'!J301,'Raw Data'!P301,'Raw Data'!V301)</f>
        <v>2.6733333333333333</v>
      </c>
      <c r="O149" s="9">
        <f>STDEV('Raw Data'!J301,'Raw Data'!P301,'Raw Data'!V301)</f>
        <v>0.18950021987674132</v>
      </c>
      <c r="P149" s="1">
        <f>AVERAGE('Raw Data'!AB301,'Raw Data'!AH301,'Raw Data'!AN301)</f>
        <v>4.6506666666666669</v>
      </c>
      <c r="Q149" s="9">
        <f>STDEV('Raw Data'!AB301,'Raw Data'!AH301,'Raw Data'!AN301)</f>
        <v>0.15069948020259807</v>
      </c>
      <c r="R149" s="1">
        <f>AVERAGE('Raw Data'!AT301,'Raw Data'!AZ301,'Raw Data'!BF301)</f>
        <v>8.3903333333333325</v>
      </c>
      <c r="S149" s="9">
        <f>STDEV('Raw Data'!AT301,'Raw Data'!AZ301,'Raw Data'!BF301)</f>
        <v>9.0511509397056336E-2</v>
      </c>
      <c r="T149" s="1">
        <f>AVERAGE('Raw Data'!BL301,'Raw Data'!BR301,'Raw Data'!BX301)</f>
        <v>13.616</v>
      </c>
      <c r="U149" s="9">
        <f>STDEV('Raw Data'!BL301,'Raw Data'!BR301,'Raw Data'!BX301)</f>
        <v>0.12229472596968306</v>
      </c>
      <c r="W149" s="1">
        <f>AVERAGE('Raw Data'!J453,'Raw Data'!P453,'Raw Data'!V453)</f>
        <v>6.7660000000000009</v>
      </c>
      <c r="X149" s="9">
        <f>STDEV('Raw Data'!J453,'Raw Data'!P453,'Raw Data'!V453)</f>
        <v>0.14666628787829869</v>
      </c>
      <c r="Y149" s="1">
        <f>AVERAGE('Raw Data'!AB453,'Raw Data'!AH453,'Raw Data'!AN453)</f>
        <v>10.125</v>
      </c>
      <c r="Z149" s="9">
        <f>STDEV('Raw Data'!AB453,'Raw Data'!AH453,'Raw Data'!AN453)</f>
        <v>0.30040472699343446</v>
      </c>
      <c r="AA149" s="1">
        <f>AVERAGE('Raw Data'!AT453,'Raw Data'!AZ453,'Raw Data'!BF453)</f>
        <v>12.897333333333334</v>
      </c>
      <c r="AB149" s="9">
        <f>STDEV('Raw Data'!AT453,'Raw Data'!AZ453,'Raw Data'!BF453)</f>
        <v>0.1461722727925289</v>
      </c>
      <c r="AC149" s="1">
        <f>AVERAGE('Raw Data'!BL453,'Raw Data'!BR453,'Raw Data'!BX453)</f>
        <v>13.787999999999998</v>
      </c>
      <c r="AD149" s="9">
        <f>STDEV('Raw Data'!BL453,'Raw Data'!BR453,'Raw Data'!BX453)</f>
        <v>0.22414058088619321</v>
      </c>
      <c r="AF149" s="1">
        <f t="shared" si="84"/>
        <v>-0.50966666666666693</v>
      </c>
      <c r="AG149" s="9">
        <f t="shared" si="85"/>
        <v>0.21104861502193345</v>
      </c>
      <c r="AH149" s="1">
        <f t="shared" si="86"/>
        <v>-2.2926666666666669</v>
      </c>
      <c r="AI149" s="9">
        <f t="shared" si="87"/>
        <v>0.2096655721538204</v>
      </c>
      <c r="AJ149" s="1">
        <f t="shared" si="88"/>
        <v>-5.5766666666666662</v>
      </c>
      <c r="AK149" s="9">
        <f t="shared" si="89"/>
        <v>9.6370974674138674E-2</v>
      </c>
      <c r="AL149" s="1">
        <f t="shared" si="90"/>
        <v>-9.5953333333333326</v>
      </c>
      <c r="AM149" s="9">
        <f t="shared" si="91"/>
        <v>0.24655788757976521</v>
      </c>
      <c r="AO149" s="1">
        <f t="shared" si="92"/>
        <v>-4.6023333333333341</v>
      </c>
      <c r="AP149" s="9">
        <f t="shared" si="93"/>
        <v>0.16821468302349082</v>
      </c>
      <c r="AQ149" s="1">
        <f t="shared" si="94"/>
        <v>-7.7669999999999995</v>
      </c>
      <c r="AR149" s="9">
        <f t="shared" si="95"/>
        <v>0.35937081894465678</v>
      </c>
      <c r="AS149" s="1">
        <f t="shared" si="96"/>
        <v>-10.083666666666668</v>
      </c>
      <c r="AT149" s="9">
        <f t="shared" si="97"/>
        <v>0.15203173806961123</v>
      </c>
      <c r="AU149" s="1">
        <f t="shared" si="98"/>
        <v>-9.7673333333333314</v>
      </c>
      <c r="AV149" s="9">
        <f t="shared" si="99"/>
        <v>0.34840374249627537</v>
      </c>
      <c r="AX149" s="26">
        <f t="shared" si="100"/>
        <v>4.4541517902676277E-2</v>
      </c>
      <c r="AY149" s="26">
        <f t="shared" si="101"/>
        <v>4.3959652146588868E-2</v>
      </c>
      <c r="AZ149" s="26">
        <f t="shared" si="102"/>
        <v>9.2873647596434777E-3</v>
      </c>
      <c r="BA149" s="26">
        <f t="shared" si="103"/>
        <v>6.0790791927796142E-2</v>
      </c>
      <c r="BB149" s="26">
        <f t="shared" si="104"/>
        <v>0.39822019880551612</v>
      </c>
      <c r="BC149" s="26"/>
      <c r="BD149" s="26">
        <f t="shared" si="105"/>
        <v>2.8296179584693493E-2</v>
      </c>
      <c r="BE149" s="26">
        <f t="shared" si="106"/>
        <v>0.12914738550895327</v>
      </c>
      <c r="BF149" s="26">
        <f t="shared" si="107"/>
        <v>2.3113649380466877E-2</v>
      </c>
      <c r="BG149" s="26">
        <f t="shared" si="108"/>
        <v>0.12138516778541096</v>
      </c>
      <c r="BH149" s="26">
        <f t="shared" si="109"/>
        <v>0.54949284095384221</v>
      </c>
      <c r="BO149" s="9"/>
      <c r="BP149" s="2"/>
      <c r="BQ149" s="9"/>
      <c r="BR149" s="2"/>
      <c r="BS149" s="9"/>
      <c r="BT149" s="2"/>
      <c r="BU149" s="19"/>
      <c r="BV149" s="20"/>
      <c r="BW149" s="20"/>
      <c r="BX149" s="19"/>
      <c r="BY149" s="19"/>
      <c r="BZ149" s="9"/>
      <c r="CA149" s="2"/>
      <c r="CB149" s="9"/>
      <c r="CC149" s="2"/>
      <c r="CD149" s="9"/>
    </row>
    <row r="150" spans="1:82" x14ac:dyDescent="0.2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E150" s="1">
        <f>AVERAGE('Raw Data'!J150,'Raw Data'!P150,'Raw Data'!V150)</f>
        <v>1.3033333333333335</v>
      </c>
      <c r="F150" s="9">
        <f>STDEV('Raw Data'!J150,'Raw Data'!P150,'Raw Data'!V150)</f>
        <v>1.115048578911856E-2</v>
      </c>
      <c r="G150" s="1">
        <f>AVERAGE('Raw Data'!AB150,'Raw Data'!AH150,'Raw Data'!AN150)</f>
        <v>3.6789999999999998</v>
      </c>
      <c r="H150" s="9">
        <f>STDEV('Raw Data'!AB150,'Raw Data'!AH150,'Raw Data'!AN150)</f>
        <v>0.12338152211737397</v>
      </c>
      <c r="I150" s="1">
        <f>AVERAGE('Raw Data'!AT150,'Raw Data'!AZ150,'Raw Data'!BF150)</f>
        <v>5.194</v>
      </c>
      <c r="J150" s="9">
        <f>STDEV('Raw Data'!AT150,'Raw Data'!AZ150,'Raw Data'!BF150)</f>
        <v>5.2602281319349714E-2</v>
      </c>
      <c r="K150" s="1">
        <f>AVERAGE('Raw Data'!BL150,'Raw Data'!BR150,'Raw Data'!BX150)</f>
        <v>5.5583333333333336</v>
      </c>
      <c r="L150" s="9">
        <f>STDEV('Raw Data'!BL150,'Raw Data'!BR150,'Raw Data'!BX150)</f>
        <v>8.1094594969907466E-2</v>
      </c>
      <c r="N150" s="1">
        <f>AVERAGE('Raw Data'!J302,'Raw Data'!P302,'Raw Data'!V302)</f>
        <v>1.4543333333333333</v>
      </c>
      <c r="O150" s="9">
        <f>STDEV('Raw Data'!J302,'Raw Data'!P302,'Raw Data'!V302)</f>
        <v>2.3459184413217277E-2</v>
      </c>
      <c r="P150" s="1">
        <f>AVERAGE('Raw Data'!AB302,'Raw Data'!AH302,'Raw Data'!AN302)</f>
        <v>4.7026666666666666</v>
      </c>
      <c r="Q150" s="9">
        <f>STDEV('Raw Data'!AB302,'Raw Data'!AH302,'Raw Data'!AN302)</f>
        <v>6.7825757152672597E-2</v>
      </c>
      <c r="R150" s="1">
        <f>AVERAGE('Raw Data'!AT302,'Raw Data'!AZ302,'Raw Data'!BF302)</f>
        <v>5.9160000000000004</v>
      </c>
      <c r="S150" s="9">
        <f>STDEV('Raw Data'!AT302,'Raw Data'!AZ302,'Raw Data'!BF302)</f>
        <v>8.8272305962855735E-2</v>
      </c>
      <c r="T150" s="1">
        <f>AVERAGE('Raw Data'!BL302,'Raw Data'!BR302,'Raw Data'!BX302)</f>
        <v>6.738666666666667</v>
      </c>
      <c r="U150" s="9">
        <f>STDEV('Raw Data'!BL302,'Raw Data'!BR302,'Raw Data'!BX302)</f>
        <v>9.473295801004708E-2</v>
      </c>
      <c r="W150" s="1">
        <f>AVERAGE('Raw Data'!J454,'Raw Data'!P454,'Raw Data'!V454)</f>
        <v>3.1053333333333337</v>
      </c>
      <c r="X150" s="9">
        <f>STDEV('Raw Data'!J454,'Raw Data'!P454,'Raw Data'!V454)</f>
        <v>5.4720501947015589E-2</v>
      </c>
      <c r="Y150" s="1">
        <f>AVERAGE('Raw Data'!AB454,'Raw Data'!AH454,'Raw Data'!AN454)</f>
        <v>5.637666666666667</v>
      </c>
      <c r="Z150" s="9">
        <f>STDEV('Raw Data'!AB454,'Raw Data'!AH454,'Raw Data'!AN454)</f>
        <v>0.10726291686008396</v>
      </c>
      <c r="AA150" s="1">
        <f>AVERAGE('Raw Data'!AT454,'Raw Data'!AZ454,'Raw Data'!BF454)</f>
        <v>6.343</v>
      </c>
      <c r="AB150" s="9">
        <f>STDEV('Raw Data'!AT454,'Raw Data'!AZ454,'Raw Data'!BF454)</f>
        <v>0.10851267207105354</v>
      </c>
      <c r="AC150" s="1">
        <f>AVERAGE('Raw Data'!BL454,'Raw Data'!BR454,'Raw Data'!BX454)</f>
        <v>6.5766666666666671</v>
      </c>
      <c r="AD150" s="9">
        <f>STDEV('Raw Data'!BL454,'Raw Data'!BR454,'Raw Data'!BX454)</f>
        <v>0.1275708953223004</v>
      </c>
      <c r="AF150" s="1">
        <f t="shared" ref="AF150:AF153" si="110">E150-N150</f>
        <v>-0.1509999999999998</v>
      </c>
      <c r="AG150" s="9">
        <f t="shared" ref="AG150:AG153" si="111">F150+O150</f>
        <v>3.4609670202335838E-2</v>
      </c>
      <c r="AH150" s="1">
        <f t="shared" ref="AH150:AH153" si="112">G150-P150</f>
        <v>-1.0236666666666667</v>
      </c>
      <c r="AI150" s="9">
        <f t="shared" ref="AI150:AI153" si="113">H150+Q150</f>
        <v>0.19120727927004655</v>
      </c>
      <c r="AJ150" s="1">
        <f t="shared" ref="AJ150:AJ153" si="114">I150-R150</f>
        <v>-0.72200000000000042</v>
      </c>
      <c r="AK150" s="9">
        <f t="shared" ref="AK150:AK153" si="115">J150+S150</f>
        <v>0.14087458728220545</v>
      </c>
      <c r="AL150" s="1">
        <f t="shared" ref="AL150:AL153" si="116">K150-T150</f>
        <v>-1.1803333333333335</v>
      </c>
      <c r="AM150" s="9">
        <f t="shared" ref="AM150:AM153" si="117">L150+U150</f>
        <v>0.17582755297995456</v>
      </c>
      <c r="AO150" s="1">
        <f t="shared" ref="AO150:AO153" si="118">E150-W150</f>
        <v>-1.8020000000000003</v>
      </c>
      <c r="AP150" s="9">
        <f t="shared" ref="AP150:AP153" si="119">F150+X150</f>
        <v>6.5870987736134146E-2</v>
      </c>
      <c r="AQ150" s="1">
        <f t="shared" ref="AQ150:AQ153" si="120">G150-Y150</f>
        <v>-1.9586666666666672</v>
      </c>
      <c r="AR150" s="9">
        <f t="shared" ref="AR150:AR153" si="121">H150+Z150</f>
        <v>0.23064443897745793</v>
      </c>
      <c r="AS150" s="1">
        <f t="shared" ref="AS150:AS153" si="122">I150-AA150</f>
        <v>-1.149</v>
      </c>
      <c r="AT150" s="9">
        <f t="shared" ref="AT150:AT153" si="123">J150+AB150</f>
        <v>0.16111495339040327</v>
      </c>
      <c r="AU150" s="1">
        <f t="shared" ref="AU150:AU153" si="124">K150-AC150</f>
        <v>-1.0183333333333335</v>
      </c>
      <c r="AV150" s="9">
        <f t="shared" ref="AV150:AV153" si="125">L150+AD150</f>
        <v>0.20866549029220788</v>
      </c>
      <c r="AX150" s="26">
        <f t="shared" si="100"/>
        <v>1.1978292715144531E-3</v>
      </c>
      <c r="AY150" s="26">
        <f t="shared" si="101"/>
        <v>3.6560223645853575E-2</v>
      </c>
      <c r="AZ150" s="26">
        <f t="shared" si="102"/>
        <v>1.9845649341931722E-2</v>
      </c>
      <c r="BA150" s="26">
        <f t="shared" si="103"/>
        <v>3.0915328386918729E-2</v>
      </c>
      <c r="BB150" s="26">
        <f t="shared" si="104"/>
        <v>0.29752147930228245</v>
      </c>
      <c r="BC150" s="26"/>
      <c r="BD150" s="26">
        <f t="shared" si="105"/>
        <v>4.3389870253339353E-3</v>
      </c>
      <c r="BE150" s="26">
        <f t="shared" si="106"/>
        <v>5.3196857231226316E-2</v>
      </c>
      <c r="BF150" s="26">
        <f t="shared" si="107"/>
        <v>2.5958028205991818E-2</v>
      </c>
      <c r="BG150" s="26">
        <f t="shared" si="108"/>
        <v>4.35412868388875E-2</v>
      </c>
      <c r="BH150" s="26">
        <f t="shared" si="109"/>
        <v>0.35641991989988375</v>
      </c>
    </row>
    <row r="151" spans="1:82" x14ac:dyDescent="0.2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E151" s="1">
        <f>AVERAGE('Raw Data'!J151,'Raw Data'!P151,'Raw Data'!V151)</f>
        <v>1.6260000000000001</v>
      </c>
      <c r="F151" s="9">
        <f>STDEV('Raw Data'!J151,'Raw Data'!P151,'Raw Data'!V151)</f>
        <v>3.3000000000000029E-2</v>
      </c>
      <c r="G151" s="1">
        <f>AVERAGE('Raw Data'!AB151,'Raw Data'!AH151,'Raw Data'!AN151)</f>
        <v>4.0519999999999996</v>
      </c>
      <c r="H151" s="9">
        <f>STDEV('Raw Data'!AB151,'Raw Data'!AH151,'Raw Data'!AN151)</f>
        <v>5.0239426748321728E-2</v>
      </c>
      <c r="I151" s="1">
        <f>AVERAGE('Raw Data'!AT151,'Raw Data'!AZ151,'Raw Data'!BF151)</f>
        <v>4.6246666666666671</v>
      </c>
      <c r="J151" s="9">
        <f>STDEV('Raw Data'!AT151,'Raw Data'!AZ151,'Raw Data'!BF151)</f>
        <v>5.5293158105983717E-2</v>
      </c>
      <c r="K151" s="1">
        <f>AVERAGE('Raw Data'!BL151,'Raw Data'!BR151,'Raw Data'!BX151)</f>
        <v>4.6176666666666666</v>
      </c>
      <c r="L151" s="9">
        <f>STDEV('Raw Data'!BL151,'Raw Data'!BR151,'Raw Data'!BX151)</f>
        <v>2.1079215671683312E-2</v>
      </c>
      <c r="N151" s="1">
        <f>AVERAGE('Raw Data'!J303,'Raw Data'!P303,'Raw Data'!V303)</f>
        <v>1.4643333333333335</v>
      </c>
      <c r="O151" s="9">
        <f>STDEV('Raw Data'!J303,'Raw Data'!P303,'Raw Data'!V303)</f>
        <v>2.5006665778014761E-2</v>
      </c>
      <c r="P151" s="1">
        <f>AVERAGE('Raw Data'!AB303,'Raw Data'!AH303,'Raw Data'!AN303)</f>
        <v>4.2556666666666665</v>
      </c>
      <c r="Q151" s="9">
        <f>STDEV('Raw Data'!AB303,'Raw Data'!AH303,'Raw Data'!AN303)</f>
        <v>5.5824128594482797E-2</v>
      </c>
      <c r="R151" s="1">
        <f>AVERAGE('Raw Data'!AT303,'Raw Data'!AZ303,'Raw Data'!BF303)</f>
        <v>4.5013333333333341</v>
      </c>
      <c r="S151" s="9">
        <f>STDEV('Raw Data'!AT303,'Raw Data'!AZ303,'Raw Data'!BF303)</f>
        <v>3.8109491381194689E-2</v>
      </c>
      <c r="T151" s="1">
        <f>AVERAGE('Raw Data'!BL303,'Raw Data'!BR303,'Raw Data'!BX303)</f>
        <v>4.6326666666666663</v>
      </c>
      <c r="U151" s="9">
        <f>STDEV('Raw Data'!BL303,'Raw Data'!BR303,'Raw Data'!BX303)</f>
        <v>2.5006665778015094E-2</v>
      </c>
      <c r="W151" s="1">
        <f>AVERAGE('Raw Data'!J455,'Raw Data'!P455,'Raw Data'!V455)</f>
        <v>0.78166666666666662</v>
      </c>
      <c r="X151" s="9">
        <f>STDEV('Raw Data'!J455,'Raw Data'!P455,'Raw Data'!V455)</f>
        <v>6.2067167917775438E-2</v>
      </c>
      <c r="Y151" s="1">
        <f>AVERAGE('Raw Data'!AB455,'Raw Data'!AH455,'Raw Data'!AN455)</f>
        <v>2.7593333333333336</v>
      </c>
      <c r="Z151" s="9">
        <f>STDEV('Raw Data'!AB455,'Raw Data'!AH455,'Raw Data'!AN455)</f>
        <v>2.9501412395567434E-2</v>
      </c>
      <c r="AA151" s="1">
        <f>AVERAGE('Raw Data'!AT455,'Raw Data'!AZ455,'Raw Data'!BF455)</f>
        <v>3.5376666666666665</v>
      </c>
      <c r="AB151" s="9">
        <f>STDEV('Raw Data'!AT455,'Raw Data'!AZ455,'Raw Data'!BF455)</f>
        <v>5.6190153348547989E-2</v>
      </c>
      <c r="AC151" s="1">
        <f>AVERAGE('Raw Data'!BL455,'Raw Data'!BR455,'Raw Data'!BX455)</f>
        <v>4.0153333333333334</v>
      </c>
      <c r="AD151" s="9">
        <f>STDEV('Raw Data'!BL455,'Raw Data'!BR455,'Raw Data'!BX455)</f>
        <v>6.8806491941773337E-2</v>
      </c>
      <c r="AF151" s="1">
        <f t="shared" si="110"/>
        <v>0.16166666666666663</v>
      </c>
      <c r="AG151" s="9">
        <f t="shared" si="111"/>
        <v>5.800666577801479E-2</v>
      </c>
      <c r="AH151" s="1">
        <f t="shared" si="112"/>
        <v>-0.20366666666666688</v>
      </c>
      <c r="AI151" s="9">
        <f t="shared" si="113"/>
        <v>0.10606355534280452</v>
      </c>
      <c r="AJ151" s="1">
        <f t="shared" si="114"/>
        <v>0.12333333333333307</v>
      </c>
      <c r="AK151" s="9">
        <f t="shared" si="115"/>
        <v>9.3402649487178413E-2</v>
      </c>
      <c r="AL151" s="1">
        <f t="shared" si="116"/>
        <v>-1.499999999999968E-2</v>
      </c>
      <c r="AM151" s="9">
        <f t="shared" si="117"/>
        <v>4.6085881449698406E-2</v>
      </c>
      <c r="AO151" s="1">
        <f t="shared" si="118"/>
        <v>0.84433333333333349</v>
      </c>
      <c r="AP151" s="9">
        <f t="shared" si="119"/>
        <v>9.5067167917775475E-2</v>
      </c>
      <c r="AQ151" s="1">
        <f t="shared" si="120"/>
        <v>1.292666666666666</v>
      </c>
      <c r="AR151" s="9">
        <f t="shared" si="121"/>
        <v>7.9740839143889158E-2</v>
      </c>
      <c r="AS151" s="1">
        <f t="shared" si="122"/>
        <v>1.0870000000000006</v>
      </c>
      <c r="AT151" s="9">
        <f t="shared" si="123"/>
        <v>0.11148331145453171</v>
      </c>
      <c r="AU151" s="1">
        <f t="shared" si="124"/>
        <v>0.60233333333333317</v>
      </c>
      <c r="AV151" s="9">
        <f t="shared" si="125"/>
        <v>8.9885707613456656E-2</v>
      </c>
      <c r="AX151" s="26">
        <f t="shared" si="100"/>
        <v>3.3647732746823122E-3</v>
      </c>
      <c r="AY151" s="26">
        <f t="shared" si="101"/>
        <v>1.1249477771956158E-2</v>
      </c>
      <c r="AZ151" s="26">
        <f t="shared" si="102"/>
        <v>8.7240549312247104E-3</v>
      </c>
      <c r="BA151" s="26">
        <f t="shared" si="103"/>
        <v>2.1239084689956556E-3</v>
      </c>
      <c r="BB151" s="26">
        <f t="shared" si="104"/>
        <v>0.15956883921010029</v>
      </c>
      <c r="BC151" s="26"/>
      <c r="BD151" s="26">
        <f t="shared" si="105"/>
        <v>9.0377664159065185E-3</v>
      </c>
      <c r="BE151" s="26">
        <f t="shared" si="106"/>
        <v>6.3586014273716053E-3</v>
      </c>
      <c r="BF151" s="26">
        <f t="shared" si="107"/>
        <v>1.242852873286812E-2</v>
      </c>
      <c r="BG151" s="26">
        <f t="shared" si="108"/>
        <v>8.0794404331718198E-3</v>
      </c>
      <c r="BH151" s="26">
        <f t="shared" si="109"/>
        <v>0.18948439779918044</v>
      </c>
    </row>
    <row r="152" spans="1:82" x14ac:dyDescent="0.2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E152" s="1">
        <f>AVERAGE('Raw Data'!J152,'Raw Data'!P152,'Raw Data'!V152)</f>
        <v>1.2403333333333333</v>
      </c>
      <c r="F152" s="9">
        <f>STDEV('Raw Data'!J152,'Raw Data'!P152,'Raw Data'!V152)</f>
        <v>2.5696951829610678E-2</v>
      </c>
      <c r="G152" s="1">
        <f>AVERAGE('Raw Data'!AB152,'Raw Data'!AH152,'Raw Data'!AN152)</f>
        <v>2.5329999999999999</v>
      </c>
      <c r="H152" s="9">
        <f>STDEV('Raw Data'!AB152,'Raw Data'!AH152,'Raw Data'!AN152)</f>
        <v>2.1702534414210758E-2</v>
      </c>
      <c r="I152" s="1">
        <f>AVERAGE('Raw Data'!AT152,'Raw Data'!AZ152,'Raw Data'!BF152)</f>
        <v>2.6439999999999997</v>
      </c>
      <c r="J152" s="9">
        <f>STDEV('Raw Data'!AT152,'Raw Data'!AZ152,'Raw Data'!BF152)</f>
        <v>1.4798648586948793E-2</v>
      </c>
      <c r="K152" s="1">
        <f>AVERAGE('Raw Data'!BL152,'Raw Data'!BR152,'Raw Data'!BX152)</f>
        <v>2.678666666666667</v>
      </c>
      <c r="L152" s="9">
        <f>STDEV('Raw Data'!BL152,'Raw Data'!BR152,'Raw Data'!BX152)</f>
        <v>1.5947831618540943E-2</v>
      </c>
      <c r="N152" s="1">
        <f>AVERAGE('Raw Data'!J304,'Raw Data'!P304,'Raw Data'!V304)</f>
        <v>1.1653333333333333</v>
      </c>
      <c r="O152" s="9">
        <f>STDEV('Raw Data'!J304,'Raw Data'!P304,'Raw Data'!V304)</f>
        <v>1.5502687938978049E-2</v>
      </c>
      <c r="P152" s="1">
        <f>AVERAGE('Raw Data'!AB304,'Raw Data'!AH304,'Raw Data'!AN304)</f>
        <v>2.5136666666666669</v>
      </c>
      <c r="Q152" s="9">
        <f>STDEV('Raw Data'!AB304,'Raw Data'!AH304,'Raw Data'!AN304)</f>
        <v>5.5075705472861537E-3</v>
      </c>
      <c r="R152" s="1">
        <f>AVERAGE('Raw Data'!AT304,'Raw Data'!AZ304,'Raw Data'!BF304)</f>
        <v>2.5743333333333336</v>
      </c>
      <c r="S152" s="9">
        <f>STDEV('Raw Data'!AT304,'Raw Data'!AZ304,'Raw Data'!BF304)</f>
        <v>8.0829037686548956E-3</v>
      </c>
      <c r="T152" s="1">
        <f>AVERAGE('Raw Data'!BL304,'Raw Data'!BR304,'Raw Data'!BX304)</f>
        <v>2.5896666666666666</v>
      </c>
      <c r="U152" s="9">
        <f>STDEV('Raw Data'!BL304,'Raw Data'!BR304,'Raw Data'!BX304)</f>
        <v>1.0016652800877827E-2</v>
      </c>
      <c r="W152" s="1">
        <f>AVERAGE('Raw Data'!J456,'Raw Data'!P456,'Raw Data'!V456)</f>
        <v>0.38066666666666665</v>
      </c>
      <c r="X152" s="9">
        <f>STDEV('Raw Data'!J456,'Raw Data'!P456,'Raw Data'!V456)</f>
        <v>9.2915732431775779E-3</v>
      </c>
      <c r="Y152" s="1">
        <f>AVERAGE('Raw Data'!AB456,'Raw Data'!AH456,'Raw Data'!AN456)</f>
        <v>1.5516666666666665</v>
      </c>
      <c r="Z152" s="9">
        <f>STDEV('Raw Data'!AB456,'Raw Data'!AH456,'Raw Data'!AN456)</f>
        <v>2.0984120980716187E-2</v>
      </c>
      <c r="AA152" s="1">
        <f>AVERAGE('Raw Data'!AT456,'Raw Data'!AZ456,'Raw Data'!BF456)</f>
        <v>1.9319999999999997</v>
      </c>
      <c r="AB152" s="9">
        <f>STDEV('Raw Data'!AT456,'Raw Data'!AZ456,'Raw Data'!BF456)</f>
        <v>2.0784609690826548E-2</v>
      </c>
      <c r="AC152" s="1">
        <f>AVERAGE('Raw Data'!BL456,'Raw Data'!BR456,'Raw Data'!BX456)</f>
        <v>2.2813333333333339</v>
      </c>
      <c r="AD152" s="9">
        <f>STDEV('Raw Data'!BL456,'Raw Data'!BR456,'Raw Data'!BX456)</f>
        <v>5.7735026918956215E-4</v>
      </c>
      <c r="AF152" s="1">
        <f t="shared" si="110"/>
        <v>7.4999999999999956E-2</v>
      </c>
      <c r="AG152" s="9">
        <f t="shared" si="111"/>
        <v>4.1199639768588731E-2</v>
      </c>
      <c r="AH152" s="1">
        <f t="shared" si="112"/>
        <v>1.933333333333298E-2</v>
      </c>
      <c r="AI152" s="9">
        <f t="shared" si="113"/>
        <v>2.7210104961496912E-2</v>
      </c>
      <c r="AJ152" s="1">
        <f t="shared" si="114"/>
        <v>6.9666666666666099E-2</v>
      </c>
      <c r="AK152" s="9">
        <f t="shared" si="115"/>
        <v>2.2881552355603688E-2</v>
      </c>
      <c r="AL152" s="1">
        <f t="shared" si="116"/>
        <v>8.9000000000000412E-2</v>
      </c>
      <c r="AM152" s="9">
        <f t="shared" si="117"/>
        <v>2.596448441941877E-2</v>
      </c>
      <c r="AO152" s="1">
        <f t="shared" si="118"/>
        <v>0.85966666666666658</v>
      </c>
      <c r="AP152" s="9">
        <f t="shared" si="119"/>
        <v>3.4988525072788254E-2</v>
      </c>
      <c r="AQ152" s="1">
        <f t="shared" si="120"/>
        <v>0.98133333333333339</v>
      </c>
      <c r="AR152" s="9">
        <f t="shared" si="121"/>
        <v>4.2686655394926942E-2</v>
      </c>
      <c r="AS152" s="1">
        <f t="shared" si="122"/>
        <v>0.71199999999999997</v>
      </c>
      <c r="AT152" s="9">
        <f t="shared" si="123"/>
        <v>3.5583258277775337E-2</v>
      </c>
      <c r="AU152" s="1">
        <f t="shared" si="124"/>
        <v>0.39733333333333309</v>
      </c>
      <c r="AV152" s="9">
        <f t="shared" si="125"/>
        <v>1.6525181887730507E-2</v>
      </c>
      <c r="AX152" s="26">
        <f t="shared" si="100"/>
        <v>1.6974103170614781E-3</v>
      </c>
      <c r="AY152" s="26">
        <f t="shared" si="101"/>
        <v>7.4038981201567892E-4</v>
      </c>
      <c r="AZ152" s="26">
        <f t="shared" si="102"/>
        <v>5.2356543820223267E-4</v>
      </c>
      <c r="BA152" s="26">
        <f t="shared" si="103"/>
        <v>6.7415445116624005E-4</v>
      </c>
      <c r="BB152" s="26">
        <f t="shared" si="104"/>
        <v>6.0295273599558614E-2</v>
      </c>
      <c r="BC152" s="26"/>
      <c r="BD152" s="26">
        <f t="shared" si="105"/>
        <v>1.2241968867691324E-3</v>
      </c>
      <c r="BE152" s="26">
        <f t="shared" si="106"/>
        <v>1.8221505488052454E-3</v>
      </c>
      <c r="BF152" s="26">
        <f t="shared" si="107"/>
        <v>1.2661682696628671E-3</v>
      </c>
      <c r="BG152" s="26">
        <f t="shared" si="108"/>
        <v>2.7308163642257642E-4</v>
      </c>
      <c r="BH152" s="26">
        <f t="shared" si="109"/>
        <v>6.7717038783897079E-2</v>
      </c>
    </row>
    <row r="153" spans="1:82" x14ac:dyDescent="0.2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E153" s="1">
        <f>AVERAGE('Raw Data'!J153,'Raw Data'!P153,'Raw Data'!V153)</f>
        <v>5.0163333333333329</v>
      </c>
      <c r="F153" s="9">
        <f>STDEV('Raw Data'!J153,'Raw Data'!P153,'Raw Data'!V153)</f>
        <v>8.6071675557835722E-2</v>
      </c>
      <c r="G153" s="1">
        <f>AVERAGE('Raw Data'!AB153,'Raw Data'!AH153,'Raw Data'!AN153)</f>
        <v>4.9726666666666661</v>
      </c>
      <c r="H153" s="9">
        <f>STDEV('Raw Data'!AB153,'Raw Data'!AH153,'Raw Data'!AN153)</f>
        <v>8.1082262754151813E-2</v>
      </c>
      <c r="I153" s="1">
        <f>AVERAGE('Raw Data'!AT153,'Raw Data'!AZ153,'Raw Data'!BF153)</f>
        <v>4.961666666666666</v>
      </c>
      <c r="J153" s="9">
        <f>STDEV('Raw Data'!AT153,'Raw Data'!AZ153,'Raw Data'!BF153)</f>
        <v>0.14607304109018007</v>
      </c>
      <c r="K153" s="1">
        <f>AVERAGE('Raw Data'!BL153,'Raw Data'!BR153,'Raw Data'!BX153)</f>
        <v>5.0840000000000005</v>
      </c>
      <c r="L153" s="9">
        <f>STDEV('Raw Data'!BL153,'Raw Data'!BR153,'Raw Data'!BX153)</f>
        <v>0.11311940593903436</v>
      </c>
      <c r="N153" s="1">
        <f>AVERAGE('Raw Data'!J305,'Raw Data'!P305,'Raw Data'!V305)</f>
        <v>4.9963333333333333</v>
      </c>
      <c r="O153" s="9">
        <f>STDEV('Raw Data'!J305,'Raw Data'!P305,'Raw Data'!V305)</f>
        <v>2.6312227829154367E-2</v>
      </c>
      <c r="P153" s="1">
        <f>AVERAGE('Raw Data'!AB305,'Raw Data'!AH305,'Raw Data'!AN305)</f>
        <v>4.9626666666666663</v>
      </c>
      <c r="Q153" s="9">
        <f>STDEV('Raw Data'!AB305,'Raw Data'!AH305,'Raw Data'!AN305)</f>
        <v>0.11970937028208492</v>
      </c>
      <c r="R153" s="1">
        <f>AVERAGE('Raw Data'!AT305,'Raw Data'!AZ305,'Raw Data'!BF305)</f>
        <v>4.9393333333333338</v>
      </c>
      <c r="S153" s="9">
        <f>STDEV('Raw Data'!AT305,'Raw Data'!AZ305,'Raw Data'!BF305)</f>
        <v>6.7121779873103291E-2</v>
      </c>
      <c r="T153" s="1">
        <f>AVERAGE('Raw Data'!BL305,'Raw Data'!BR305,'Raw Data'!BX305)</f>
        <v>4.8416666666666677</v>
      </c>
      <c r="U153" s="9">
        <f>STDEV('Raw Data'!BL305,'Raw Data'!BR305,'Raw Data'!BX305)</f>
        <v>0.10734213214452835</v>
      </c>
      <c r="W153" s="1">
        <f>AVERAGE('Raw Data'!J457,'Raw Data'!P457,'Raw Data'!V457)</f>
        <v>4.0183333333333335</v>
      </c>
      <c r="X153" s="9">
        <f>STDEV('Raw Data'!J457,'Raw Data'!P457,'Raw Data'!V457)</f>
        <v>4.3316663460305299E-2</v>
      </c>
      <c r="Y153" s="1">
        <f>AVERAGE('Raw Data'!AB457,'Raw Data'!AH457,'Raw Data'!AN457)</f>
        <v>4.6293333333333333</v>
      </c>
      <c r="Z153" s="9">
        <f>STDEV('Raw Data'!AB457,'Raw Data'!AH457,'Raw Data'!AN457)</f>
        <v>0.1146574608707752</v>
      </c>
      <c r="AA153" s="1">
        <f>AVERAGE('Raw Data'!AT457,'Raw Data'!AZ457,'Raw Data'!BF457)</f>
        <v>4.5333333333333341</v>
      </c>
      <c r="AB153" s="9">
        <f>STDEV('Raw Data'!AT457,'Raw Data'!AZ457,'Raw Data'!BF457)</f>
        <v>7.4968882433535972E-2</v>
      </c>
      <c r="AC153" s="1">
        <f>AVERAGE('Raw Data'!BL457,'Raw Data'!BR457,'Raw Data'!BX457)</f>
        <v>4.7869999999999999</v>
      </c>
      <c r="AD153" s="9">
        <f>STDEV('Raw Data'!BL457,'Raw Data'!BR457,'Raw Data'!BX457)</f>
        <v>1.833030277982357E-2</v>
      </c>
      <c r="AF153" s="1">
        <f t="shared" si="110"/>
        <v>1.9999999999999574E-2</v>
      </c>
      <c r="AG153" s="9">
        <f t="shared" si="111"/>
        <v>0.11238390338699009</v>
      </c>
      <c r="AH153" s="1">
        <f t="shared" si="112"/>
        <v>9.9999999999997868E-3</v>
      </c>
      <c r="AI153" s="9">
        <f t="shared" si="113"/>
        <v>0.20079163303623673</v>
      </c>
      <c r="AJ153" s="1">
        <f t="shared" si="114"/>
        <v>2.2333333333332206E-2</v>
      </c>
      <c r="AK153" s="9">
        <f t="shared" si="115"/>
        <v>0.21319482096328335</v>
      </c>
      <c r="AL153" s="1">
        <f t="shared" si="116"/>
        <v>0.24233333333333285</v>
      </c>
      <c r="AM153" s="9">
        <f t="shared" si="117"/>
        <v>0.22046153808356272</v>
      </c>
      <c r="AO153" s="1">
        <f t="shared" si="118"/>
        <v>0.99799999999999933</v>
      </c>
      <c r="AP153" s="9">
        <f t="shared" si="119"/>
        <v>0.12938833901814101</v>
      </c>
      <c r="AQ153" s="1">
        <f t="shared" si="120"/>
        <v>0.34333333333333282</v>
      </c>
      <c r="AR153" s="9">
        <f t="shared" si="121"/>
        <v>0.19573972362492703</v>
      </c>
      <c r="AS153" s="1">
        <f t="shared" si="122"/>
        <v>0.4283333333333319</v>
      </c>
      <c r="AT153" s="9">
        <f t="shared" si="123"/>
        <v>0.22104192352371604</v>
      </c>
      <c r="AU153" s="1">
        <f t="shared" si="124"/>
        <v>0.2970000000000006</v>
      </c>
      <c r="AV153" s="9">
        <f t="shared" si="125"/>
        <v>0.13144970871885792</v>
      </c>
      <c r="AX153" s="26">
        <f t="shared" si="100"/>
        <v>1.2630141740496321E-2</v>
      </c>
      <c r="AY153" s="26">
        <f t="shared" si="101"/>
        <v>4.0317279897358754E-2</v>
      </c>
      <c r="AZ153" s="26">
        <f t="shared" si="102"/>
        <v>4.5452031685566441E-2</v>
      </c>
      <c r="BA153" s="26">
        <f t="shared" si="103"/>
        <v>4.860328977417018E-2</v>
      </c>
      <c r="BB153" s="26">
        <f t="shared" si="104"/>
        <v>0.38340936751413845</v>
      </c>
      <c r="BC153" s="26"/>
      <c r="BD153" s="26">
        <f t="shared" si="105"/>
        <v>1.6741342273873392E-2</v>
      </c>
      <c r="BE153" s="26">
        <f t="shared" si="106"/>
        <v>3.8314039404762815E-2</v>
      </c>
      <c r="BF153" s="26">
        <f t="shared" si="107"/>
        <v>4.8859531955064331E-2</v>
      </c>
      <c r="BG153" s="26">
        <f t="shared" si="108"/>
        <v>1.7279025922272592E-2</v>
      </c>
      <c r="BH153" s="26">
        <f t="shared" si="109"/>
        <v>0.34812919951646276</v>
      </c>
    </row>
    <row r="154" spans="1:82" x14ac:dyDescent="0.2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E154" s="1">
        <f>AVERAGE('Raw Data'!J154,'Raw Data'!P154,'Raw Data'!V154)</f>
        <v>3.7253333333333334</v>
      </c>
      <c r="F154" s="9">
        <f>STDEV('Raw Data'!J154,'Raw Data'!P154,'Raw Data'!V154)</f>
        <v>1.3279056191361469E-2</v>
      </c>
      <c r="G154" s="1">
        <f>AVERAGE('Raw Data'!AB154,'Raw Data'!AH154,'Raw Data'!AN154)</f>
        <v>3.7469999999999999</v>
      </c>
      <c r="H154" s="9">
        <f>STDEV('Raw Data'!AB154,'Raw Data'!AH154,'Raw Data'!AN154)</f>
        <v>9.0999999999999998E-2</v>
      </c>
      <c r="I154" s="1">
        <f>AVERAGE('Raw Data'!AT154,'Raw Data'!AZ154,'Raw Data'!BF154)</f>
        <v>3.6989999999999998</v>
      </c>
      <c r="J154" s="9">
        <f>STDEV('Raw Data'!AT154,'Raw Data'!AZ154,'Raw Data'!BF154)</f>
        <v>8.1283454650992806E-2</v>
      </c>
      <c r="K154" s="1">
        <f>AVERAGE('Raw Data'!BL154,'Raw Data'!BR154,'Raw Data'!BX154)</f>
        <v>3.8566666666666669</v>
      </c>
      <c r="L154" s="9">
        <f>STDEV('Raw Data'!BL154,'Raw Data'!BR154,'Raw Data'!BX154)</f>
        <v>0.101105555402922</v>
      </c>
      <c r="N154" s="1">
        <f>AVERAGE('Raw Data'!J306,'Raw Data'!P306,'Raw Data'!V306)</f>
        <v>3.8716666666666666</v>
      </c>
      <c r="O154" s="9">
        <f>STDEV('Raw Data'!J306,'Raw Data'!P306,'Raw Data'!V306)</f>
        <v>0.12788406207707559</v>
      </c>
      <c r="P154" s="1">
        <f>AVERAGE('Raw Data'!AB306,'Raw Data'!AH306,'Raw Data'!AN306)</f>
        <v>3.9009999999999998</v>
      </c>
      <c r="Q154" s="9">
        <f>STDEV('Raw Data'!AB306,'Raw Data'!AH306,'Raw Data'!AN306)</f>
        <v>6.5107603242632137E-2</v>
      </c>
      <c r="R154" s="1">
        <f>AVERAGE('Raw Data'!AT306,'Raw Data'!AZ306,'Raw Data'!BF306)</f>
        <v>3.8973333333333335</v>
      </c>
      <c r="S154" s="9">
        <f>STDEV('Raw Data'!AT306,'Raw Data'!AZ306,'Raw Data'!BF306)</f>
        <v>4.7035447625522982E-2</v>
      </c>
      <c r="T154" s="1">
        <f>AVERAGE('Raw Data'!BL306,'Raw Data'!BR306,'Raw Data'!BX306)</f>
        <v>3.874333333333333</v>
      </c>
      <c r="U154" s="9">
        <f>STDEV('Raw Data'!BL306,'Raw Data'!BR306,'Raw Data'!BX306)</f>
        <v>0.11138372113254849</v>
      </c>
      <c r="W154" s="1">
        <f>AVERAGE('Raw Data'!J458,'Raw Data'!P458,'Raw Data'!V458)</f>
        <v>3.5193333333333334</v>
      </c>
      <c r="X154" s="9">
        <f>STDEV('Raw Data'!J458,'Raw Data'!P458,'Raw Data'!V458)</f>
        <v>3.2347076117221568E-2</v>
      </c>
      <c r="Y154" s="1">
        <f>AVERAGE('Raw Data'!AB458,'Raw Data'!AH458,'Raw Data'!AN458)</f>
        <v>3.7856666666666672</v>
      </c>
      <c r="Z154" s="9">
        <f>STDEV('Raw Data'!AB458,'Raw Data'!AH458,'Raw Data'!AN458)</f>
        <v>5.9768999768553197E-2</v>
      </c>
      <c r="AA154" s="1">
        <f>AVERAGE('Raw Data'!AT458,'Raw Data'!AZ458,'Raw Data'!BF458)</f>
        <v>3.8286666666666664</v>
      </c>
      <c r="AB154" s="9">
        <f>STDEV('Raw Data'!AT458,'Raw Data'!AZ458,'Raw Data'!BF458)</f>
        <v>2.8360771028541138E-2</v>
      </c>
      <c r="AC154" s="1">
        <f>AVERAGE('Raw Data'!BL458,'Raw Data'!BR458,'Raw Data'!BX458)</f>
        <v>3.8783333333333334</v>
      </c>
      <c r="AD154" s="9">
        <f>STDEV('Raw Data'!BL458,'Raw Data'!BR458,'Raw Data'!BX458)</f>
        <v>1.9035055380359114E-2</v>
      </c>
      <c r="AF154" s="1">
        <f t="shared" ref="AF154" si="126">E154-N154</f>
        <v>-0.1463333333333332</v>
      </c>
      <c r="AG154" s="9">
        <f t="shared" ref="AG154" si="127">F154+O154</f>
        <v>0.14116311826843705</v>
      </c>
      <c r="AH154" s="1">
        <f t="shared" ref="AH154" si="128">G154-P154</f>
        <v>-0.15399999999999991</v>
      </c>
      <c r="AI154" s="9">
        <f t="shared" ref="AI154" si="129">H154+Q154</f>
        <v>0.15610760324263212</v>
      </c>
      <c r="AJ154" s="1">
        <f t="shared" ref="AJ154" si="130">I154-R154</f>
        <v>-0.19833333333333369</v>
      </c>
      <c r="AK154" s="9">
        <f t="shared" ref="AK154" si="131">J154+S154</f>
        <v>0.12831890227651579</v>
      </c>
      <c r="AL154" s="1">
        <f t="shared" ref="AL154" si="132">K154-T154</f>
        <v>-1.7666666666666053E-2</v>
      </c>
      <c r="AM154" s="9">
        <f t="shared" ref="AM154" si="133">L154+U154</f>
        <v>0.21248927653547051</v>
      </c>
      <c r="AO154" s="1">
        <f t="shared" ref="AO154" si="134">E154-W154</f>
        <v>0.20599999999999996</v>
      </c>
      <c r="AP154" s="9">
        <f t="shared" ref="AP154" si="135">F154+X154</f>
        <v>4.5626132308583034E-2</v>
      </c>
      <c r="AQ154" s="1">
        <f t="shared" ref="AQ154" si="136">G154-Y154</f>
        <v>-3.8666666666667293E-2</v>
      </c>
      <c r="AR154" s="9">
        <f t="shared" ref="AR154" si="137">H154+Z154</f>
        <v>0.15076899976855318</v>
      </c>
      <c r="AS154" s="1">
        <f t="shared" ref="AS154" si="138">I154-AA154</f>
        <v>-0.1296666666666666</v>
      </c>
      <c r="AT154" s="9">
        <f t="shared" ref="AT154" si="139">J154+AB154</f>
        <v>0.10964422567953394</v>
      </c>
      <c r="AU154" s="1">
        <f t="shared" ref="AU154" si="140">K154-AC154</f>
        <v>-2.1666666666666501E-2</v>
      </c>
      <c r="AV154" s="9">
        <f t="shared" ref="AV154" si="141">L154+AD154</f>
        <v>0.12014061078328112</v>
      </c>
      <c r="AX154" s="26">
        <f t="shared" si="100"/>
        <v>1.9927025959268749E-2</v>
      </c>
      <c r="AY154" s="26">
        <f t="shared" si="101"/>
        <v>2.4369583790159046E-2</v>
      </c>
      <c r="AZ154" s="26">
        <f t="shared" si="102"/>
        <v>1.6465740681450011E-2</v>
      </c>
      <c r="BA154" s="26">
        <f t="shared" si="103"/>
        <v>4.5151692642567659E-2</v>
      </c>
      <c r="BB154" s="26">
        <f t="shared" si="104"/>
        <v>0.32544437784888136</v>
      </c>
      <c r="BC154" s="26"/>
      <c r="BD154" s="26">
        <f t="shared" si="105"/>
        <v>2.0817439494403246E-3</v>
      </c>
      <c r="BE154" s="26">
        <f t="shared" si="106"/>
        <v>2.2731291291209987E-2</v>
      </c>
      <c r="BF154" s="26">
        <f t="shared" si="107"/>
        <v>1.2021856224864571E-2</v>
      </c>
      <c r="BG154" s="26">
        <f t="shared" si="108"/>
        <v>1.4433766359379843E-2</v>
      </c>
      <c r="BH154" s="26">
        <f t="shared" si="109"/>
        <v>0.22642583294512739</v>
      </c>
    </row>
    <row r="155" spans="1:82" x14ac:dyDescent="0.2">
      <c r="W155" s="1"/>
      <c r="X155" s="9"/>
      <c r="Y155" s="1"/>
      <c r="Z155" s="9"/>
      <c r="AA155" s="1"/>
      <c r="AB155" s="9"/>
      <c r="AC155" s="1"/>
      <c r="AD155" s="9"/>
      <c r="AF155" s="1"/>
      <c r="AG155" s="9"/>
      <c r="AH155" s="1"/>
      <c r="AI155" s="9"/>
      <c r="AJ155" s="1"/>
      <c r="AK155" s="9"/>
      <c r="AL155" s="1"/>
      <c r="AM155" s="9"/>
      <c r="AN155" s="9"/>
      <c r="AO155" s="2"/>
      <c r="AP155" s="9"/>
      <c r="AQ155" s="2"/>
      <c r="AR155" s="9"/>
      <c r="AS155" s="2"/>
      <c r="AT155" s="9"/>
      <c r="AU155" s="2"/>
      <c r="AV155" s="9"/>
      <c r="AX155" s="26"/>
      <c r="AY155" s="26"/>
      <c r="AZ155" s="26"/>
      <c r="BA155" s="26"/>
      <c r="BB155" s="26"/>
      <c r="BC155" s="19"/>
      <c r="BE155" s="20"/>
      <c r="BF155" s="20"/>
      <c r="BG155" s="20"/>
      <c r="BH155" s="19"/>
    </row>
    <row r="156" spans="1:82" x14ac:dyDescent="0.2">
      <c r="E156" s="29" t="s">
        <v>213</v>
      </c>
      <c r="F156" s="29"/>
      <c r="G156" s="29"/>
      <c r="H156" s="29"/>
      <c r="I156" s="29"/>
      <c r="J156" s="29"/>
      <c r="K156" s="29"/>
      <c r="L156" s="29"/>
      <c r="N156" s="29" t="s">
        <v>213</v>
      </c>
      <c r="O156" s="29"/>
      <c r="P156" s="29"/>
      <c r="Q156" s="29"/>
      <c r="R156" s="29"/>
      <c r="S156" s="29"/>
      <c r="T156" s="29"/>
      <c r="U156" s="29"/>
      <c r="W156" s="1"/>
      <c r="X156" s="9"/>
      <c r="Y156" s="1"/>
      <c r="Z156" s="9"/>
      <c r="AA156" s="1"/>
      <c r="AB156" s="9"/>
      <c r="AC156" s="1"/>
      <c r="AD156" s="9"/>
      <c r="AF156" s="29" t="s">
        <v>213</v>
      </c>
      <c r="AG156" s="29"/>
      <c r="AH156" s="29"/>
      <c r="AI156" s="29"/>
      <c r="AJ156" s="29"/>
      <c r="AK156" s="29"/>
      <c r="AL156" s="29"/>
      <c r="AM156" s="29"/>
      <c r="AN156" s="9"/>
      <c r="AO156" s="2"/>
      <c r="AP156" s="9"/>
      <c r="AQ156" s="2"/>
      <c r="AR156" s="9"/>
      <c r="AS156" s="2"/>
      <c r="AT156" s="9"/>
      <c r="AU156" s="2"/>
      <c r="AV156" s="9"/>
      <c r="AX156" s="29" t="s">
        <v>213</v>
      </c>
      <c r="AY156" s="29"/>
      <c r="AZ156" s="29"/>
      <c r="BA156" s="29"/>
      <c r="BB156" s="29"/>
      <c r="BC156" s="24"/>
      <c r="BD156" s="24"/>
      <c r="BE156" s="24"/>
      <c r="BF156" s="20"/>
      <c r="BG156" s="20"/>
      <c r="BH156" s="19"/>
    </row>
    <row r="157" spans="1:82" x14ac:dyDescent="0.2">
      <c r="E157" s="29" t="s">
        <v>22</v>
      </c>
      <c r="F157" s="29"/>
      <c r="G157" s="29"/>
      <c r="H157" s="29"/>
      <c r="I157" s="29"/>
      <c r="J157" s="29"/>
      <c r="K157" s="29"/>
      <c r="L157" s="29"/>
      <c r="N157" s="32" t="s">
        <v>170</v>
      </c>
      <c r="O157" s="32"/>
      <c r="P157" s="32"/>
      <c r="Q157" s="32"/>
      <c r="R157" s="32"/>
      <c r="S157" s="32"/>
      <c r="T157" s="32"/>
      <c r="U157" s="32"/>
      <c r="W157" s="1"/>
      <c r="X157" s="9"/>
      <c r="Y157" s="1"/>
      <c r="Z157" s="9"/>
      <c r="AA157" s="1"/>
      <c r="AB157" s="9"/>
      <c r="AC157" s="1"/>
      <c r="AD157" s="9"/>
      <c r="AF157" s="31" t="s">
        <v>172</v>
      </c>
      <c r="AG157" s="31"/>
      <c r="AH157" s="31"/>
      <c r="AI157" s="31"/>
      <c r="AJ157" s="31"/>
      <c r="AK157" s="31"/>
      <c r="AL157" s="31"/>
      <c r="AM157" s="31"/>
      <c r="AN157" s="9"/>
      <c r="AO157" s="2"/>
      <c r="AP157" s="9"/>
      <c r="AQ157" s="2"/>
      <c r="AR157" s="9"/>
      <c r="AS157" s="2"/>
      <c r="AT157" s="9"/>
      <c r="AU157" s="2"/>
      <c r="AV157" s="9"/>
      <c r="AX157" s="29" t="s">
        <v>172</v>
      </c>
      <c r="AY157" s="29"/>
      <c r="AZ157" s="29"/>
      <c r="BA157" s="29"/>
      <c r="BB157" s="29"/>
    </row>
    <row r="158" spans="1:82" x14ac:dyDescent="0.2">
      <c r="E158" s="25">
        <v>3</v>
      </c>
      <c r="F158" s="25" t="s">
        <v>19</v>
      </c>
      <c r="G158" s="25">
        <v>30</v>
      </c>
      <c r="H158" s="25" t="s">
        <v>19</v>
      </c>
      <c r="I158" s="25">
        <v>300</v>
      </c>
      <c r="J158" s="25" t="s">
        <v>19</v>
      </c>
      <c r="K158" s="25">
        <v>3000</v>
      </c>
      <c r="L158" s="25" t="s">
        <v>19</v>
      </c>
      <c r="N158" s="25">
        <v>3</v>
      </c>
      <c r="O158" s="25" t="s">
        <v>19</v>
      </c>
      <c r="P158" s="25">
        <v>30</v>
      </c>
      <c r="Q158" s="25" t="s">
        <v>19</v>
      </c>
      <c r="R158" s="25">
        <v>300</v>
      </c>
      <c r="S158" s="25" t="s">
        <v>19</v>
      </c>
      <c r="T158" s="25">
        <v>3000</v>
      </c>
      <c r="U158" s="25" t="s">
        <v>19</v>
      </c>
      <c r="W158" s="1"/>
      <c r="X158" s="9"/>
      <c r="Y158" s="1"/>
      <c r="Z158" s="9"/>
      <c r="AA158" s="1"/>
      <c r="AB158" s="9"/>
      <c r="AC158" s="1"/>
      <c r="AD158" s="9"/>
      <c r="AF158" s="25">
        <v>3</v>
      </c>
      <c r="AG158" s="25" t="s">
        <v>19</v>
      </c>
      <c r="AH158" s="25">
        <v>30</v>
      </c>
      <c r="AI158" s="25" t="s">
        <v>19</v>
      </c>
      <c r="AJ158" s="25">
        <v>300</v>
      </c>
      <c r="AK158" s="25" t="s">
        <v>19</v>
      </c>
      <c r="AL158" s="25">
        <v>3000</v>
      </c>
      <c r="AM158" s="25" t="s">
        <v>19</v>
      </c>
      <c r="AN158" s="9"/>
      <c r="AO158" s="2"/>
      <c r="AP158" s="9"/>
      <c r="AQ158" s="2"/>
      <c r="AR158" s="9"/>
      <c r="AS158" s="2"/>
      <c r="AT158" s="9"/>
      <c r="AU158" s="2"/>
      <c r="AV158" s="9"/>
      <c r="AX158">
        <v>3</v>
      </c>
      <c r="AY158">
        <v>30</v>
      </c>
      <c r="AZ158">
        <v>300</v>
      </c>
      <c r="BA158">
        <v>3000</v>
      </c>
      <c r="BB158" t="s">
        <v>185</v>
      </c>
    </row>
    <row r="159" spans="1:82" x14ac:dyDescent="0.2">
      <c r="E159" s="1">
        <f>AVERAGE('Raw Data'!J463,'Raw Data'!P463,'Raw Data'!V463)</f>
        <v>9.7666666666666666E-2</v>
      </c>
      <c r="F159" s="9">
        <f>STDEV('Raw Data'!J463,'Raw Data'!P463,'Raw Data'!V463)</f>
        <v>2.6274195198584729E-2</v>
      </c>
      <c r="G159" s="1">
        <f>AVERAGE('Raw Data'!AB463,'Raw Data'!AH463,'Raw Data'!AN463)</f>
        <v>0.20933333333333334</v>
      </c>
      <c r="H159" s="9">
        <f>STDEV('Raw Data'!AB463,'Raw Data'!AH463,'Raw Data'!AN463)</f>
        <v>1.2503332889007363E-2</v>
      </c>
      <c r="I159" s="1">
        <f>AVERAGE('Raw Data'!AT463,'Raw Data'!AZ463,'Raw Data'!BF463)</f>
        <v>0.52833333333333332</v>
      </c>
      <c r="J159" s="9">
        <f>STDEV('Raw Data'!AT463,'Raw Data'!AZ463,'Raw Data'!BF463)</f>
        <v>3.2807519463277486E-2</v>
      </c>
      <c r="K159" s="1">
        <f>AVERAGE('Raw Data'!BL463,'Raw Data'!BR463,'Raw Data'!BX463)</f>
        <v>0.97266666666666657</v>
      </c>
      <c r="L159" s="9">
        <f>STDEV('Raw Data'!BL463,'Raw Data'!BR463,'Raw Data'!BX463)</f>
        <v>3.0664855018951769E-2</v>
      </c>
      <c r="N159" s="1">
        <f>AVERAGE('Raw Data'!J466,'Raw Data'!P466,'Raw Data'!V466)</f>
        <v>0.13166666666666668</v>
      </c>
      <c r="O159" s="9">
        <f>STDEV('Raw Data'!J466,'Raw Data'!P466,'Raw Data'!V466)</f>
        <v>8.3266639978645217E-3</v>
      </c>
      <c r="P159" s="1">
        <f>AVERAGE('Raw Data'!AB466,'Raw Data'!AH466,'Raw Data'!AN466)</f>
        <v>0.35633333333333334</v>
      </c>
      <c r="Q159" s="9">
        <f>STDEV('Raw Data'!AB466,'Raw Data'!AH466,'Raw Data'!AN466)</f>
        <v>2.6576932353703522E-2</v>
      </c>
      <c r="R159" s="1">
        <f>AVERAGE('Raw Data'!AT466,'Raw Data'!AZ466,'Raw Data'!BF466)</f>
        <v>0.85566666666666669</v>
      </c>
      <c r="S159" s="9">
        <f>STDEV('Raw Data'!AT466,'Raw Data'!AZ466,'Raw Data'!BF466)</f>
        <v>4.3844421918110991E-2</v>
      </c>
      <c r="T159" s="1">
        <f>AVERAGE('Raw Data'!BL466,'Raw Data'!BR466,'Raw Data'!BX466)</f>
        <v>1.3120000000000001</v>
      </c>
      <c r="U159" s="9">
        <f>STDEV('Raw Data'!BL466,'Raw Data'!BR466,'Raw Data'!BX466)</f>
        <v>1.8734993995195192E-2</v>
      </c>
      <c r="W159" s="1"/>
      <c r="X159" s="9"/>
      <c r="Y159" s="1"/>
      <c r="Z159" s="9"/>
      <c r="AA159" s="1"/>
      <c r="AB159" s="9"/>
      <c r="AC159" s="1"/>
      <c r="AD159" s="9"/>
      <c r="AF159" s="1">
        <f t="shared" ref="AF159" si="142">E159-N159</f>
        <v>-3.4000000000000016E-2</v>
      </c>
      <c r="AG159" s="9">
        <f t="shared" ref="AG159" si="143">F159+O159</f>
        <v>3.460085919644925E-2</v>
      </c>
      <c r="AH159" s="1">
        <f t="shared" ref="AH159" si="144">G159-P159</f>
        <v>-0.14699999999999999</v>
      </c>
      <c r="AI159" s="9">
        <f t="shared" ref="AI159" si="145">H159+Q159</f>
        <v>3.9080265242710882E-2</v>
      </c>
      <c r="AJ159" s="1">
        <f t="shared" ref="AJ159" si="146">I159-R159</f>
        <v>-0.32733333333333337</v>
      </c>
      <c r="AK159" s="9">
        <f t="shared" ref="AK159" si="147">J159+S159</f>
        <v>7.6651941381388478E-2</v>
      </c>
      <c r="AL159" s="1">
        <f t="shared" ref="AL159" si="148">K159-T159</f>
        <v>-0.33933333333333349</v>
      </c>
      <c r="AM159" s="9">
        <f t="shared" ref="AM159" si="149">L159+U159</f>
        <v>4.9399849014146957E-2</v>
      </c>
      <c r="AN159" s="9"/>
      <c r="AO159" s="2"/>
      <c r="AP159" s="9"/>
      <c r="AQ159" s="2"/>
      <c r="AR159" s="9"/>
      <c r="AS159" s="2"/>
      <c r="AT159" s="9"/>
      <c r="AU159" s="2"/>
      <c r="AV159" s="9"/>
      <c r="AX159" s="26">
        <f t="shared" ref="AX159" si="150">AG159^2</f>
        <v>1.1972194571325066E-3</v>
      </c>
      <c r="AY159" s="26">
        <f t="shared" ref="AY159" si="151">AI159^2</f>
        <v>1.5272671314406363E-3</v>
      </c>
      <c r="AZ159" s="26">
        <f t="shared" ref="AZ159" si="152">AK159^2</f>
        <v>5.8755201175358157E-3</v>
      </c>
      <c r="BA159" s="26">
        <f t="shared" ref="BA159" si="153">AM159^2</f>
        <v>2.4403450826205159E-3</v>
      </c>
      <c r="BB159" s="26">
        <f t="shared" ref="BB159" si="154">SUM(AX159:BA159)^(1/2)</f>
        <v>0.1050730783251803</v>
      </c>
    </row>
    <row r="160" spans="1:82" x14ac:dyDescent="0.2">
      <c r="N160" s="1"/>
      <c r="O160" s="9"/>
      <c r="P160" s="1"/>
      <c r="Q160" s="9"/>
      <c r="R160" s="1"/>
      <c r="S160" s="9"/>
      <c r="T160" s="1"/>
      <c r="U160" s="9"/>
      <c r="W160" s="1"/>
      <c r="X160" s="9"/>
      <c r="Y160" s="1"/>
      <c r="Z160" s="9"/>
      <c r="AA160" s="1"/>
      <c r="AB160" s="9"/>
      <c r="AC160" s="1"/>
      <c r="AD160" s="9"/>
      <c r="AF160" s="1"/>
      <c r="AG160" s="9"/>
      <c r="AH160" s="1"/>
      <c r="AI160" s="9"/>
      <c r="AJ160" s="1"/>
      <c r="AK160" s="9"/>
      <c r="AL160" s="1"/>
      <c r="AM160" s="9"/>
      <c r="AN160" s="9"/>
      <c r="AO160" s="2"/>
      <c r="AP160" s="9"/>
      <c r="AQ160" s="2"/>
      <c r="AR160" s="9"/>
      <c r="AS160" s="2"/>
      <c r="AT160" s="9"/>
      <c r="AU160" s="2"/>
      <c r="AV160" s="9"/>
      <c r="AX160" s="26"/>
      <c r="AY160" s="26"/>
      <c r="AZ160" s="26"/>
      <c r="BA160" s="26"/>
      <c r="BB160" s="26"/>
    </row>
    <row r="161" spans="14:60" x14ac:dyDescent="0.2">
      <c r="N161" s="1"/>
      <c r="O161" s="9"/>
      <c r="P161" s="1"/>
      <c r="Q161" s="9"/>
      <c r="R161" s="1"/>
      <c r="S161" s="9"/>
      <c r="T161" s="1"/>
      <c r="U161" s="9"/>
      <c r="W161" s="1"/>
      <c r="X161" s="9"/>
      <c r="Y161" s="1"/>
      <c r="Z161" s="9"/>
      <c r="AA161" s="1"/>
      <c r="AB161" s="9"/>
      <c r="AC161" s="1"/>
      <c r="AD161" s="9"/>
      <c r="AF161" s="1"/>
      <c r="AG161" s="9"/>
      <c r="AH161" s="1"/>
      <c r="AI161" s="9"/>
      <c r="AJ161" s="1"/>
      <c r="AK161" s="9"/>
      <c r="AL161" s="1"/>
      <c r="AM161" s="9"/>
      <c r="AN161" s="9"/>
      <c r="AO161" s="2"/>
      <c r="AP161" s="9"/>
      <c r="AQ161" s="2"/>
      <c r="AR161" s="9"/>
      <c r="AS161" s="2"/>
      <c r="AT161" s="9"/>
      <c r="AU161" s="2"/>
      <c r="AV161" s="9"/>
      <c r="AX161" s="26"/>
      <c r="AY161" s="26"/>
      <c r="AZ161" s="26"/>
      <c r="BA161" s="26"/>
      <c r="BB161" s="26"/>
    </row>
    <row r="162" spans="14:60" x14ac:dyDescent="0.2">
      <c r="N162" s="1"/>
      <c r="O162" s="9"/>
      <c r="P162" s="1"/>
      <c r="Q162" s="9"/>
      <c r="R162" s="1"/>
      <c r="S162" s="9"/>
      <c r="T162" s="1"/>
      <c r="U162" s="9"/>
      <c r="W162" s="1"/>
      <c r="X162" s="9"/>
      <c r="Y162" s="1"/>
      <c r="Z162" s="9"/>
      <c r="AA162" s="1"/>
      <c r="AB162" s="9"/>
      <c r="AC162" s="1"/>
      <c r="AD162" s="9"/>
      <c r="AF162" s="2"/>
      <c r="AG162" s="9"/>
      <c r="AH162" s="2"/>
      <c r="AI162" s="9"/>
      <c r="AJ162" s="2"/>
      <c r="AK162" s="9"/>
      <c r="AL162" s="2"/>
      <c r="AM162" s="9"/>
      <c r="AN162" s="9"/>
      <c r="AO162" s="2"/>
      <c r="AP162" s="9"/>
      <c r="AQ162" s="2"/>
      <c r="AR162" s="9"/>
      <c r="AS162" s="2"/>
      <c r="AT162" s="9"/>
      <c r="AU162" s="2"/>
      <c r="AV162" s="9"/>
      <c r="AY162" s="20"/>
      <c r="AZ162" s="20"/>
      <c r="BA162" s="20"/>
      <c r="BB162" s="19"/>
    </row>
    <row r="163" spans="14:60" x14ac:dyDescent="0.2">
      <c r="N163" s="1"/>
      <c r="O163" s="9"/>
      <c r="P163" s="1"/>
      <c r="Q163" s="9"/>
      <c r="R163" s="1"/>
      <c r="S163" s="9"/>
      <c r="T163" s="1"/>
      <c r="U163" s="9"/>
      <c r="W163" s="1"/>
      <c r="X163" s="9"/>
      <c r="Y163" s="1"/>
      <c r="Z163" s="9"/>
      <c r="AA163" s="1"/>
      <c r="AB163" s="9"/>
      <c r="AC163" s="1"/>
      <c r="AD163" s="9"/>
      <c r="AF163" s="2"/>
      <c r="AG163" s="9"/>
      <c r="AH163" s="2"/>
      <c r="AI163" s="9"/>
      <c r="AJ163" s="2"/>
      <c r="AK163" s="9"/>
      <c r="AL163" s="2"/>
      <c r="AM163" s="9"/>
      <c r="AN163" s="9"/>
      <c r="AO163" s="2"/>
      <c r="AP163" s="9"/>
      <c r="AQ163" s="2"/>
      <c r="AR163" s="9"/>
      <c r="AS163" s="2"/>
      <c r="AT163" s="9"/>
      <c r="AU163" s="2"/>
      <c r="AV163" s="9"/>
      <c r="AY163" s="19"/>
      <c r="AZ163" s="20"/>
      <c r="BA163" s="20"/>
      <c r="BB163" s="19"/>
      <c r="BC163" s="19"/>
      <c r="BE163" s="20"/>
      <c r="BF163" s="20"/>
      <c r="BG163" s="20"/>
      <c r="BH163" s="19"/>
    </row>
    <row r="164" spans="14:60" x14ac:dyDescent="0.2">
      <c r="N164" s="1"/>
      <c r="O164" s="9"/>
      <c r="P164" s="1"/>
      <c r="Q164" s="9"/>
      <c r="R164" s="1"/>
      <c r="S164" s="9"/>
      <c r="T164" s="1"/>
      <c r="U164" s="9"/>
      <c r="W164" s="1"/>
      <c r="X164" s="9"/>
      <c r="Y164" s="1"/>
      <c r="Z164" s="9"/>
      <c r="AA164" s="1"/>
      <c r="AB164" s="9"/>
      <c r="AC164" s="1"/>
      <c r="AD164" s="9"/>
      <c r="AF164" s="2"/>
      <c r="AG164" s="9"/>
      <c r="AH164" s="2"/>
      <c r="AI164" s="9"/>
      <c r="AJ164" s="2"/>
      <c r="AK164" s="9"/>
      <c r="AL164" s="2"/>
      <c r="AM164" s="9"/>
      <c r="AN164" s="9"/>
      <c r="AO164" s="2"/>
      <c r="AP164" s="9"/>
      <c r="AQ164" s="2"/>
      <c r="AR164" s="9"/>
      <c r="AS164" s="2"/>
      <c r="AT164" s="9"/>
      <c r="AU164" s="2"/>
      <c r="AV164" s="9"/>
      <c r="AY164" s="19"/>
      <c r="AZ164" s="20"/>
      <c r="BA164" s="20"/>
      <c r="BB164" s="19"/>
      <c r="BC164" s="19"/>
      <c r="BE164" s="20"/>
      <c r="BF164" s="20"/>
      <c r="BG164" s="20"/>
      <c r="BH164" s="19"/>
    </row>
    <row r="165" spans="14:60" x14ac:dyDescent="0.2">
      <c r="N165" s="1"/>
      <c r="O165" s="9"/>
      <c r="P165" s="1"/>
      <c r="Q165" s="9"/>
      <c r="R165" s="1"/>
      <c r="S165" s="9"/>
      <c r="T165" s="1"/>
      <c r="U165" s="9"/>
      <c r="W165" s="1"/>
      <c r="X165" s="9"/>
      <c r="Y165" s="1"/>
      <c r="Z165" s="9"/>
      <c r="AA165" s="1"/>
      <c r="AB165" s="9"/>
      <c r="AC165" s="1"/>
      <c r="AD165" s="9"/>
      <c r="AF165" s="2"/>
      <c r="AG165" s="9"/>
      <c r="AH165" s="2"/>
      <c r="AI165" s="9"/>
      <c r="AJ165" s="2"/>
      <c r="AK165" s="9"/>
      <c r="AL165" s="2"/>
      <c r="AM165" s="9"/>
      <c r="AN165" s="9"/>
      <c r="AO165" s="2"/>
      <c r="AP165" s="9"/>
      <c r="AQ165" s="2"/>
      <c r="AR165" s="9"/>
      <c r="AS165" s="2"/>
      <c r="AT165" s="9"/>
      <c r="AU165" s="2"/>
      <c r="AV165" s="9"/>
      <c r="AY165" s="19"/>
      <c r="AZ165" s="20"/>
      <c r="BA165" s="20"/>
      <c r="BB165" s="19"/>
      <c r="BC165" s="19"/>
      <c r="BE165" s="20"/>
      <c r="BF165" s="20"/>
      <c r="BG165" s="20"/>
      <c r="BH165" s="19"/>
    </row>
    <row r="166" spans="14:60" x14ac:dyDescent="0.2">
      <c r="N166" s="1"/>
      <c r="O166" s="9"/>
      <c r="P166" s="1"/>
      <c r="Q166" s="9"/>
      <c r="R166" s="1"/>
      <c r="S166" s="9"/>
      <c r="T166" s="1"/>
      <c r="U166" s="9"/>
      <c r="W166" s="1"/>
      <c r="X166" s="9"/>
      <c r="Y166" s="1"/>
      <c r="Z166" s="9"/>
      <c r="AA166" s="1"/>
      <c r="AB166" s="9"/>
      <c r="AC166" s="1"/>
      <c r="AD166" s="9"/>
      <c r="AF166" s="2"/>
      <c r="AG166" s="9"/>
      <c r="AH166" s="2"/>
      <c r="AI166" s="9"/>
      <c r="AJ166" s="2"/>
      <c r="AK166" s="9"/>
      <c r="AL166" s="2"/>
      <c r="AM166" s="9"/>
      <c r="AN166" s="9"/>
      <c r="AO166" s="2"/>
      <c r="AP166" s="9"/>
      <c r="AQ166" s="2"/>
      <c r="AR166" s="9"/>
      <c r="AS166" s="2"/>
      <c r="AT166" s="9"/>
      <c r="AU166" s="2"/>
      <c r="AV166" s="9"/>
      <c r="AY166" s="19"/>
      <c r="AZ166" s="20"/>
      <c r="BA166" s="20"/>
      <c r="BB166" s="19"/>
      <c r="BC166" s="19"/>
      <c r="BE166" s="20"/>
      <c r="BF166" s="20"/>
      <c r="BG166" s="20"/>
      <c r="BH166" s="19"/>
    </row>
    <row r="167" spans="14:60" x14ac:dyDescent="0.2">
      <c r="N167" s="1"/>
      <c r="O167" s="9"/>
      <c r="P167" s="1"/>
      <c r="Q167" s="9"/>
      <c r="R167" s="1"/>
      <c r="S167" s="9"/>
      <c r="T167" s="1"/>
      <c r="U167" s="9"/>
      <c r="W167" s="1"/>
      <c r="X167" s="9"/>
      <c r="Y167" s="1"/>
      <c r="Z167" s="9"/>
      <c r="AA167" s="1"/>
      <c r="AB167" s="9"/>
      <c r="AC167" s="1"/>
      <c r="AD167" s="9"/>
      <c r="AF167" s="2"/>
      <c r="AG167" s="9"/>
      <c r="AH167" s="2"/>
      <c r="AI167" s="9"/>
      <c r="AJ167" s="2"/>
      <c r="AK167" s="9"/>
      <c r="AL167" s="2"/>
      <c r="AM167" s="9"/>
      <c r="AN167" s="9"/>
      <c r="AO167" s="2"/>
      <c r="AP167" s="9"/>
      <c r="AQ167" s="2"/>
      <c r="AR167" s="9"/>
      <c r="AS167" s="2"/>
      <c r="AT167" s="9"/>
      <c r="AU167" s="2"/>
      <c r="AV167" s="9"/>
      <c r="AY167" s="19"/>
      <c r="AZ167" s="20"/>
      <c r="BA167" s="20"/>
      <c r="BB167" s="19"/>
      <c r="BC167" s="19"/>
      <c r="BE167" s="20"/>
      <c r="BF167" s="20"/>
      <c r="BG167" s="20"/>
      <c r="BH167" s="19"/>
    </row>
    <row r="168" spans="14:60" x14ac:dyDescent="0.2">
      <c r="N168" s="1"/>
      <c r="O168" s="9"/>
      <c r="P168" s="1"/>
      <c r="Q168" s="9"/>
      <c r="R168" s="1"/>
      <c r="S168" s="9"/>
      <c r="T168" s="1"/>
      <c r="U168" s="9"/>
      <c r="W168" s="1"/>
      <c r="X168" s="9"/>
      <c r="Y168" s="1"/>
      <c r="Z168" s="9"/>
      <c r="AA168" s="1"/>
      <c r="AB168" s="9"/>
      <c r="AC168" s="1"/>
      <c r="AD168" s="9"/>
      <c r="AF168" s="2"/>
      <c r="AG168" s="9"/>
      <c r="AH168" s="2"/>
      <c r="AI168" s="9"/>
      <c r="AJ168" s="2"/>
      <c r="AK168" s="9"/>
      <c r="AL168" s="2"/>
      <c r="AM168" s="9"/>
      <c r="AN168" s="9"/>
      <c r="AO168" s="2"/>
      <c r="AP168" s="9"/>
      <c r="AQ168" s="2"/>
      <c r="AR168" s="9"/>
      <c r="AS168" s="2"/>
      <c r="AT168" s="9"/>
      <c r="AU168" s="2"/>
      <c r="AV168" s="9"/>
      <c r="AY168" s="19"/>
      <c r="AZ168" s="20"/>
      <c r="BA168" s="20"/>
      <c r="BB168" s="19"/>
      <c r="BC168" s="19"/>
      <c r="BE168" s="20"/>
      <c r="BF168" s="20"/>
      <c r="BG168" s="20"/>
      <c r="BH168" s="19"/>
    </row>
    <row r="169" spans="14:60" x14ac:dyDescent="0.2">
      <c r="N169" s="1"/>
      <c r="O169" s="9"/>
      <c r="P169" s="1"/>
      <c r="Q169" s="9"/>
      <c r="R169" s="1"/>
      <c r="S169" s="9"/>
      <c r="T169" s="1"/>
      <c r="U169" s="9"/>
      <c r="W169" s="1"/>
      <c r="X169" s="9"/>
      <c r="Y169" s="1"/>
      <c r="Z169" s="9"/>
      <c r="AA169" s="1"/>
      <c r="AB169" s="9"/>
      <c r="AC169" s="1"/>
      <c r="AD169" s="9"/>
      <c r="AF169" s="2"/>
      <c r="AG169" s="9"/>
      <c r="AH169" s="2"/>
      <c r="AI169" s="9"/>
      <c r="AJ169" s="2"/>
      <c r="AK169" s="9"/>
      <c r="AL169" s="2"/>
      <c r="AM169" s="9"/>
      <c r="AN169" s="9"/>
      <c r="AO169" s="2"/>
      <c r="AP169" s="9"/>
      <c r="AQ169" s="2"/>
      <c r="AR169" s="9"/>
      <c r="AS169" s="2"/>
      <c r="AT169" s="9"/>
      <c r="AU169" s="2"/>
      <c r="AV169" s="9"/>
      <c r="AY169" s="19"/>
      <c r="AZ169" s="20"/>
      <c r="BA169" s="20"/>
      <c r="BB169" s="19"/>
      <c r="BC169" s="19"/>
      <c r="BE169" s="20"/>
      <c r="BF169" s="20"/>
      <c r="BG169" s="20"/>
      <c r="BH169" s="19"/>
    </row>
    <row r="170" spans="14:60" x14ac:dyDescent="0.2">
      <c r="N170" s="1"/>
      <c r="O170" s="9"/>
      <c r="P170" s="1"/>
      <c r="Q170" s="9"/>
      <c r="R170" s="1"/>
      <c r="S170" s="9"/>
      <c r="T170" s="1"/>
      <c r="U170" s="9"/>
      <c r="W170" s="1"/>
      <c r="X170" s="9"/>
      <c r="Y170" s="1"/>
      <c r="Z170" s="9"/>
      <c r="AA170" s="1"/>
      <c r="AB170" s="9"/>
      <c r="AC170" s="1"/>
      <c r="AD170" s="9"/>
      <c r="AF170" s="2"/>
      <c r="AG170" s="9"/>
      <c r="AH170" s="2"/>
      <c r="AI170" s="9"/>
      <c r="AJ170" s="2"/>
      <c r="AK170" s="9"/>
      <c r="AL170" s="2"/>
      <c r="AM170" s="9"/>
      <c r="AN170" s="9"/>
      <c r="AO170" s="2"/>
      <c r="AP170" s="9"/>
      <c r="AQ170" s="2"/>
      <c r="AR170" s="9"/>
      <c r="AS170" s="2"/>
      <c r="AT170" s="9"/>
      <c r="AU170" s="2"/>
      <c r="AV170" s="9"/>
      <c r="AY170" s="19"/>
      <c r="AZ170" s="20"/>
      <c r="BA170" s="20"/>
      <c r="BB170" s="19"/>
      <c r="BC170" s="19"/>
      <c r="BE170" s="20"/>
      <c r="BF170" s="20"/>
      <c r="BG170" s="20"/>
      <c r="BH170" s="19"/>
    </row>
    <row r="171" spans="14:60" x14ac:dyDescent="0.2">
      <c r="N171" s="1"/>
      <c r="O171" s="9"/>
      <c r="P171" s="1"/>
      <c r="Q171" s="9"/>
      <c r="R171" s="1"/>
      <c r="S171" s="9"/>
      <c r="T171" s="1"/>
      <c r="U171" s="9"/>
      <c r="W171" s="1"/>
      <c r="X171" s="9"/>
      <c r="Y171" s="1"/>
      <c r="Z171" s="9"/>
      <c r="AA171" s="1"/>
      <c r="AB171" s="9"/>
      <c r="AC171" s="1"/>
      <c r="AD171" s="9"/>
      <c r="AF171" s="2"/>
      <c r="AG171" s="9"/>
      <c r="AH171" s="2"/>
      <c r="AI171" s="9"/>
      <c r="AJ171" s="2"/>
      <c r="AK171" s="9"/>
      <c r="AL171" s="2"/>
      <c r="AM171" s="9"/>
      <c r="AN171" s="9"/>
      <c r="AO171" s="2"/>
      <c r="AP171" s="9"/>
      <c r="AQ171" s="2"/>
      <c r="AR171" s="9"/>
      <c r="AS171" s="2"/>
      <c r="AT171" s="9"/>
      <c r="AU171" s="2"/>
      <c r="AV171" s="9"/>
      <c r="AY171" s="19"/>
      <c r="AZ171" s="20"/>
      <c r="BA171" s="20"/>
      <c r="BB171" s="19"/>
      <c r="BC171" s="19"/>
      <c r="BE171" s="20"/>
      <c r="BF171" s="20"/>
      <c r="BG171" s="20"/>
      <c r="BH171" s="19"/>
    </row>
    <row r="172" spans="14:60" x14ac:dyDescent="0.2">
      <c r="N172" s="1"/>
      <c r="O172" s="9"/>
      <c r="P172" s="1"/>
      <c r="Q172" s="9"/>
      <c r="R172" s="1"/>
      <c r="S172" s="9"/>
      <c r="T172" s="1"/>
      <c r="U172" s="9"/>
      <c r="W172" s="1"/>
      <c r="X172" s="9"/>
      <c r="Y172" s="1"/>
      <c r="Z172" s="9"/>
      <c r="AA172" s="1"/>
      <c r="AB172" s="9"/>
      <c r="AC172" s="1"/>
      <c r="AD172" s="9"/>
      <c r="AF172" s="2"/>
      <c r="AG172" s="9"/>
      <c r="AH172" s="2"/>
      <c r="AI172" s="9"/>
      <c r="AJ172" s="2"/>
      <c r="AK172" s="9"/>
      <c r="AL172" s="2"/>
      <c r="AM172" s="9"/>
      <c r="AN172" s="9"/>
      <c r="AO172" s="2"/>
      <c r="AP172" s="9"/>
      <c r="AQ172" s="2"/>
      <c r="AR172" s="9"/>
      <c r="AS172" s="2"/>
      <c r="AT172" s="9"/>
      <c r="AU172" s="2"/>
      <c r="AV172" s="9"/>
      <c r="AY172" s="19"/>
      <c r="AZ172" s="20"/>
      <c r="BA172" s="20"/>
      <c r="BB172" s="19"/>
      <c r="BC172" s="19"/>
      <c r="BE172" s="20"/>
      <c r="BF172" s="20"/>
      <c r="BG172" s="20"/>
      <c r="BH172" s="19"/>
    </row>
    <row r="173" spans="14:60" x14ac:dyDescent="0.2">
      <c r="N173" s="1"/>
      <c r="O173" s="9"/>
      <c r="P173" s="1"/>
      <c r="Q173" s="9"/>
      <c r="R173" s="1"/>
      <c r="S173" s="9"/>
      <c r="T173" s="1"/>
      <c r="U173" s="9"/>
      <c r="W173" s="1"/>
      <c r="X173" s="9"/>
      <c r="Y173" s="1"/>
      <c r="Z173" s="9"/>
      <c r="AA173" s="1"/>
      <c r="AB173" s="9"/>
      <c r="AC173" s="1"/>
      <c r="AD173" s="9"/>
      <c r="AF173" s="2"/>
      <c r="AG173" s="9"/>
      <c r="AH173" s="2"/>
      <c r="AI173" s="9"/>
      <c r="AJ173" s="2"/>
      <c r="AK173" s="9"/>
      <c r="AL173" s="2"/>
      <c r="AM173" s="9"/>
      <c r="AN173" s="9"/>
      <c r="AO173" s="2"/>
      <c r="AP173" s="9"/>
      <c r="AQ173" s="2"/>
      <c r="AR173" s="9"/>
      <c r="AS173" s="2"/>
      <c r="AT173" s="9"/>
      <c r="AU173" s="2"/>
      <c r="AV173" s="9"/>
      <c r="AY173" s="19"/>
      <c r="AZ173" s="20"/>
      <c r="BA173" s="20"/>
      <c r="BB173" s="19"/>
      <c r="BC173" s="19"/>
      <c r="BE173" s="20"/>
      <c r="BF173" s="20"/>
      <c r="BG173" s="20"/>
      <c r="BH173" s="19"/>
    </row>
    <row r="174" spans="14:60" x14ac:dyDescent="0.2">
      <c r="N174" s="1"/>
      <c r="O174" s="9"/>
      <c r="P174" s="1"/>
      <c r="Q174" s="9"/>
      <c r="R174" s="1"/>
      <c r="S174" s="9"/>
      <c r="T174" s="1"/>
      <c r="U174" s="9"/>
      <c r="W174" s="1"/>
      <c r="X174" s="9"/>
      <c r="Y174" s="1"/>
      <c r="Z174" s="9"/>
      <c r="AA174" s="1"/>
      <c r="AB174" s="9"/>
      <c r="AC174" s="1"/>
      <c r="AD174" s="9"/>
      <c r="AF174" s="2"/>
      <c r="AG174" s="9"/>
      <c r="AH174" s="2"/>
      <c r="AI174" s="9"/>
      <c r="AJ174" s="2"/>
      <c r="AK174" s="9"/>
      <c r="AL174" s="2"/>
      <c r="AM174" s="9"/>
      <c r="AN174" s="9"/>
      <c r="AO174" s="2"/>
      <c r="AP174" s="9"/>
      <c r="AQ174" s="2"/>
      <c r="AR174" s="9"/>
      <c r="AS174" s="2"/>
      <c r="AT174" s="9"/>
      <c r="AU174" s="2"/>
      <c r="AV174" s="9"/>
      <c r="AY174" s="19"/>
      <c r="AZ174" s="20"/>
      <c r="BA174" s="20"/>
      <c r="BB174" s="19"/>
      <c r="BC174" s="19"/>
      <c r="BE174" s="20"/>
      <c r="BF174" s="20"/>
      <c r="BG174" s="20"/>
      <c r="BH174" s="19"/>
    </row>
    <row r="175" spans="14:60" x14ac:dyDescent="0.2">
      <c r="N175" s="1"/>
      <c r="O175" s="9"/>
      <c r="P175" s="1"/>
      <c r="Q175" s="9"/>
      <c r="R175" s="1"/>
      <c r="S175" s="9"/>
      <c r="T175" s="1"/>
      <c r="U175" s="9"/>
      <c r="W175" s="1"/>
      <c r="X175" s="9"/>
      <c r="Y175" s="1"/>
      <c r="Z175" s="9"/>
      <c r="AA175" s="1"/>
      <c r="AB175" s="9"/>
      <c r="AC175" s="1"/>
      <c r="AD175" s="9"/>
      <c r="AF175" s="2"/>
      <c r="AG175" s="9"/>
      <c r="AH175" s="2"/>
      <c r="AI175" s="9"/>
      <c r="AJ175" s="2"/>
      <c r="AK175" s="9"/>
      <c r="AL175" s="2"/>
      <c r="AM175" s="9"/>
      <c r="AN175" s="9"/>
      <c r="AO175" s="2"/>
      <c r="AP175" s="9"/>
      <c r="AQ175" s="2"/>
      <c r="AR175" s="9"/>
      <c r="AS175" s="2"/>
      <c r="AT175" s="9"/>
      <c r="AU175" s="2"/>
      <c r="AV175" s="9"/>
      <c r="AY175" s="19"/>
      <c r="AZ175" s="20"/>
      <c r="BA175" s="20"/>
      <c r="BB175" s="19"/>
      <c r="BC175" s="19"/>
      <c r="BE175" s="20"/>
      <c r="BF175" s="20"/>
      <c r="BG175" s="20"/>
      <c r="BH175" s="19"/>
    </row>
    <row r="176" spans="14:60" x14ac:dyDescent="0.2">
      <c r="N176" s="1"/>
      <c r="O176" s="9"/>
      <c r="P176" s="1"/>
      <c r="Q176" s="9"/>
      <c r="R176" s="1"/>
      <c r="S176" s="9"/>
      <c r="T176" s="1"/>
      <c r="U176" s="9"/>
      <c r="W176" s="1"/>
      <c r="X176" s="9"/>
      <c r="Y176" s="1"/>
      <c r="Z176" s="9"/>
      <c r="AA176" s="1"/>
      <c r="AB176" s="9"/>
      <c r="AC176" s="1"/>
      <c r="AD176" s="9"/>
      <c r="AF176" s="2"/>
      <c r="AG176" s="9"/>
      <c r="AH176" s="2"/>
      <c r="AI176" s="9"/>
      <c r="AJ176" s="2"/>
      <c r="AK176" s="9"/>
      <c r="AL176" s="2"/>
      <c r="AM176" s="9"/>
      <c r="AN176" s="9"/>
      <c r="AO176" s="2"/>
      <c r="AP176" s="9"/>
      <c r="AQ176" s="2"/>
      <c r="AR176" s="9"/>
      <c r="AS176" s="2"/>
      <c r="AT176" s="9"/>
      <c r="AU176" s="2"/>
      <c r="AV176" s="9"/>
      <c r="AY176" s="19"/>
      <c r="AZ176" s="20"/>
      <c r="BA176" s="20"/>
      <c r="BB176" s="19"/>
      <c r="BC176" s="19"/>
      <c r="BE176" s="20"/>
      <c r="BF176" s="20"/>
      <c r="BG176" s="20"/>
      <c r="BH176" s="19"/>
    </row>
    <row r="177" spans="14:60" x14ac:dyDescent="0.2">
      <c r="N177" s="1"/>
      <c r="O177" s="9"/>
      <c r="P177" s="1"/>
      <c r="Q177" s="9"/>
      <c r="R177" s="1"/>
      <c r="S177" s="9"/>
      <c r="T177" s="1"/>
      <c r="U177" s="9"/>
      <c r="W177" s="1"/>
      <c r="X177" s="9"/>
      <c r="Y177" s="1"/>
      <c r="Z177" s="9"/>
      <c r="AA177" s="1"/>
      <c r="AB177" s="9"/>
      <c r="AC177" s="1"/>
      <c r="AD177" s="9"/>
      <c r="AF177" s="2"/>
      <c r="AG177" s="9"/>
      <c r="AH177" s="2"/>
      <c r="AI177" s="9"/>
      <c r="AJ177" s="2"/>
      <c r="AK177" s="9"/>
      <c r="AL177" s="2"/>
      <c r="AM177" s="9"/>
      <c r="AN177" s="9"/>
      <c r="AO177" s="2"/>
      <c r="AP177" s="9"/>
      <c r="AQ177" s="2"/>
      <c r="AR177" s="9"/>
      <c r="AS177" s="2"/>
      <c r="AT177" s="9"/>
      <c r="AU177" s="2"/>
      <c r="AV177" s="9"/>
      <c r="AY177" s="19"/>
      <c r="AZ177" s="20"/>
      <c r="BA177" s="20"/>
      <c r="BB177" s="19"/>
      <c r="BC177" s="19"/>
      <c r="BE177" s="20"/>
      <c r="BF177" s="20"/>
      <c r="BG177" s="20"/>
      <c r="BH177" s="19"/>
    </row>
    <row r="178" spans="14:60" x14ac:dyDescent="0.2">
      <c r="N178" s="1"/>
      <c r="O178" s="9"/>
      <c r="P178" s="1"/>
      <c r="Q178" s="9"/>
      <c r="R178" s="1"/>
      <c r="S178" s="9"/>
      <c r="T178" s="1"/>
      <c r="U178" s="9"/>
      <c r="W178" s="1"/>
      <c r="X178" s="9"/>
      <c r="Y178" s="1"/>
      <c r="Z178" s="9"/>
      <c r="AA178" s="1"/>
      <c r="AB178" s="9"/>
      <c r="AC178" s="1"/>
      <c r="AD178" s="9"/>
      <c r="AF178" s="2"/>
      <c r="AG178" s="9"/>
      <c r="AH178" s="2"/>
      <c r="AI178" s="9"/>
      <c r="AJ178" s="2"/>
      <c r="AK178" s="9"/>
      <c r="AL178" s="2"/>
      <c r="AM178" s="9"/>
      <c r="AN178" s="9"/>
      <c r="AO178" s="2"/>
      <c r="AP178" s="9"/>
      <c r="AQ178" s="2"/>
      <c r="AR178" s="9"/>
      <c r="AS178" s="2"/>
      <c r="AT178" s="9"/>
      <c r="AU178" s="2"/>
      <c r="AV178" s="9"/>
      <c r="AY178" s="19"/>
      <c r="AZ178" s="20"/>
      <c r="BA178" s="20"/>
      <c r="BB178" s="19"/>
      <c r="BC178" s="19"/>
      <c r="BE178" s="20"/>
      <c r="BF178" s="20"/>
      <c r="BG178" s="20"/>
      <c r="BH178" s="19"/>
    </row>
    <row r="179" spans="14:60" x14ac:dyDescent="0.2">
      <c r="N179" s="1"/>
      <c r="O179" s="9"/>
      <c r="P179" s="1"/>
      <c r="Q179" s="9"/>
      <c r="R179" s="1"/>
      <c r="S179" s="9"/>
      <c r="T179" s="1"/>
      <c r="U179" s="9"/>
      <c r="W179" s="1"/>
      <c r="X179" s="9"/>
      <c r="Y179" s="1"/>
      <c r="Z179" s="9"/>
      <c r="AA179" s="1"/>
      <c r="AB179" s="9"/>
      <c r="AC179" s="1"/>
      <c r="AD179" s="9"/>
      <c r="AF179" s="2"/>
      <c r="AG179" s="9"/>
      <c r="AH179" s="2"/>
      <c r="AI179" s="9"/>
      <c r="AJ179" s="2"/>
      <c r="AK179" s="9"/>
      <c r="AL179" s="2"/>
      <c r="AM179" s="9"/>
      <c r="AN179" s="9"/>
      <c r="AO179" s="2"/>
      <c r="AP179" s="9"/>
      <c r="AQ179" s="2"/>
      <c r="AR179" s="9"/>
      <c r="AS179" s="2"/>
      <c r="AT179" s="9"/>
      <c r="AU179" s="2"/>
      <c r="AV179" s="9"/>
      <c r="AY179" s="19"/>
      <c r="AZ179" s="20"/>
      <c r="BA179" s="20"/>
      <c r="BB179" s="19"/>
      <c r="BC179" s="19"/>
      <c r="BE179" s="20"/>
      <c r="BF179" s="20"/>
      <c r="BG179" s="20"/>
      <c r="BH179" s="19"/>
    </row>
    <row r="180" spans="14:60" x14ac:dyDescent="0.2">
      <c r="N180" s="1"/>
      <c r="O180" s="9"/>
      <c r="P180" s="1"/>
      <c r="Q180" s="9"/>
      <c r="R180" s="1"/>
      <c r="S180" s="9"/>
      <c r="T180" s="1"/>
      <c r="U180" s="9"/>
      <c r="W180" s="1"/>
      <c r="X180" s="9"/>
      <c r="Y180" s="1"/>
      <c r="Z180" s="9"/>
      <c r="AA180" s="1"/>
      <c r="AB180" s="9"/>
      <c r="AC180" s="1"/>
      <c r="AD180" s="9"/>
      <c r="AF180" s="2"/>
      <c r="AG180" s="9"/>
      <c r="AH180" s="2"/>
      <c r="AI180" s="9"/>
      <c r="AJ180" s="2"/>
      <c r="AK180" s="9"/>
      <c r="AL180" s="2"/>
      <c r="AM180" s="9"/>
      <c r="AN180" s="9"/>
      <c r="AO180" s="2"/>
      <c r="AP180" s="9"/>
      <c r="AQ180" s="2"/>
      <c r="AR180" s="9"/>
      <c r="AS180" s="2"/>
      <c r="AT180" s="9"/>
      <c r="AU180" s="2"/>
      <c r="AV180" s="9"/>
      <c r="AY180" s="19"/>
      <c r="AZ180" s="20"/>
      <c r="BA180" s="20"/>
      <c r="BB180" s="19"/>
      <c r="BC180" s="19"/>
      <c r="BE180" s="20"/>
      <c r="BF180" s="20"/>
      <c r="BG180" s="20"/>
      <c r="BH180" s="19"/>
    </row>
    <row r="181" spans="14:60" x14ac:dyDescent="0.2">
      <c r="N181" s="1"/>
      <c r="O181" s="9"/>
      <c r="P181" s="1"/>
      <c r="Q181" s="9"/>
      <c r="R181" s="1"/>
      <c r="S181" s="9"/>
      <c r="T181" s="1"/>
      <c r="U181" s="9"/>
      <c r="W181" s="1"/>
      <c r="X181" s="9"/>
      <c r="Y181" s="1"/>
      <c r="Z181" s="9"/>
      <c r="AA181" s="1"/>
      <c r="AB181" s="9"/>
      <c r="AC181" s="1"/>
      <c r="AD181" s="9"/>
      <c r="AF181" s="2"/>
      <c r="AG181" s="9"/>
      <c r="AH181" s="2"/>
      <c r="AI181" s="9"/>
      <c r="AJ181" s="2"/>
      <c r="AK181" s="9"/>
      <c r="AL181" s="2"/>
      <c r="AM181" s="9"/>
      <c r="AN181" s="9"/>
      <c r="AO181" s="2"/>
      <c r="AP181" s="9"/>
      <c r="AQ181" s="2"/>
      <c r="AR181" s="9"/>
      <c r="AS181" s="2"/>
      <c r="AT181" s="9"/>
      <c r="AU181" s="2"/>
      <c r="AV181" s="9"/>
      <c r="AY181" s="19"/>
      <c r="AZ181" s="20"/>
      <c r="BA181" s="20"/>
      <c r="BB181" s="19"/>
      <c r="BC181" s="19"/>
      <c r="BE181" s="20"/>
      <c r="BF181" s="20"/>
      <c r="BG181" s="20"/>
      <c r="BH181" s="19"/>
    </row>
    <row r="182" spans="14:60" x14ac:dyDescent="0.2">
      <c r="N182" s="1"/>
      <c r="O182" s="9"/>
      <c r="P182" s="1"/>
      <c r="Q182" s="9"/>
      <c r="R182" s="1"/>
      <c r="S182" s="9"/>
      <c r="T182" s="1"/>
      <c r="U182" s="9"/>
      <c r="W182" s="1"/>
      <c r="X182" s="9"/>
      <c r="Y182" s="1"/>
      <c r="Z182" s="9"/>
      <c r="AA182" s="1"/>
      <c r="AB182" s="9"/>
      <c r="AC182" s="1"/>
      <c r="AD182" s="9"/>
      <c r="AF182" s="2"/>
      <c r="AG182" s="9"/>
      <c r="AH182" s="2"/>
      <c r="AI182" s="9"/>
      <c r="AJ182" s="2"/>
      <c r="AK182" s="9"/>
      <c r="AL182" s="2"/>
      <c r="AM182" s="9"/>
      <c r="AN182" s="9"/>
      <c r="AO182" s="2"/>
      <c r="AP182" s="9"/>
      <c r="AQ182" s="2"/>
      <c r="AR182" s="9"/>
      <c r="AS182" s="2"/>
      <c r="AT182" s="9"/>
      <c r="AU182" s="2"/>
      <c r="AV182" s="9"/>
      <c r="AY182" s="19"/>
      <c r="AZ182" s="20"/>
      <c r="BA182" s="20"/>
      <c r="BB182" s="19"/>
      <c r="BC182" s="19"/>
      <c r="BE182" s="20"/>
      <c r="BF182" s="20"/>
      <c r="BG182" s="20"/>
      <c r="BH182" s="19"/>
    </row>
    <row r="183" spans="14:60" x14ac:dyDescent="0.2">
      <c r="N183" s="1"/>
      <c r="O183" s="9"/>
      <c r="P183" s="1"/>
      <c r="Q183" s="9"/>
      <c r="R183" s="1"/>
      <c r="S183" s="9"/>
      <c r="T183" s="1"/>
      <c r="U183" s="9"/>
      <c r="W183" s="1"/>
      <c r="X183" s="9"/>
      <c r="Y183" s="1"/>
      <c r="Z183" s="9"/>
      <c r="AA183" s="1"/>
      <c r="AB183" s="9"/>
      <c r="AC183" s="1"/>
      <c r="AD183" s="9"/>
      <c r="AF183" s="2"/>
      <c r="AG183" s="9"/>
      <c r="AH183" s="2"/>
      <c r="AI183" s="9"/>
      <c r="AJ183" s="2"/>
      <c r="AK183" s="9"/>
      <c r="AL183" s="2"/>
      <c r="AM183" s="9"/>
      <c r="AN183" s="9"/>
      <c r="AO183" s="2"/>
      <c r="AP183" s="9"/>
      <c r="AQ183" s="2"/>
      <c r="AR183" s="9"/>
      <c r="AS183" s="2"/>
      <c r="AT183" s="9"/>
      <c r="AU183" s="2"/>
      <c r="AV183" s="9"/>
      <c r="AY183" s="19"/>
      <c r="AZ183" s="20"/>
      <c r="BA183" s="20"/>
      <c r="BB183" s="19"/>
      <c r="BC183" s="19"/>
      <c r="BE183" s="20"/>
      <c r="BF183" s="20"/>
      <c r="BG183" s="20"/>
      <c r="BH183" s="19"/>
    </row>
    <row r="184" spans="14:60" x14ac:dyDescent="0.2">
      <c r="N184" s="1"/>
      <c r="O184" s="9"/>
      <c r="P184" s="1"/>
      <c r="Q184" s="9"/>
      <c r="R184" s="1"/>
      <c r="S184" s="9"/>
      <c r="T184" s="1"/>
      <c r="U184" s="9"/>
      <c r="W184" s="1"/>
      <c r="X184" s="9"/>
      <c r="Y184" s="1"/>
      <c r="Z184" s="9"/>
      <c r="AA184" s="1"/>
      <c r="AB184" s="9"/>
      <c r="AC184" s="1"/>
      <c r="AD184" s="9"/>
      <c r="AF184" s="2"/>
      <c r="AG184" s="9"/>
      <c r="AH184" s="2"/>
      <c r="AI184" s="9"/>
      <c r="AJ184" s="2"/>
      <c r="AK184" s="9"/>
      <c r="AL184" s="2"/>
      <c r="AM184" s="9"/>
      <c r="AN184" s="9"/>
      <c r="AO184" s="2"/>
      <c r="AP184" s="9"/>
      <c r="AQ184" s="2"/>
      <c r="AR184" s="9"/>
      <c r="AS184" s="2"/>
      <c r="AT184" s="9"/>
      <c r="AU184" s="2"/>
      <c r="AV184" s="9"/>
      <c r="AY184" s="19"/>
      <c r="AZ184" s="20"/>
      <c r="BA184" s="20"/>
      <c r="BB184" s="19"/>
      <c r="BC184" s="19"/>
      <c r="BE184" s="20"/>
      <c r="BF184" s="20"/>
      <c r="BG184" s="20"/>
      <c r="BH184" s="19"/>
    </row>
    <row r="185" spans="14:60" x14ac:dyDescent="0.2">
      <c r="N185" s="1"/>
      <c r="O185" s="9"/>
      <c r="P185" s="1"/>
      <c r="Q185" s="9"/>
      <c r="R185" s="1"/>
      <c r="S185" s="9"/>
      <c r="T185" s="1"/>
      <c r="U185" s="9"/>
      <c r="W185" s="1"/>
      <c r="X185" s="9"/>
      <c r="Y185" s="1"/>
      <c r="Z185" s="9"/>
      <c r="AA185" s="1"/>
      <c r="AB185" s="9"/>
      <c r="AC185" s="1"/>
      <c r="AD185" s="9"/>
      <c r="AF185" s="2"/>
      <c r="AG185" s="9"/>
      <c r="AH185" s="2"/>
      <c r="AI185" s="9"/>
      <c r="AJ185" s="2"/>
      <c r="AK185" s="9"/>
      <c r="AL185" s="2"/>
      <c r="AM185" s="9"/>
      <c r="AN185" s="9"/>
      <c r="AO185" s="2"/>
      <c r="AP185" s="9"/>
      <c r="AQ185" s="2"/>
      <c r="AR185" s="9"/>
      <c r="AS185" s="2"/>
      <c r="AT185" s="9"/>
      <c r="AU185" s="2"/>
      <c r="AV185" s="9"/>
      <c r="AY185" s="19"/>
      <c r="AZ185" s="20"/>
      <c r="BA185" s="20"/>
      <c r="BB185" s="19"/>
      <c r="BC185" s="19"/>
      <c r="BE185" s="20"/>
      <c r="BF185" s="20"/>
      <c r="BG185" s="20"/>
      <c r="BH185" s="19"/>
    </row>
    <row r="186" spans="14:60" x14ac:dyDescent="0.2">
      <c r="N186" s="1"/>
      <c r="O186" s="9"/>
      <c r="P186" s="1"/>
      <c r="Q186" s="9"/>
      <c r="R186" s="1"/>
      <c r="S186" s="9"/>
      <c r="T186" s="1"/>
      <c r="U186" s="9"/>
      <c r="W186" s="1"/>
      <c r="X186" s="9"/>
      <c r="Y186" s="1"/>
      <c r="Z186" s="9"/>
      <c r="AA186" s="1"/>
      <c r="AB186" s="9"/>
      <c r="AC186" s="1"/>
      <c r="AD186" s="9"/>
      <c r="AF186" s="2"/>
      <c r="AG186" s="9"/>
      <c r="AH186" s="2"/>
      <c r="AI186" s="9"/>
      <c r="AJ186" s="2"/>
      <c r="AK186" s="9"/>
      <c r="AL186" s="2"/>
      <c r="AM186" s="9"/>
      <c r="AN186" s="9"/>
      <c r="AO186" s="2"/>
      <c r="AP186" s="9"/>
      <c r="AQ186" s="2"/>
      <c r="AR186" s="9"/>
      <c r="AS186" s="2"/>
      <c r="AT186" s="9"/>
      <c r="AU186" s="2"/>
      <c r="AV186" s="9"/>
      <c r="AY186" s="19"/>
      <c r="AZ186" s="20"/>
      <c r="BA186" s="20"/>
      <c r="BB186" s="19"/>
      <c r="BC186" s="19"/>
      <c r="BE186" s="20"/>
      <c r="BF186" s="20"/>
      <c r="BG186" s="20"/>
      <c r="BH186" s="19"/>
    </row>
    <row r="187" spans="14:60" x14ac:dyDescent="0.2">
      <c r="N187" s="1"/>
      <c r="O187" s="9"/>
      <c r="P187" s="1"/>
      <c r="Q187" s="9"/>
      <c r="R187" s="1"/>
      <c r="S187" s="9"/>
      <c r="T187" s="1"/>
      <c r="U187" s="9"/>
      <c r="W187" s="1"/>
      <c r="X187" s="9"/>
      <c r="Y187" s="1"/>
      <c r="Z187" s="9"/>
      <c r="AA187" s="1"/>
      <c r="AB187" s="9"/>
      <c r="AC187" s="1"/>
      <c r="AD187" s="9"/>
      <c r="AF187" s="2"/>
      <c r="AG187" s="9"/>
      <c r="AH187" s="2"/>
      <c r="AI187" s="9"/>
      <c r="AJ187" s="2"/>
      <c r="AK187" s="9"/>
      <c r="AL187" s="2"/>
      <c r="AM187" s="9"/>
      <c r="AN187" s="9"/>
      <c r="AO187" s="2"/>
      <c r="AP187" s="9"/>
      <c r="AQ187" s="2"/>
      <c r="AR187" s="9"/>
      <c r="AS187" s="2"/>
      <c r="AT187" s="9"/>
      <c r="AU187" s="2"/>
      <c r="AV187" s="9"/>
      <c r="AY187" s="19"/>
      <c r="AZ187" s="20"/>
      <c r="BA187" s="20"/>
      <c r="BB187" s="19"/>
      <c r="BC187" s="19"/>
      <c r="BE187" s="20"/>
      <c r="BF187" s="20"/>
      <c r="BG187" s="20"/>
      <c r="BH187" s="19"/>
    </row>
    <row r="188" spans="14:60" x14ac:dyDescent="0.2">
      <c r="N188" s="1"/>
      <c r="O188" s="9"/>
      <c r="P188" s="1"/>
      <c r="Q188" s="9"/>
      <c r="R188" s="1"/>
      <c r="S188" s="9"/>
      <c r="T188" s="1"/>
      <c r="U188" s="9"/>
      <c r="W188" s="1"/>
      <c r="X188" s="9"/>
      <c r="Y188" s="1"/>
      <c r="Z188" s="9"/>
      <c r="AA188" s="1"/>
      <c r="AB188" s="9"/>
      <c r="AC188" s="1"/>
      <c r="AD188" s="9"/>
      <c r="AF188" s="2"/>
      <c r="AG188" s="9"/>
      <c r="AH188" s="2"/>
      <c r="AI188" s="9"/>
      <c r="AJ188" s="2"/>
      <c r="AK188" s="9"/>
      <c r="AL188" s="2"/>
      <c r="AM188" s="9"/>
      <c r="AN188" s="9"/>
      <c r="AO188" s="2"/>
      <c r="AP188" s="9"/>
      <c r="AQ188" s="2"/>
      <c r="AR188" s="9"/>
      <c r="AS188" s="2"/>
      <c r="AT188" s="9"/>
      <c r="AU188" s="2"/>
      <c r="AV188" s="9"/>
      <c r="AY188" s="19"/>
      <c r="AZ188" s="20"/>
      <c r="BA188" s="20"/>
      <c r="BB188" s="19"/>
      <c r="BC188" s="19"/>
      <c r="BE188" s="20"/>
      <c r="BF188" s="20"/>
      <c r="BG188" s="20"/>
      <c r="BH188" s="19"/>
    </row>
    <row r="189" spans="14:60" x14ac:dyDescent="0.2">
      <c r="N189" s="1"/>
      <c r="O189" s="9"/>
      <c r="P189" s="1"/>
      <c r="Q189" s="9"/>
      <c r="R189" s="1"/>
      <c r="S189" s="9"/>
      <c r="T189" s="1"/>
      <c r="U189" s="9"/>
      <c r="W189" s="1"/>
      <c r="X189" s="9"/>
      <c r="Y189" s="1"/>
      <c r="Z189" s="9"/>
      <c r="AA189" s="1"/>
      <c r="AB189" s="9"/>
      <c r="AC189" s="1"/>
      <c r="AD189" s="9"/>
      <c r="AF189" s="2"/>
      <c r="AG189" s="9"/>
      <c r="AH189" s="2"/>
      <c r="AI189" s="9"/>
      <c r="AJ189" s="2"/>
      <c r="AK189" s="9"/>
      <c r="AL189" s="2"/>
      <c r="AM189" s="9"/>
      <c r="AN189" s="9"/>
      <c r="AO189" s="2"/>
      <c r="AP189" s="9"/>
      <c r="AQ189" s="2"/>
      <c r="AR189" s="9"/>
      <c r="AS189" s="2"/>
      <c r="AT189" s="9"/>
      <c r="AU189" s="2"/>
      <c r="AV189" s="9"/>
      <c r="AY189" s="19"/>
      <c r="AZ189" s="20"/>
      <c r="BA189" s="20"/>
      <c r="BB189" s="19"/>
      <c r="BC189" s="19"/>
      <c r="BE189" s="20"/>
      <c r="BF189" s="20"/>
      <c r="BG189" s="20"/>
      <c r="BH189" s="19"/>
    </row>
    <row r="190" spans="14:60" x14ac:dyDescent="0.2">
      <c r="N190" s="1"/>
      <c r="O190" s="9"/>
      <c r="P190" s="1"/>
      <c r="Q190" s="9"/>
      <c r="R190" s="1"/>
      <c r="S190" s="9"/>
      <c r="T190" s="1"/>
      <c r="U190" s="9"/>
      <c r="W190" s="1"/>
      <c r="X190" s="9"/>
      <c r="Y190" s="1"/>
      <c r="Z190" s="9"/>
      <c r="AA190" s="1"/>
      <c r="AB190" s="9"/>
      <c r="AC190" s="1"/>
      <c r="AD190" s="9"/>
      <c r="AF190" s="2"/>
      <c r="AG190" s="9"/>
      <c r="AH190" s="2"/>
      <c r="AI190" s="9"/>
      <c r="AJ190" s="2"/>
      <c r="AK190" s="9"/>
      <c r="AL190" s="2"/>
      <c r="AM190" s="9"/>
      <c r="AN190" s="9"/>
      <c r="AO190" s="2"/>
      <c r="AP190" s="9"/>
      <c r="AQ190" s="2"/>
      <c r="AR190" s="9"/>
      <c r="AS190" s="2"/>
      <c r="AT190" s="9"/>
      <c r="AU190" s="2"/>
      <c r="AV190" s="9"/>
      <c r="AY190" s="19"/>
      <c r="AZ190" s="20"/>
      <c r="BA190" s="20"/>
      <c r="BB190" s="19"/>
      <c r="BC190" s="19"/>
      <c r="BE190" s="20"/>
      <c r="BF190" s="20"/>
      <c r="BG190" s="20"/>
      <c r="BH190" s="19"/>
    </row>
    <row r="191" spans="14:60" x14ac:dyDescent="0.2">
      <c r="N191" s="1"/>
      <c r="O191" s="9"/>
      <c r="P191" s="1"/>
      <c r="Q191" s="9"/>
      <c r="R191" s="1"/>
      <c r="S191" s="9"/>
      <c r="T191" s="1"/>
      <c r="U191" s="9"/>
      <c r="W191" s="1"/>
      <c r="X191" s="9"/>
      <c r="Y191" s="1"/>
      <c r="Z191" s="9"/>
      <c r="AA191" s="1"/>
      <c r="AB191" s="9"/>
      <c r="AC191" s="1"/>
      <c r="AD191" s="9"/>
      <c r="AF191" s="2"/>
      <c r="AG191" s="9"/>
      <c r="AH191" s="2"/>
      <c r="AI191" s="9"/>
      <c r="AJ191" s="2"/>
      <c r="AK191" s="9"/>
      <c r="AL191" s="2"/>
      <c r="AM191" s="9"/>
      <c r="AN191" s="9"/>
      <c r="AO191" s="2"/>
      <c r="AP191" s="9"/>
      <c r="AQ191" s="2"/>
      <c r="AR191" s="9"/>
      <c r="AS191" s="2"/>
      <c r="AT191" s="9"/>
      <c r="AU191" s="2"/>
      <c r="AV191" s="9"/>
      <c r="AY191" s="19"/>
      <c r="AZ191" s="20"/>
      <c r="BA191" s="20"/>
      <c r="BB191" s="19"/>
      <c r="BC191" s="19"/>
      <c r="BE191" s="20"/>
      <c r="BF191" s="20"/>
      <c r="BG191" s="20"/>
      <c r="BH191" s="19"/>
    </row>
    <row r="192" spans="14:60" x14ac:dyDescent="0.2">
      <c r="N192" s="1"/>
      <c r="O192" s="9"/>
      <c r="P192" s="1"/>
      <c r="Q192" s="9"/>
      <c r="R192" s="1"/>
      <c r="S192" s="9"/>
      <c r="T192" s="1"/>
      <c r="U192" s="9"/>
      <c r="W192" s="1"/>
      <c r="X192" s="9"/>
      <c r="Y192" s="1"/>
      <c r="Z192" s="9"/>
      <c r="AA192" s="1"/>
      <c r="AB192" s="9"/>
      <c r="AC192" s="1"/>
      <c r="AD192" s="9"/>
      <c r="AF192" s="2"/>
      <c r="AG192" s="9"/>
      <c r="AH192" s="2"/>
      <c r="AI192" s="9"/>
      <c r="AJ192" s="2"/>
      <c r="AK192" s="9"/>
      <c r="AL192" s="2"/>
      <c r="AM192" s="9"/>
      <c r="AN192" s="9"/>
      <c r="AO192" s="2"/>
      <c r="AP192" s="9"/>
      <c r="AQ192" s="2"/>
      <c r="AR192" s="9"/>
      <c r="AS192" s="2"/>
      <c r="AT192" s="9"/>
      <c r="AU192" s="2"/>
      <c r="AV192" s="9"/>
      <c r="AY192" s="19"/>
      <c r="AZ192" s="20"/>
      <c r="BA192" s="20"/>
      <c r="BB192" s="19"/>
      <c r="BC192" s="19"/>
      <c r="BE192" s="20"/>
      <c r="BF192" s="20"/>
      <c r="BG192" s="20"/>
      <c r="BH192" s="19"/>
    </row>
    <row r="193" spans="14:60" x14ac:dyDescent="0.2">
      <c r="N193" s="1"/>
      <c r="O193" s="9"/>
      <c r="P193" s="1"/>
      <c r="Q193" s="9"/>
      <c r="R193" s="1"/>
      <c r="S193" s="9"/>
      <c r="T193" s="1"/>
      <c r="U193" s="9"/>
      <c r="W193" s="1"/>
      <c r="X193" s="9"/>
      <c r="Y193" s="1"/>
      <c r="Z193" s="9"/>
      <c r="AA193" s="1"/>
      <c r="AB193" s="9"/>
      <c r="AC193" s="1"/>
      <c r="AD193" s="9"/>
      <c r="AF193" s="2"/>
      <c r="AG193" s="9"/>
      <c r="AH193" s="2"/>
      <c r="AI193" s="9"/>
      <c r="AJ193" s="2"/>
      <c r="AK193" s="9"/>
      <c r="AL193" s="2"/>
      <c r="AM193" s="9"/>
      <c r="AN193" s="9"/>
      <c r="AO193" s="2"/>
      <c r="AP193" s="9"/>
      <c r="AQ193" s="2"/>
      <c r="AR193" s="9"/>
      <c r="AS193" s="2"/>
      <c r="AT193" s="9"/>
      <c r="AU193" s="2"/>
      <c r="AV193" s="9"/>
      <c r="AY193" s="19"/>
      <c r="AZ193" s="20"/>
      <c r="BA193" s="20"/>
      <c r="BB193" s="19"/>
      <c r="BC193" s="19"/>
      <c r="BE193" s="20"/>
      <c r="BF193" s="20"/>
      <c r="BG193" s="20"/>
      <c r="BH193" s="19"/>
    </row>
    <row r="194" spans="14:60" x14ac:dyDescent="0.2">
      <c r="N194" s="1"/>
      <c r="O194" s="9"/>
      <c r="P194" s="1"/>
      <c r="Q194" s="9"/>
      <c r="R194" s="1"/>
      <c r="S194" s="9"/>
      <c r="T194" s="1"/>
      <c r="U194" s="9"/>
      <c r="W194" s="1"/>
      <c r="X194" s="9"/>
      <c r="Y194" s="1"/>
      <c r="Z194" s="9"/>
      <c r="AA194" s="1"/>
      <c r="AB194" s="9"/>
      <c r="AC194" s="1"/>
      <c r="AD194" s="9"/>
      <c r="AF194" s="2"/>
      <c r="AG194" s="9"/>
      <c r="AH194" s="2"/>
      <c r="AI194" s="9"/>
      <c r="AJ194" s="2"/>
      <c r="AK194" s="9"/>
      <c r="AL194" s="2"/>
      <c r="AM194" s="9"/>
      <c r="AN194" s="9"/>
      <c r="AO194" s="2"/>
      <c r="AP194" s="9"/>
      <c r="AQ194" s="2"/>
      <c r="AR194" s="9"/>
      <c r="AS194" s="2"/>
      <c r="AT194" s="9"/>
      <c r="AU194" s="2"/>
      <c r="AV194" s="9"/>
      <c r="AY194" s="19"/>
      <c r="AZ194" s="20"/>
      <c r="BA194" s="20"/>
      <c r="BB194" s="19"/>
      <c r="BC194" s="19"/>
      <c r="BE194" s="20"/>
      <c r="BF194" s="20"/>
      <c r="BG194" s="20"/>
      <c r="BH194" s="19"/>
    </row>
    <row r="195" spans="14:60" x14ac:dyDescent="0.2">
      <c r="N195" s="1"/>
      <c r="O195" s="9"/>
      <c r="P195" s="1"/>
      <c r="Q195" s="9"/>
      <c r="R195" s="1"/>
      <c r="S195" s="9"/>
      <c r="T195" s="1"/>
      <c r="U195" s="9"/>
      <c r="W195" s="1"/>
      <c r="X195" s="9"/>
      <c r="Y195" s="1"/>
      <c r="Z195" s="9"/>
      <c r="AA195" s="1"/>
      <c r="AB195" s="9"/>
      <c r="AC195" s="1"/>
      <c r="AD195" s="9"/>
      <c r="AF195" s="2"/>
      <c r="AG195" s="9"/>
      <c r="AH195" s="2"/>
      <c r="AI195" s="9"/>
      <c r="AJ195" s="2"/>
      <c r="AK195" s="9"/>
      <c r="AL195" s="2"/>
      <c r="AM195" s="9"/>
      <c r="AN195" s="9"/>
      <c r="AO195" s="2"/>
      <c r="AP195" s="9"/>
      <c r="AQ195" s="2"/>
      <c r="AR195" s="9"/>
      <c r="AS195" s="2"/>
      <c r="AT195" s="9"/>
      <c r="AU195" s="2"/>
      <c r="AV195" s="9"/>
      <c r="AY195" s="19"/>
      <c r="AZ195" s="20"/>
      <c r="BA195" s="20"/>
      <c r="BB195" s="19"/>
      <c r="BC195" s="19"/>
      <c r="BE195" s="20"/>
      <c r="BF195" s="20"/>
      <c r="BG195" s="20"/>
      <c r="BH195" s="19"/>
    </row>
    <row r="196" spans="14:60" x14ac:dyDescent="0.2">
      <c r="N196" s="1"/>
      <c r="O196" s="9"/>
      <c r="P196" s="1"/>
      <c r="Q196" s="9"/>
      <c r="R196" s="1"/>
      <c r="S196" s="9"/>
      <c r="T196" s="1"/>
      <c r="U196" s="9"/>
      <c r="W196" s="1"/>
      <c r="X196" s="9"/>
      <c r="Y196" s="1"/>
      <c r="Z196" s="9"/>
      <c r="AA196" s="1"/>
      <c r="AB196" s="9"/>
      <c r="AC196" s="1"/>
      <c r="AD196" s="9"/>
      <c r="AF196" s="2"/>
      <c r="AG196" s="9"/>
      <c r="AH196" s="2"/>
      <c r="AI196" s="9"/>
      <c r="AJ196" s="2"/>
      <c r="AK196" s="9"/>
      <c r="AL196" s="2"/>
      <c r="AM196" s="9"/>
      <c r="AN196" s="9"/>
      <c r="AO196" s="2"/>
      <c r="AP196" s="9"/>
      <c r="AQ196" s="2"/>
      <c r="AR196" s="9"/>
      <c r="AS196" s="2"/>
      <c r="AT196" s="9"/>
      <c r="AU196" s="2"/>
      <c r="AV196" s="9"/>
      <c r="AY196" s="19"/>
      <c r="AZ196" s="20"/>
      <c r="BA196" s="20"/>
      <c r="BB196" s="19"/>
      <c r="BC196" s="19"/>
      <c r="BE196" s="20"/>
      <c r="BF196" s="20"/>
      <c r="BG196" s="20"/>
      <c r="BH196" s="19"/>
    </row>
    <row r="197" spans="14:60" x14ac:dyDescent="0.2">
      <c r="N197" s="1"/>
      <c r="O197" s="9"/>
      <c r="P197" s="1"/>
      <c r="Q197" s="9"/>
      <c r="R197" s="1"/>
      <c r="S197" s="9"/>
      <c r="T197" s="1"/>
      <c r="U197" s="9"/>
      <c r="W197" s="1"/>
      <c r="X197" s="9"/>
      <c r="Y197" s="1"/>
      <c r="Z197" s="9"/>
      <c r="AA197" s="1"/>
      <c r="AB197" s="9"/>
      <c r="AC197" s="1"/>
      <c r="AD197" s="9"/>
      <c r="AF197" s="2"/>
      <c r="AG197" s="9"/>
      <c r="AH197" s="2"/>
      <c r="AI197" s="9"/>
      <c r="AJ197" s="2"/>
      <c r="AK197" s="9"/>
      <c r="AL197" s="2"/>
      <c r="AM197" s="9"/>
      <c r="AN197" s="9"/>
      <c r="AO197" s="2"/>
      <c r="AP197" s="9"/>
      <c r="AQ197" s="2"/>
      <c r="AR197" s="9"/>
      <c r="AS197" s="2"/>
      <c r="AT197" s="9"/>
      <c r="AU197" s="2"/>
      <c r="AV197" s="9"/>
      <c r="AY197" s="19"/>
      <c r="AZ197" s="20"/>
      <c r="BA197" s="20"/>
      <c r="BB197" s="19"/>
      <c r="BC197" s="19"/>
      <c r="BE197" s="20"/>
      <c r="BF197" s="20"/>
      <c r="BG197" s="20"/>
      <c r="BH197" s="19"/>
    </row>
    <row r="198" spans="14:60" x14ac:dyDescent="0.2">
      <c r="N198" s="1"/>
      <c r="O198" s="9"/>
      <c r="P198" s="1"/>
      <c r="Q198" s="9"/>
      <c r="R198" s="1"/>
      <c r="S198" s="9"/>
      <c r="T198" s="1"/>
      <c r="U198" s="9"/>
      <c r="W198" s="1"/>
      <c r="X198" s="9"/>
      <c r="Y198" s="1"/>
      <c r="Z198" s="9"/>
      <c r="AA198" s="1"/>
      <c r="AB198" s="9"/>
      <c r="AC198" s="1"/>
      <c r="AD198" s="9"/>
      <c r="AF198" s="2"/>
      <c r="AG198" s="9"/>
      <c r="AH198" s="2"/>
      <c r="AI198" s="9"/>
      <c r="AJ198" s="2"/>
      <c r="AK198" s="9"/>
      <c r="AL198" s="2"/>
      <c r="AM198" s="9"/>
      <c r="AN198" s="9"/>
      <c r="AO198" s="2"/>
      <c r="AP198" s="9"/>
      <c r="AQ198" s="2"/>
      <c r="AR198" s="9"/>
      <c r="AS198" s="2"/>
      <c r="AT198" s="9"/>
      <c r="AU198" s="2"/>
      <c r="AV198" s="9"/>
      <c r="AY198" s="19"/>
      <c r="AZ198" s="20"/>
      <c r="BA198" s="20"/>
      <c r="BB198" s="19"/>
      <c r="BC198" s="19"/>
      <c r="BE198" s="20"/>
      <c r="BF198" s="20"/>
      <c r="BG198" s="20"/>
      <c r="BH198" s="19"/>
    </row>
    <row r="199" spans="14:60" x14ac:dyDescent="0.2">
      <c r="N199" s="1"/>
      <c r="O199" s="9"/>
      <c r="P199" s="1"/>
      <c r="Q199" s="9"/>
      <c r="R199" s="1"/>
      <c r="S199" s="9"/>
      <c r="T199" s="1"/>
      <c r="U199" s="9"/>
      <c r="W199" s="1"/>
      <c r="X199" s="9"/>
      <c r="Y199" s="1"/>
      <c r="Z199" s="9"/>
      <c r="AA199" s="1"/>
      <c r="AB199" s="9"/>
      <c r="AC199" s="1"/>
      <c r="AD199" s="9"/>
      <c r="AF199" s="2"/>
      <c r="AG199" s="9"/>
      <c r="AH199" s="2"/>
      <c r="AI199" s="9"/>
      <c r="AJ199" s="2"/>
      <c r="AK199" s="9"/>
      <c r="AL199" s="2"/>
      <c r="AM199" s="9"/>
      <c r="AN199" s="9"/>
      <c r="AO199" s="2"/>
      <c r="AP199" s="9"/>
      <c r="AQ199" s="2"/>
      <c r="AR199" s="9"/>
      <c r="AS199" s="2"/>
      <c r="AT199" s="9"/>
      <c r="AU199" s="2"/>
      <c r="AV199" s="9"/>
      <c r="AY199" s="19"/>
      <c r="AZ199" s="20"/>
      <c r="BA199" s="20"/>
      <c r="BB199" s="19"/>
      <c r="BC199" s="19"/>
      <c r="BE199" s="20"/>
      <c r="BF199" s="20"/>
      <c r="BG199" s="20"/>
      <c r="BH199" s="19"/>
    </row>
    <row r="200" spans="14:60" x14ac:dyDescent="0.2">
      <c r="N200" s="1"/>
      <c r="O200" s="9"/>
      <c r="P200" s="1"/>
      <c r="Q200" s="9"/>
      <c r="R200" s="1"/>
      <c r="S200" s="9"/>
      <c r="T200" s="1"/>
      <c r="U200" s="9"/>
      <c r="W200" s="1"/>
      <c r="X200" s="9"/>
      <c r="Y200" s="1"/>
      <c r="Z200" s="9"/>
      <c r="AA200" s="1"/>
      <c r="AB200" s="9"/>
      <c r="AC200" s="1"/>
      <c r="AD200" s="9"/>
      <c r="AF200" s="2"/>
      <c r="AG200" s="9"/>
      <c r="AH200" s="2"/>
      <c r="AI200" s="9"/>
      <c r="AJ200" s="2"/>
      <c r="AK200" s="9"/>
      <c r="AL200" s="2"/>
      <c r="AM200" s="9"/>
      <c r="AN200" s="9"/>
      <c r="AO200" s="2"/>
      <c r="AP200" s="9"/>
      <c r="AQ200" s="2"/>
      <c r="AR200" s="9"/>
      <c r="AS200" s="2"/>
      <c r="AT200" s="9"/>
      <c r="AU200" s="2"/>
      <c r="AV200" s="9"/>
      <c r="AY200" s="19"/>
      <c r="AZ200" s="20"/>
      <c r="BA200" s="20"/>
      <c r="BB200" s="19"/>
      <c r="BC200" s="19"/>
      <c r="BE200" s="20"/>
      <c r="BF200" s="20"/>
      <c r="BG200" s="20"/>
      <c r="BH200" s="19"/>
    </row>
    <row r="201" spans="14:60" x14ac:dyDescent="0.2">
      <c r="N201" s="1"/>
      <c r="O201" s="9"/>
      <c r="P201" s="1"/>
      <c r="Q201" s="9"/>
      <c r="R201" s="1"/>
      <c r="S201" s="9"/>
      <c r="T201" s="1"/>
      <c r="U201" s="9"/>
      <c r="W201" s="1"/>
      <c r="X201" s="9"/>
      <c r="Y201" s="1"/>
      <c r="Z201" s="9"/>
      <c r="AA201" s="1"/>
      <c r="AB201" s="9"/>
      <c r="AC201" s="1"/>
      <c r="AD201" s="9"/>
      <c r="AF201" s="2"/>
      <c r="AG201" s="9"/>
      <c r="AH201" s="2"/>
      <c r="AI201" s="9"/>
      <c r="AJ201" s="2"/>
      <c r="AK201" s="9"/>
      <c r="AL201" s="2"/>
      <c r="AM201" s="9"/>
      <c r="AN201" s="9"/>
      <c r="AO201" s="2"/>
      <c r="AP201" s="9"/>
      <c r="AQ201" s="2"/>
      <c r="AR201" s="9"/>
      <c r="AS201" s="2"/>
      <c r="AT201" s="9"/>
      <c r="AU201" s="2"/>
      <c r="AV201" s="9"/>
      <c r="AY201" s="19"/>
      <c r="AZ201" s="20"/>
      <c r="BA201" s="20"/>
      <c r="BB201" s="19"/>
      <c r="BC201" s="19"/>
      <c r="BE201" s="20"/>
      <c r="BF201" s="20"/>
      <c r="BG201" s="20"/>
      <c r="BH201" s="19"/>
    </row>
    <row r="202" spans="14:60" x14ac:dyDescent="0.2">
      <c r="W202" s="1"/>
      <c r="X202" s="9"/>
      <c r="Y202" s="1"/>
      <c r="Z202" s="9"/>
      <c r="AA202" s="1"/>
      <c r="AB202" s="9"/>
      <c r="AC202" s="1"/>
      <c r="AD202" s="9"/>
      <c r="AF202" s="2"/>
      <c r="AG202" s="9"/>
      <c r="AH202" s="2"/>
      <c r="AI202" s="9"/>
      <c r="AJ202" s="2"/>
      <c r="AK202" s="9"/>
      <c r="AL202" s="2"/>
      <c r="AM202" s="9"/>
      <c r="AN202" s="9"/>
      <c r="AO202" s="2"/>
      <c r="AP202" s="9"/>
      <c r="AQ202" s="2"/>
      <c r="AR202" s="9"/>
      <c r="AS202" s="2"/>
      <c r="AT202" s="9"/>
      <c r="AU202" s="2"/>
      <c r="AV202" s="9"/>
      <c r="AY202" s="19"/>
      <c r="AZ202" s="20"/>
      <c r="BA202" s="20"/>
      <c r="BB202" s="19"/>
      <c r="BC202" s="19"/>
      <c r="BE202" s="20"/>
      <c r="BF202" s="20"/>
      <c r="BG202" s="20"/>
      <c r="BH202" s="19"/>
    </row>
    <row r="203" spans="14:60" x14ac:dyDescent="0.2">
      <c r="W203" s="1"/>
      <c r="X203" s="9"/>
      <c r="Y203" s="1"/>
      <c r="Z203" s="9"/>
      <c r="AA203" s="1"/>
      <c r="AB203" s="9"/>
      <c r="AC203" s="1"/>
      <c r="AD203" s="9"/>
      <c r="AF203" s="2"/>
      <c r="AG203" s="9"/>
      <c r="AH203" s="2"/>
      <c r="AI203" s="9"/>
      <c r="AJ203" s="2"/>
      <c r="AK203" s="9"/>
      <c r="AL203" s="2"/>
      <c r="AM203" s="9"/>
      <c r="AN203" s="9"/>
      <c r="AO203" s="2"/>
      <c r="AP203" s="9"/>
      <c r="AQ203" s="2"/>
      <c r="AR203" s="9"/>
      <c r="AS203" s="2"/>
      <c r="AT203" s="9"/>
      <c r="AU203" s="2"/>
      <c r="AV203" s="9"/>
      <c r="AY203" s="19"/>
      <c r="AZ203" s="20"/>
      <c r="BA203" s="20"/>
      <c r="BB203" s="19"/>
      <c r="BC203" s="19"/>
      <c r="BE203" s="20"/>
      <c r="BF203" s="20"/>
      <c r="BG203" s="20"/>
      <c r="BH203" s="19"/>
    </row>
    <row r="204" spans="14:60" x14ac:dyDescent="0.2">
      <c r="W204" s="1"/>
      <c r="X204" s="9"/>
      <c r="Y204" s="1"/>
      <c r="Z204" s="9"/>
      <c r="AA204" s="1"/>
      <c r="AB204" s="9"/>
      <c r="AC204" s="1"/>
      <c r="AD204" s="9"/>
      <c r="AF204" s="2"/>
      <c r="AG204" s="9"/>
      <c r="AH204" s="2"/>
      <c r="AI204" s="9"/>
      <c r="AJ204" s="2"/>
      <c r="AK204" s="9"/>
      <c r="AL204" s="2"/>
      <c r="AM204" s="9"/>
      <c r="AN204" s="9"/>
      <c r="AO204" s="2"/>
      <c r="AP204" s="9"/>
      <c r="AQ204" s="2"/>
      <c r="AR204" s="9"/>
      <c r="AS204" s="2"/>
      <c r="AT204" s="9"/>
      <c r="AU204" s="2"/>
      <c r="AV204" s="9"/>
      <c r="AY204" s="19"/>
      <c r="AZ204" s="20"/>
      <c r="BA204" s="20"/>
      <c r="BB204" s="19"/>
      <c r="BC204" s="19"/>
      <c r="BE204" s="20"/>
      <c r="BF204" s="20"/>
      <c r="BG204" s="20"/>
      <c r="BH204" s="19"/>
    </row>
    <row r="205" spans="14:60" x14ac:dyDescent="0.2">
      <c r="W205" s="1"/>
      <c r="X205" s="9"/>
      <c r="Y205" s="1"/>
      <c r="Z205" s="9"/>
      <c r="AA205" s="1"/>
      <c r="AB205" s="9"/>
      <c r="AC205" s="1"/>
      <c r="AD205" s="9"/>
      <c r="AF205" s="2"/>
      <c r="AG205" s="9"/>
      <c r="AH205" s="2"/>
      <c r="AI205" s="9"/>
      <c r="AJ205" s="2"/>
      <c r="AK205" s="9"/>
      <c r="AL205" s="2"/>
      <c r="AM205" s="9"/>
      <c r="AN205" s="9"/>
      <c r="AO205" s="2"/>
      <c r="AP205" s="9"/>
      <c r="AQ205" s="2"/>
      <c r="AR205" s="9"/>
      <c r="AS205" s="2"/>
      <c r="AT205" s="9"/>
      <c r="AU205" s="2"/>
      <c r="AV205" s="9"/>
      <c r="AY205" s="19"/>
      <c r="AZ205" s="20"/>
      <c r="BA205" s="20"/>
      <c r="BB205" s="19"/>
      <c r="BC205" s="19"/>
      <c r="BE205" s="20"/>
      <c r="BF205" s="20"/>
      <c r="BG205" s="20"/>
      <c r="BH205" s="19"/>
    </row>
    <row r="206" spans="14:60" x14ac:dyDescent="0.2">
      <c r="W206" s="1"/>
      <c r="X206" s="9"/>
      <c r="Y206" s="1"/>
      <c r="Z206" s="9"/>
      <c r="AA206" s="1"/>
      <c r="AB206" s="9"/>
      <c r="AC206" s="1"/>
      <c r="AD206" s="9"/>
      <c r="AF206" s="2"/>
      <c r="AG206" s="9"/>
      <c r="AH206" s="2"/>
      <c r="AI206" s="9"/>
      <c r="AJ206" s="2"/>
      <c r="AK206" s="9"/>
      <c r="AL206" s="2"/>
      <c r="AM206" s="9"/>
      <c r="AN206" s="9"/>
      <c r="AO206" s="2"/>
      <c r="AP206" s="9"/>
      <c r="AQ206" s="2"/>
      <c r="AR206" s="9"/>
      <c r="AS206" s="2"/>
      <c r="AT206" s="9"/>
      <c r="AU206" s="2"/>
      <c r="AV206" s="9"/>
      <c r="AY206" s="19"/>
      <c r="AZ206" s="20"/>
      <c r="BA206" s="20"/>
      <c r="BB206" s="19"/>
      <c r="BC206" s="19"/>
      <c r="BE206" s="20"/>
      <c r="BF206" s="20"/>
      <c r="BG206" s="20"/>
      <c r="BH206" s="19"/>
    </row>
    <row r="207" spans="14:60" x14ac:dyDescent="0.2">
      <c r="W207" s="1"/>
      <c r="X207" s="9"/>
      <c r="Y207" s="1"/>
      <c r="Z207" s="9"/>
      <c r="AA207" s="1"/>
      <c r="AB207" s="9"/>
      <c r="AC207" s="1"/>
      <c r="AD207" s="9"/>
      <c r="AF207" s="2"/>
      <c r="AG207" s="9"/>
      <c r="AH207" s="2"/>
      <c r="AI207" s="9"/>
      <c r="AJ207" s="2"/>
      <c r="AK207" s="9"/>
      <c r="AL207" s="2"/>
      <c r="AM207" s="9"/>
      <c r="AN207" s="9"/>
      <c r="AO207" s="2"/>
      <c r="AP207" s="9"/>
      <c r="AQ207" s="2"/>
      <c r="AR207" s="9"/>
      <c r="AS207" s="2"/>
      <c r="AT207" s="9"/>
      <c r="AU207" s="2"/>
      <c r="AV207" s="9"/>
      <c r="AY207" s="19"/>
      <c r="AZ207" s="20"/>
      <c r="BA207" s="20"/>
      <c r="BB207" s="19"/>
      <c r="BC207" s="19"/>
      <c r="BE207" s="20"/>
      <c r="BF207" s="20"/>
      <c r="BG207" s="20"/>
      <c r="BH207" s="19"/>
    </row>
    <row r="208" spans="14:60" x14ac:dyDescent="0.2">
      <c r="W208" s="1"/>
      <c r="X208" s="9"/>
      <c r="Y208" s="1"/>
      <c r="Z208" s="9"/>
      <c r="AA208" s="1"/>
      <c r="AB208" s="9"/>
      <c r="AC208" s="1"/>
      <c r="AD208" s="9"/>
      <c r="AF208" s="2"/>
      <c r="AG208" s="9"/>
      <c r="AH208" s="2"/>
      <c r="AI208" s="9"/>
      <c r="AJ208" s="2"/>
      <c r="AK208" s="9"/>
      <c r="AL208" s="2"/>
      <c r="AM208" s="9"/>
      <c r="AN208" s="9"/>
      <c r="AO208" s="2"/>
      <c r="AP208" s="9"/>
      <c r="AQ208" s="2"/>
      <c r="AR208" s="9"/>
      <c r="AS208" s="2"/>
      <c r="AT208" s="9"/>
      <c r="AU208" s="2"/>
      <c r="AV208" s="9"/>
      <c r="AY208" s="19"/>
      <c r="AZ208" s="20"/>
      <c r="BA208" s="20"/>
      <c r="BB208" s="19"/>
      <c r="BC208" s="19"/>
      <c r="BE208" s="20"/>
      <c r="BF208" s="20"/>
      <c r="BG208" s="20"/>
      <c r="BH208" s="19"/>
    </row>
    <row r="209" spans="23:60" x14ac:dyDescent="0.2">
      <c r="W209" s="1"/>
      <c r="X209" s="9"/>
      <c r="Y209" s="1"/>
      <c r="Z209" s="9"/>
      <c r="AA209" s="1"/>
      <c r="AB209" s="9"/>
      <c r="AC209" s="1"/>
      <c r="AD209" s="9"/>
      <c r="AF209" s="2"/>
      <c r="AG209" s="9"/>
      <c r="AH209" s="2"/>
      <c r="AI209" s="9"/>
      <c r="AJ209" s="2"/>
      <c r="AK209" s="9"/>
      <c r="AL209" s="2"/>
      <c r="AM209" s="9"/>
      <c r="AN209" s="9"/>
      <c r="AO209" s="2"/>
      <c r="AP209" s="9"/>
      <c r="AQ209" s="2"/>
      <c r="AR209" s="9"/>
      <c r="AS209" s="2"/>
      <c r="AT209" s="9"/>
      <c r="AU209" s="2"/>
      <c r="AV209" s="9"/>
      <c r="AY209" s="19"/>
      <c r="AZ209" s="20"/>
      <c r="BA209" s="20"/>
      <c r="BB209" s="19"/>
      <c r="BC209" s="19"/>
      <c r="BE209" s="20"/>
      <c r="BF209" s="20"/>
      <c r="BG209" s="20"/>
      <c r="BH209" s="19"/>
    </row>
    <row r="210" spans="23:60" x14ac:dyDescent="0.2">
      <c r="W210" s="1"/>
      <c r="X210" s="9"/>
      <c r="Y210" s="1"/>
      <c r="Z210" s="9"/>
      <c r="AA210" s="1"/>
      <c r="AB210" s="9"/>
      <c r="AC210" s="1"/>
      <c r="AD210" s="9"/>
      <c r="AF210" s="2"/>
      <c r="AG210" s="9"/>
      <c r="AH210" s="2"/>
      <c r="AI210" s="9"/>
      <c r="AJ210" s="2"/>
      <c r="AK210" s="9"/>
      <c r="AL210" s="2"/>
      <c r="AM210" s="9"/>
      <c r="AN210" s="9"/>
      <c r="AO210" s="2"/>
      <c r="AP210" s="9"/>
      <c r="AQ210" s="2"/>
      <c r="AR210" s="9"/>
      <c r="AS210" s="2"/>
      <c r="AT210" s="9"/>
      <c r="AU210" s="2"/>
      <c r="AV210" s="9"/>
      <c r="AY210" s="19"/>
      <c r="AZ210" s="20"/>
      <c r="BA210" s="20"/>
      <c r="BB210" s="19"/>
      <c r="BC210" s="19"/>
      <c r="BE210" s="20"/>
      <c r="BF210" s="20"/>
      <c r="BG210" s="20"/>
      <c r="BH210" s="19"/>
    </row>
    <row r="211" spans="23:60" x14ac:dyDescent="0.2">
      <c r="W211" s="1"/>
      <c r="X211" s="9"/>
      <c r="Y211" s="1"/>
      <c r="Z211" s="9"/>
      <c r="AA211" s="1"/>
      <c r="AB211" s="9"/>
      <c r="AC211" s="1"/>
      <c r="AD211" s="9"/>
      <c r="AF211" s="2"/>
      <c r="AG211" s="9"/>
      <c r="AH211" s="2"/>
      <c r="AI211" s="9"/>
      <c r="AJ211" s="2"/>
      <c r="AK211" s="9"/>
      <c r="AL211" s="2"/>
      <c r="AM211" s="9"/>
      <c r="AN211" s="9"/>
      <c r="AO211" s="2"/>
      <c r="AP211" s="9"/>
      <c r="AQ211" s="2"/>
      <c r="AR211" s="9"/>
      <c r="AS211" s="2"/>
      <c r="AT211" s="9"/>
      <c r="AU211" s="2"/>
      <c r="AV211" s="9"/>
      <c r="AY211" s="19"/>
      <c r="AZ211" s="20"/>
      <c r="BA211" s="20"/>
      <c r="BB211" s="19"/>
      <c r="BC211" s="19"/>
      <c r="BE211" s="20"/>
      <c r="BF211" s="20"/>
      <c r="BG211" s="20"/>
      <c r="BH211" s="19"/>
    </row>
    <row r="212" spans="23:60" x14ac:dyDescent="0.2">
      <c r="W212" s="1"/>
      <c r="X212" s="9"/>
      <c r="Y212" s="1"/>
      <c r="Z212" s="9"/>
      <c r="AA212" s="1"/>
      <c r="AB212" s="9"/>
      <c r="AC212" s="1"/>
      <c r="AD212" s="9"/>
      <c r="AN212" s="9"/>
      <c r="AO212" s="2"/>
      <c r="AP212" s="9"/>
      <c r="AQ212" s="2"/>
      <c r="AR212" s="9"/>
      <c r="AS212" s="2"/>
      <c r="AT212" s="9"/>
      <c r="AU212" s="2"/>
      <c r="AV212" s="9"/>
      <c r="AY212" s="19"/>
      <c r="AZ212" s="20"/>
      <c r="BA212" s="20"/>
      <c r="BB212" s="19"/>
      <c r="BC212" s="19"/>
      <c r="BE212" s="20"/>
      <c r="BF212" s="20"/>
      <c r="BG212" s="20"/>
      <c r="BH212" s="19"/>
    </row>
    <row r="213" spans="23:60" x14ac:dyDescent="0.2">
      <c r="W213" s="1"/>
      <c r="X213" s="9"/>
      <c r="Y213" s="1"/>
      <c r="Z213" s="9"/>
      <c r="AA213" s="1"/>
      <c r="AB213" s="9"/>
      <c r="AC213" s="1"/>
      <c r="AD213" s="9"/>
      <c r="AF213" s="2"/>
      <c r="AG213" s="9"/>
      <c r="AH213" s="2"/>
      <c r="AI213" s="9"/>
      <c r="AJ213" s="2"/>
      <c r="AK213" s="9"/>
      <c r="AL213" s="2"/>
      <c r="AM213" s="9"/>
      <c r="AN213" s="9"/>
      <c r="AO213" s="2"/>
      <c r="AP213" s="9"/>
      <c r="AQ213" s="2"/>
      <c r="AR213" s="9"/>
      <c r="AS213" s="2"/>
      <c r="AT213" s="9"/>
      <c r="AU213" s="2"/>
      <c r="AV213" s="9"/>
      <c r="AY213" s="19"/>
      <c r="AZ213" s="20"/>
      <c r="BA213" s="20"/>
      <c r="BB213" s="19"/>
      <c r="BC213" s="19"/>
      <c r="BE213" s="20"/>
      <c r="BF213" s="20"/>
      <c r="BG213" s="20"/>
      <c r="BH213" s="19"/>
    </row>
    <row r="214" spans="23:60" x14ac:dyDescent="0.2">
      <c r="W214" s="1"/>
      <c r="X214" s="9"/>
      <c r="Y214" s="1"/>
      <c r="Z214" s="9"/>
      <c r="AA214" s="1"/>
      <c r="AB214" s="9"/>
      <c r="AC214" s="1"/>
      <c r="AD214" s="9"/>
      <c r="AO214" s="2"/>
      <c r="AP214" s="9"/>
      <c r="AQ214" s="2"/>
      <c r="AR214" s="9"/>
      <c r="AS214" s="2"/>
      <c r="AT214" s="9"/>
      <c r="AU214" s="2"/>
      <c r="AV214" s="9"/>
      <c r="AY214" s="19"/>
      <c r="AZ214" s="20"/>
      <c r="BA214" s="20"/>
      <c r="BB214" s="19"/>
      <c r="BC214" s="19"/>
      <c r="BE214" s="20"/>
      <c r="BF214" s="20"/>
      <c r="BG214" s="20"/>
      <c r="BH214" s="19"/>
    </row>
    <row r="215" spans="23:60" x14ac:dyDescent="0.2">
      <c r="W215" s="1"/>
      <c r="X215" s="9"/>
      <c r="Y215" s="1"/>
      <c r="Z215" s="9"/>
      <c r="AA215" s="1"/>
      <c r="AB215" s="9"/>
      <c r="AC215" s="1"/>
      <c r="AD215" s="9"/>
      <c r="AO215" s="2"/>
      <c r="AP215" s="9"/>
      <c r="AQ215" s="2"/>
      <c r="AR215" s="9"/>
      <c r="AS215" s="2"/>
      <c r="AT215" s="9"/>
      <c r="AU215" s="2"/>
      <c r="AV215" s="9"/>
      <c r="AY215" s="19"/>
      <c r="AZ215" s="20"/>
      <c r="BA215" s="20"/>
      <c r="BB215" s="19"/>
      <c r="BC215" s="19"/>
      <c r="BE215" s="20"/>
      <c r="BF215" s="20"/>
      <c r="BG215" s="20"/>
      <c r="BH215" s="19"/>
    </row>
    <row r="216" spans="23:60" x14ac:dyDescent="0.2">
      <c r="W216" s="1"/>
      <c r="X216" s="9"/>
      <c r="Y216" s="1"/>
      <c r="Z216" s="9"/>
      <c r="AA216" s="1"/>
      <c r="AB216" s="9"/>
      <c r="AC216" s="1"/>
      <c r="AD216" s="9"/>
      <c r="AO216" s="2"/>
      <c r="AP216" s="9"/>
      <c r="AQ216" s="2"/>
      <c r="AR216" s="9"/>
      <c r="AS216" s="2"/>
      <c r="AT216" s="9"/>
      <c r="AU216" s="2"/>
      <c r="AV216" s="9"/>
      <c r="AY216" s="19"/>
      <c r="AZ216" s="20"/>
      <c r="BA216" s="20"/>
      <c r="BB216" s="19"/>
      <c r="BC216" s="19"/>
      <c r="BE216" s="20"/>
      <c r="BF216" s="20"/>
      <c r="BG216" s="20"/>
      <c r="BH216" s="19"/>
    </row>
    <row r="217" spans="23:60" x14ac:dyDescent="0.2">
      <c r="W217" s="1"/>
      <c r="X217" s="9"/>
      <c r="Y217" s="1"/>
      <c r="Z217" s="9"/>
      <c r="AA217" s="1"/>
      <c r="AB217" s="9"/>
      <c r="AC217" s="1"/>
      <c r="AD217" s="9"/>
      <c r="AF217" s="2"/>
      <c r="AG217" s="2"/>
      <c r="AH217" s="2"/>
      <c r="AI217" s="2"/>
      <c r="AJ217" s="2"/>
      <c r="AK217" s="2"/>
      <c r="AL217" s="2"/>
      <c r="AM217" s="2"/>
      <c r="AY217" s="19"/>
      <c r="AZ217" s="20"/>
      <c r="BA217" s="20"/>
      <c r="BB217" s="19"/>
      <c r="BC217" s="19"/>
      <c r="BE217" s="20"/>
      <c r="BF217" s="20"/>
      <c r="BG217" s="20"/>
      <c r="BH217" s="19"/>
    </row>
    <row r="218" spans="23:60" x14ac:dyDescent="0.2">
      <c r="W218" s="1"/>
      <c r="X218" s="9"/>
      <c r="Y218" s="1"/>
      <c r="Z218" s="9"/>
      <c r="AA218" s="1"/>
      <c r="AB218" s="9"/>
      <c r="AC218" s="1"/>
      <c r="AD218" s="9"/>
      <c r="AF218" s="2"/>
      <c r="AG218" s="2"/>
      <c r="AH218" s="2"/>
      <c r="AI218" s="2"/>
      <c r="AJ218" s="2"/>
      <c r="AK218" s="2"/>
      <c r="AL218" s="2"/>
      <c r="AM218" s="2"/>
      <c r="AY218" s="19"/>
      <c r="AZ218" s="20"/>
      <c r="BA218" s="20"/>
      <c r="BB218" s="19"/>
      <c r="BC218" s="19"/>
      <c r="BE218" s="20"/>
      <c r="BF218" s="20"/>
      <c r="BG218" s="20"/>
      <c r="BH218" s="19"/>
    </row>
    <row r="219" spans="23:60" x14ac:dyDescent="0.2">
      <c r="W219" s="1"/>
      <c r="X219" s="9"/>
      <c r="Y219" s="1"/>
      <c r="Z219" s="9"/>
      <c r="AA219" s="1"/>
      <c r="AB219" s="9"/>
      <c r="AC219" s="1"/>
      <c r="AD219" s="9"/>
      <c r="AF219" s="2"/>
      <c r="AG219" s="2"/>
      <c r="AH219" s="2"/>
      <c r="AI219" s="2"/>
      <c r="AJ219" s="2"/>
      <c r="AK219" s="2"/>
      <c r="AL219" s="2"/>
      <c r="AM219" s="2"/>
      <c r="AY219" s="19"/>
      <c r="AZ219" s="20"/>
      <c r="BA219" s="20"/>
      <c r="BB219" s="19"/>
      <c r="BC219" s="19"/>
      <c r="BE219" s="20"/>
      <c r="BF219" s="20"/>
      <c r="BG219" s="20"/>
      <c r="BH219" s="19"/>
    </row>
    <row r="220" spans="23:60" x14ac:dyDescent="0.2">
      <c r="W220" s="1"/>
      <c r="X220" s="9"/>
      <c r="Y220" s="1"/>
      <c r="Z220" s="9"/>
      <c r="AA220" s="1"/>
      <c r="AB220" s="9"/>
      <c r="AC220" s="1"/>
      <c r="AD220" s="9"/>
    </row>
    <row r="221" spans="23:60" x14ac:dyDescent="0.2">
      <c r="W221" s="1"/>
      <c r="X221" s="9"/>
      <c r="Y221" s="1"/>
      <c r="Z221" s="9"/>
      <c r="AA221" s="1"/>
      <c r="AB221" s="9"/>
      <c r="AC221" s="1"/>
      <c r="AD221" s="9"/>
    </row>
    <row r="222" spans="23:60" x14ac:dyDescent="0.2">
      <c r="W222" s="1"/>
      <c r="X222" s="9"/>
      <c r="Y222" s="1"/>
      <c r="Z222" s="9"/>
      <c r="AA222" s="1"/>
      <c r="AB222" s="9"/>
      <c r="AC222" s="1"/>
      <c r="AD222" s="9"/>
    </row>
    <row r="223" spans="23:60" x14ac:dyDescent="0.2">
      <c r="W223" s="1"/>
      <c r="X223" s="9"/>
      <c r="Y223" s="1"/>
      <c r="Z223" s="9"/>
      <c r="AA223" s="1"/>
      <c r="AB223" s="9"/>
      <c r="AC223" s="1"/>
      <c r="AD223" s="9"/>
    </row>
    <row r="224" spans="23:60" x14ac:dyDescent="0.2">
      <c r="W224" s="1"/>
      <c r="X224" s="9"/>
      <c r="Y224" s="1"/>
      <c r="Z224" s="9"/>
      <c r="AA224" s="1"/>
      <c r="AB224" s="9"/>
      <c r="AC224" s="1"/>
      <c r="AD224" s="9"/>
    </row>
    <row r="225" spans="23:30" x14ac:dyDescent="0.2">
      <c r="W225" s="1"/>
      <c r="X225" s="9"/>
      <c r="Y225" s="1"/>
      <c r="Z225" s="9"/>
      <c r="AA225" s="1"/>
      <c r="AB225" s="9"/>
      <c r="AC225" s="1"/>
      <c r="AD225" s="9"/>
    </row>
    <row r="226" spans="23:30" x14ac:dyDescent="0.2">
      <c r="W226" s="1"/>
      <c r="X226" s="9"/>
      <c r="Y226" s="1"/>
      <c r="Z226" s="9"/>
      <c r="AA226" s="1"/>
      <c r="AB226" s="9"/>
      <c r="AC226" s="1"/>
      <c r="AD226" s="9"/>
    </row>
    <row r="227" spans="23:30" x14ac:dyDescent="0.2">
      <c r="W227" s="1"/>
      <c r="X227" s="9"/>
      <c r="Y227" s="1"/>
      <c r="Z227" s="9"/>
      <c r="AA227" s="1"/>
      <c r="AB227" s="9"/>
      <c r="AC227" s="1"/>
      <c r="AD227" s="9"/>
    </row>
    <row r="228" spans="23:30" x14ac:dyDescent="0.2">
      <c r="W228" s="1"/>
      <c r="X228" s="9"/>
      <c r="Y228" s="1"/>
      <c r="Z228" s="9"/>
      <c r="AA228" s="1"/>
      <c r="AB228" s="9"/>
      <c r="AC228" s="1"/>
      <c r="AD228" s="9"/>
    </row>
    <row r="229" spans="23:30" x14ac:dyDescent="0.2">
      <c r="W229" s="1"/>
      <c r="X229" s="9"/>
      <c r="Y229" s="1"/>
      <c r="Z229" s="9"/>
      <c r="AA229" s="1"/>
      <c r="AB229" s="9"/>
      <c r="AC229" s="1"/>
      <c r="AD229" s="9"/>
    </row>
    <row r="230" spans="23:30" x14ac:dyDescent="0.2">
      <c r="W230" s="1"/>
      <c r="X230" s="9"/>
      <c r="Y230" s="1"/>
      <c r="Z230" s="9"/>
      <c r="AA230" s="1"/>
      <c r="AB230" s="9"/>
      <c r="AC230" s="1"/>
      <c r="AD230" s="9"/>
    </row>
    <row r="231" spans="23:30" x14ac:dyDescent="0.2">
      <c r="W231" s="1"/>
      <c r="X231" s="9"/>
      <c r="Y231" s="1"/>
      <c r="Z231" s="9"/>
      <c r="AA231" s="1"/>
      <c r="AB231" s="9"/>
      <c r="AC231" s="1"/>
      <c r="AD231" s="9"/>
    </row>
    <row r="232" spans="23:30" x14ac:dyDescent="0.2">
      <c r="W232" s="1"/>
      <c r="X232" s="9"/>
      <c r="Y232" s="1"/>
      <c r="Z232" s="9"/>
      <c r="AA232" s="1"/>
      <c r="AB232" s="9"/>
      <c r="AC232" s="1"/>
      <c r="AD232" s="9"/>
    </row>
    <row r="233" spans="23:30" x14ac:dyDescent="0.2">
      <c r="W233" s="1"/>
      <c r="X233" s="9"/>
      <c r="Y233" s="1"/>
      <c r="Z233" s="9"/>
      <c r="AA233" s="1"/>
      <c r="AB233" s="9"/>
      <c r="AC233" s="1"/>
      <c r="AD233" s="9"/>
    </row>
    <row r="234" spans="23:30" x14ac:dyDescent="0.2">
      <c r="W234" s="1"/>
      <c r="X234" s="9"/>
      <c r="Y234" s="1"/>
      <c r="Z234" s="9"/>
      <c r="AA234" s="1"/>
      <c r="AB234" s="9"/>
      <c r="AC234" s="1"/>
      <c r="AD234" s="9"/>
    </row>
    <row r="235" spans="23:30" x14ac:dyDescent="0.2">
      <c r="W235" s="1"/>
      <c r="X235" s="9"/>
      <c r="Y235" s="1"/>
      <c r="Z235" s="9"/>
      <c r="AA235" s="1"/>
      <c r="AB235" s="9"/>
      <c r="AC235" s="1"/>
      <c r="AD235" s="9"/>
    </row>
    <row r="236" spans="23:30" x14ac:dyDescent="0.2">
      <c r="W236" s="1"/>
      <c r="X236" s="9"/>
      <c r="Y236" s="1"/>
      <c r="Z236" s="9"/>
      <c r="AA236" s="1"/>
      <c r="AB236" s="9"/>
      <c r="AC236" s="1"/>
      <c r="AD236" s="9"/>
    </row>
    <row r="237" spans="23:30" x14ac:dyDescent="0.2">
      <c r="W237" s="1"/>
      <c r="X237" s="9"/>
      <c r="Y237" s="1"/>
      <c r="Z237" s="9"/>
      <c r="AA237" s="1"/>
      <c r="AB237" s="9"/>
      <c r="AC237" s="1"/>
      <c r="AD237" s="9"/>
    </row>
    <row r="238" spans="23:30" x14ac:dyDescent="0.2">
      <c r="W238" s="1"/>
      <c r="X238" s="9"/>
      <c r="Y238" s="1"/>
      <c r="Z238" s="9"/>
      <c r="AA238" s="1"/>
      <c r="AB238" s="9"/>
      <c r="AC238" s="1"/>
      <c r="AD238" s="9"/>
    </row>
    <row r="239" spans="23:30" x14ac:dyDescent="0.2">
      <c r="W239" s="1"/>
      <c r="X239" s="9"/>
      <c r="Y239" s="1"/>
      <c r="Z239" s="9"/>
      <c r="AA239" s="1"/>
      <c r="AB239" s="9"/>
      <c r="AC239" s="1"/>
      <c r="AD239" s="9"/>
    </row>
    <row r="240" spans="23:30" x14ac:dyDescent="0.2">
      <c r="W240" s="1"/>
      <c r="X240" s="9"/>
      <c r="Y240" s="1"/>
      <c r="Z240" s="9"/>
      <c r="AA240" s="1"/>
      <c r="AB240" s="9"/>
      <c r="AC240" s="1"/>
      <c r="AD240" s="9"/>
    </row>
    <row r="241" spans="23:30" x14ac:dyDescent="0.2">
      <c r="W241" s="1"/>
      <c r="X241" s="9"/>
      <c r="Y241" s="1"/>
      <c r="Z241" s="9"/>
      <c r="AA241" s="1"/>
      <c r="AB241" s="9"/>
      <c r="AC241" s="1"/>
      <c r="AD241" s="9"/>
    </row>
    <row r="242" spans="23:30" x14ac:dyDescent="0.2">
      <c r="W242" s="1"/>
      <c r="X242" s="9"/>
      <c r="Y242" s="1"/>
      <c r="Z242" s="9"/>
      <c r="AA242" s="1"/>
      <c r="AB242" s="9"/>
      <c r="AC242" s="1"/>
      <c r="AD242" s="9"/>
    </row>
    <row r="243" spans="23:30" x14ac:dyDescent="0.2">
      <c r="W243" s="1"/>
      <c r="X243" s="9"/>
      <c r="Y243" s="1"/>
      <c r="Z243" s="9"/>
      <c r="AA243" s="1"/>
      <c r="AB243" s="9"/>
      <c r="AC243" s="1"/>
      <c r="AD243" s="9"/>
    </row>
    <row r="244" spans="23:30" x14ac:dyDescent="0.2">
      <c r="W244" s="1"/>
      <c r="X244" s="9"/>
      <c r="Y244" s="1"/>
      <c r="Z244" s="9"/>
      <c r="AA244" s="1"/>
      <c r="AB244" s="9"/>
      <c r="AC244" s="1"/>
      <c r="AD244" s="9"/>
    </row>
    <row r="245" spans="23:30" x14ac:dyDescent="0.2">
      <c r="W245" s="1"/>
      <c r="X245" s="9"/>
      <c r="Y245" s="1"/>
      <c r="Z245" s="9"/>
      <c r="AA245" s="1"/>
      <c r="AB245" s="9"/>
      <c r="AC245" s="1"/>
      <c r="AD245" s="9"/>
    </row>
    <row r="246" spans="23:30" x14ac:dyDescent="0.2">
      <c r="W246" s="1"/>
      <c r="X246" s="9"/>
      <c r="Y246" s="1"/>
      <c r="Z246" s="9"/>
      <c r="AA246" s="1"/>
      <c r="AB246" s="9"/>
      <c r="AC246" s="1"/>
      <c r="AD246" s="9"/>
    </row>
    <row r="247" spans="23:30" x14ac:dyDescent="0.2">
      <c r="W247" s="1"/>
      <c r="X247" s="9"/>
      <c r="Y247" s="1"/>
      <c r="Z247" s="9"/>
      <c r="AA247" s="1"/>
      <c r="AB247" s="9"/>
      <c r="AC247" s="1"/>
      <c r="AD247" s="9"/>
    </row>
    <row r="248" spans="23:30" x14ac:dyDescent="0.2">
      <c r="W248" s="1"/>
      <c r="X248" s="9"/>
      <c r="Y248" s="1"/>
      <c r="Z248" s="9"/>
      <c r="AA248" s="1"/>
      <c r="AB248" s="9"/>
      <c r="AC248" s="1"/>
      <c r="AD248" s="9"/>
    </row>
    <row r="249" spans="23:30" x14ac:dyDescent="0.2">
      <c r="W249" s="1"/>
      <c r="X249" s="9"/>
      <c r="Y249" s="1"/>
      <c r="Z249" s="9"/>
      <c r="AA249" s="1"/>
      <c r="AB249" s="9"/>
      <c r="AC249" s="1"/>
      <c r="AD249" s="9"/>
    </row>
    <row r="250" spans="23:30" x14ac:dyDescent="0.2">
      <c r="W250" s="1"/>
      <c r="X250" s="9"/>
      <c r="Y250" s="1"/>
      <c r="Z250" s="9"/>
      <c r="AA250" s="1"/>
      <c r="AB250" s="9"/>
      <c r="AC250" s="1"/>
      <c r="AD250" s="9"/>
    </row>
    <row r="251" spans="23:30" x14ac:dyDescent="0.2">
      <c r="W251" s="1"/>
      <c r="X251" s="9"/>
      <c r="Y251" s="1"/>
      <c r="Z251" s="9"/>
      <c r="AA251" s="1"/>
      <c r="AB251" s="9"/>
      <c r="AC251" s="1"/>
      <c r="AD251" s="9"/>
    </row>
    <row r="252" spans="23:30" x14ac:dyDescent="0.2">
      <c r="W252" s="1"/>
      <c r="X252" s="9"/>
      <c r="Y252" s="1"/>
      <c r="Z252" s="9"/>
      <c r="AA252" s="1"/>
      <c r="AB252" s="9"/>
      <c r="AC252" s="1"/>
      <c r="AD252" s="9"/>
    </row>
    <row r="253" spans="23:30" x14ac:dyDescent="0.2">
      <c r="W253" s="1"/>
      <c r="X253" s="9"/>
      <c r="Y253" s="1"/>
      <c r="Z253" s="9"/>
      <c r="AA253" s="1"/>
      <c r="AB253" s="9"/>
      <c r="AC253" s="1"/>
      <c r="AD253" s="9"/>
    </row>
    <row r="254" spans="23:30" x14ac:dyDescent="0.2">
      <c r="W254" s="1"/>
      <c r="X254" s="9"/>
      <c r="Y254" s="1"/>
      <c r="Z254" s="9"/>
      <c r="AA254" s="1"/>
      <c r="AB254" s="9"/>
      <c r="AC254" s="1"/>
      <c r="AD254" s="9"/>
    </row>
    <row r="255" spans="23:30" x14ac:dyDescent="0.2">
      <c r="W255" s="1"/>
      <c r="X255" s="9"/>
      <c r="Y255" s="1"/>
      <c r="Z255" s="9"/>
      <c r="AA255" s="1"/>
      <c r="AB255" s="9"/>
      <c r="AC255" s="1"/>
      <c r="AD255" s="9"/>
    </row>
    <row r="256" spans="23:30" x14ac:dyDescent="0.2">
      <c r="W256" s="1"/>
      <c r="X256" s="9"/>
      <c r="Y256" s="1"/>
      <c r="Z256" s="9"/>
      <c r="AA256" s="1"/>
      <c r="AB256" s="9"/>
      <c r="AC256" s="1"/>
      <c r="AD256" s="9"/>
    </row>
    <row r="257" spans="23:30" x14ac:dyDescent="0.2">
      <c r="W257" s="1"/>
      <c r="X257" s="9"/>
      <c r="Y257" s="1"/>
      <c r="Z257" s="9"/>
      <c r="AA257" s="1"/>
      <c r="AB257" s="9"/>
      <c r="AC257" s="1"/>
      <c r="AD257" s="9"/>
    </row>
    <row r="258" spans="23:30" x14ac:dyDescent="0.2">
      <c r="W258" s="1"/>
      <c r="X258" s="9"/>
      <c r="Y258" s="1"/>
      <c r="Z258" s="9"/>
      <c r="AA258" s="1"/>
      <c r="AB258" s="9"/>
      <c r="AC258" s="1"/>
      <c r="AD258" s="9"/>
    </row>
    <row r="259" spans="23:30" x14ac:dyDescent="0.2">
      <c r="W259" s="1"/>
      <c r="X259" s="9"/>
      <c r="Y259" s="1"/>
      <c r="Z259" s="9"/>
      <c r="AA259" s="1"/>
      <c r="AB259" s="9"/>
      <c r="AC259" s="1"/>
      <c r="AD259" s="9"/>
    </row>
    <row r="260" spans="23:30" x14ac:dyDescent="0.2">
      <c r="W260" s="1"/>
      <c r="X260" s="9"/>
      <c r="Y260" s="1"/>
      <c r="Z260" s="9"/>
      <c r="AA260" s="1"/>
      <c r="AB260" s="9"/>
      <c r="AC260" s="1"/>
      <c r="AD260" s="9"/>
    </row>
    <row r="261" spans="23:30" x14ac:dyDescent="0.2">
      <c r="W261" s="1"/>
      <c r="X261" s="9"/>
      <c r="Y261" s="1"/>
      <c r="Z261" s="9"/>
      <c r="AA261" s="1"/>
      <c r="AB261" s="9"/>
      <c r="AC261" s="1"/>
      <c r="AD261" s="9"/>
    </row>
    <row r="262" spans="23:30" x14ac:dyDescent="0.2">
      <c r="W262" s="1"/>
      <c r="X262" s="9"/>
      <c r="Y262" s="1"/>
      <c r="Z262" s="9"/>
      <c r="AA262" s="1"/>
      <c r="AB262" s="9"/>
      <c r="AC262" s="1"/>
      <c r="AD262" s="9"/>
    </row>
    <row r="263" spans="23:30" x14ac:dyDescent="0.2">
      <c r="W263" s="1"/>
      <c r="X263" s="9"/>
      <c r="Y263" s="1"/>
      <c r="Z263" s="9"/>
      <c r="AA263" s="1"/>
      <c r="AB263" s="9"/>
      <c r="AC263" s="1"/>
      <c r="AD263" s="9"/>
    </row>
    <row r="264" spans="23:30" x14ac:dyDescent="0.2">
      <c r="W264" s="1"/>
      <c r="X264" s="9"/>
      <c r="Y264" s="1"/>
      <c r="Z264" s="9"/>
      <c r="AA264" s="1"/>
      <c r="AB264" s="9"/>
      <c r="AC264" s="1"/>
      <c r="AD264" s="9"/>
    </row>
    <row r="265" spans="23:30" x14ac:dyDescent="0.2">
      <c r="W265" s="1"/>
      <c r="X265" s="9"/>
      <c r="Y265" s="1"/>
      <c r="Z265" s="9"/>
      <c r="AA265" s="1"/>
      <c r="AB265" s="9"/>
      <c r="AC265" s="1"/>
      <c r="AD265" s="9"/>
    </row>
    <row r="266" spans="23:30" x14ac:dyDescent="0.2">
      <c r="W266" s="1"/>
      <c r="X266" s="9"/>
      <c r="Y266" s="1"/>
      <c r="Z266" s="9"/>
      <c r="AA266" s="1"/>
      <c r="AB266" s="9"/>
      <c r="AC266" s="1"/>
      <c r="AD266" s="9"/>
    </row>
    <row r="267" spans="23:30" x14ac:dyDescent="0.2">
      <c r="W267" s="1"/>
      <c r="X267" s="9"/>
      <c r="Y267" s="1"/>
      <c r="Z267" s="9"/>
      <c r="AA267" s="1"/>
      <c r="AB267" s="9"/>
      <c r="AC267" s="1"/>
      <c r="AD267" s="9"/>
    </row>
    <row r="268" spans="23:30" x14ac:dyDescent="0.2">
      <c r="W268" s="1"/>
      <c r="X268" s="9"/>
      <c r="Y268" s="1"/>
      <c r="Z268" s="9"/>
      <c r="AA268" s="1"/>
      <c r="AB268" s="9"/>
      <c r="AC268" s="1"/>
      <c r="AD268" s="9"/>
    </row>
    <row r="269" spans="23:30" x14ac:dyDescent="0.2">
      <c r="W269" s="1"/>
      <c r="X269" s="9"/>
      <c r="Y269" s="1"/>
      <c r="Z269" s="9"/>
      <c r="AA269" s="1"/>
      <c r="AB269" s="9"/>
      <c r="AC269" s="1"/>
      <c r="AD269" s="9"/>
    </row>
    <row r="270" spans="23:30" x14ac:dyDescent="0.2">
      <c r="W270" s="1"/>
      <c r="X270" s="9"/>
      <c r="Y270" s="1"/>
      <c r="Z270" s="9"/>
      <c r="AA270" s="1"/>
      <c r="AB270" s="9"/>
      <c r="AC270" s="1"/>
      <c r="AD270" s="9"/>
    </row>
    <row r="271" spans="23:30" x14ac:dyDescent="0.2">
      <c r="W271" s="1"/>
      <c r="X271" s="9"/>
      <c r="Y271" s="1"/>
      <c r="Z271" s="9"/>
      <c r="AA271" s="1"/>
      <c r="AB271" s="9"/>
      <c r="AC271" s="1"/>
      <c r="AD271" s="9"/>
    </row>
    <row r="272" spans="23:30" x14ac:dyDescent="0.2">
      <c r="W272" s="1"/>
      <c r="X272" s="9"/>
      <c r="Y272" s="1"/>
      <c r="Z272" s="9"/>
      <c r="AA272" s="1"/>
      <c r="AB272" s="9"/>
      <c r="AC272" s="1"/>
      <c r="AD272" s="9"/>
    </row>
    <row r="273" spans="23:30" x14ac:dyDescent="0.2">
      <c r="W273" s="1"/>
      <c r="X273" s="9"/>
      <c r="Y273" s="1"/>
      <c r="Z273" s="9"/>
      <c r="AA273" s="1"/>
      <c r="AB273" s="9"/>
      <c r="AC273" s="1"/>
      <c r="AD273" s="9"/>
    </row>
    <row r="274" spans="23:30" x14ac:dyDescent="0.2">
      <c r="W274" s="1"/>
      <c r="X274" s="9"/>
      <c r="Y274" s="1"/>
      <c r="Z274" s="9"/>
      <c r="AA274" s="1"/>
      <c r="AB274" s="9"/>
      <c r="AC274" s="1"/>
      <c r="AD274" s="9"/>
    </row>
    <row r="275" spans="23:30" x14ac:dyDescent="0.2">
      <c r="W275" s="1"/>
      <c r="X275" s="9"/>
      <c r="Y275" s="1"/>
      <c r="Z275" s="9"/>
      <c r="AA275" s="1"/>
      <c r="AB275" s="9"/>
      <c r="AC275" s="1"/>
      <c r="AD275" s="9"/>
    </row>
    <row r="276" spans="23:30" x14ac:dyDescent="0.2">
      <c r="W276" s="1"/>
      <c r="X276" s="9"/>
      <c r="Y276" s="1"/>
      <c r="Z276" s="9"/>
      <c r="AA276" s="1"/>
      <c r="AB276" s="9"/>
      <c r="AC276" s="1"/>
      <c r="AD276" s="9"/>
    </row>
    <row r="277" spans="23:30" x14ac:dyDescent="0.2">
      <c r="W277" s="1"/>
      <c r="X277" s="9"/>
      <c r="Y277" s="1"/>
      <c r="Z277" s="9"/>
      <c r="AA277" s="1"/>
      <c r="AB277" s="9"/>
      <c r="AC277" s="1"/>
      <c r="AD277" s="9"/>
    </row>
    <row r="278" spans="23:30" x14ac:dyDescent="0.2">
      <c r="W278" s="1"/>
      <c r="X278" s="9"/>
      <c r="Y278" s="1"/>
      <c r="Z278" s="9"/>
      <c r="AA278" s="1"/>
      <c r="AB278" s="9"/>
      <c r="AC278" s="1"/>
      <c r="AD278" s="9"/>
    </row>
    <row r="279" spans="23:30" x14ac:dyDescent="0.2">
      <c r="W279" s="1"/>
      <c r="X279" s="9"/>
      <c r="Y279" s="1"/>
      <c r="Z279" s="9"/>
      <c r="AA279" s="1"/>
      <c r="AB279" s="9"/>
      <c r="AC279" s="1"/>
      <c r="AD279" s="9"/>
    </row>
    <row r="280" spans="23:30" x14ac:dyDescent="0.2">
      <c r="W280" s="1"/>
      <c r="X280" s="9"/>
      <c r="Y280" s="1"/>
      <c r="Z280" s="9"/>
      <c r="AA280" s="1"/>
      <c r="AB280" s="9"/>
      <c r="AC280" s="1"/>
      <c r="AD280" s="9"/>
    </row>
    <row r="281" spans="23:30" x14ac:dyDescent="0.2">
      <c r="W281" s="1"/>
      <c r="X281" s="9"/>
      <c r="Y281" s="1"/>
      <c r="Z281" s="9"/>
      <c r="AA281" s="1"/>
      <c r="AB281" s="9"/>
      <c r="AC281" s="1"/>
      <c r="AD281" s="9"/>
    </row>
    <row r="282" spans="23:30" x14ac:dyDescent="0.2">
      <c r="W282" s="1"/>
      <c r="X282" s="9"/>
      <c r="Y282" s="1"/>
      <c r="Z282" s="9"/>
      <c r="AA282" s="1"/>
      <c r="AB282" s="9"/>
      <c r="AC282" s="1"/>
      <c r="AD282" s="9"/>
    </row>
    <row r="283" spans="23:30" x14ac:dyDescent="0.2">
      <c r="W283" s="1"/>
      <c r="X283" s="9"/>
      <c r="Y283" s="1"/>
      <c r="Z283" s="9"/>
      <c r="AA283" s="1"/>
      <c r="AB283" s="9"/>
      <c r="AC283" s="1"/>
      <c r="AD283" s="9"/>
    </row>
    <row r="284" spans="23:30" x14ac:dyDescent="0.2">
      <c r="W284" s="1"/>
      <c r="X284" s="9"/>
      <c r="Y284" s="1"/>
      <c r="Z284" s="9"/>
      <c r="AA284" s="1"/>
      <c r="AB284" s="9"/>
      <c r="AC284" s="1"/>
      <c r="AD284" s="9"/>
    </row>
    <row r="285" spans="23:30" x14ac:dyDescent="0.2">
      <c r="W285" s="1"/>
      <c r="X285" s="9"/>
      <c r="Y285" s="1"/>
      <c r="Z285" s="9"/>
      <c r="AA285" s="1"/>
      <c r="AB285" s="9"/>
      <c r="AC285" s="1"/>
      <c r="AD285" s="9"/>
    </row>
    <row r="286" spans="23:30" x14ac:dyDescent="0.2">
      <c r="W286" s="1"/>
      <c r="X286" s="9"/>
      <c r="Y286" s="1"/>
      <c r="Z286" s="9"/>
      <c r="AA286" s="1"/>
      <c r="AB286" s="9"/>
      <c r="AC286" s="1"/>
      <c r="AD286" s="9"/>
    </row>
    <row r="287" spans="23:30" x14ac:dyDescent="0.2">
      <c r="W287" s="1"/>
      <c r="X287" s="9"/>
      <c r="Y287" s="1"/>
      <c r="Z287" s="9"/>
      <c r="AA287" s="1"/>
      <c r="AB287" s="9"/>
      <c r="AC287" s="1"/>
      <c r="AD287" s="9"/>
    </row>
    <row r="288" spans="23:30" x14ac:dyDescent="0.2">
      <c r="W288" s="1"/>
      <c r="X288" s="9"/>
      <c r="Y288" s="1"/>
      <c r="Z288" s="9"/>
      <c r="AA288" s="1"/>
      <c r="AB288" s="9"/>
      <c r="AC288" s="1"/>
      <c r="AD288" s="9"/>
    </row>
    <row r="289" spans="23:30" x14ac:dyDescent="0.2">
      <c r="W289" s="1"/>
      <c r="X289" s="9"/>
      <c r="Y289" s="1"/>
      <c r="Z289" s="9"/>
      <c r="AA289" s="1"/>
      <c r="AB289" s="9"/>
      <c r="AC289" s="1"/>
      <c r="AD289" s="9"/>
    </row>
    <row r="290" spans="23:30" x14ac:dyDescent="0.2">
      <c r="W290" s="1"/>
      <c r="X290" s="9"/>
      <c r="Y290" s="1"/>
      <c r="Z290" s="9"/>
      <c r="AA290" s="1"/>
      <c r="AB290" s="9"/>
      <c r="AC290" s="1"/>
      <c r="AD290" s="9"/>
    </row>
    <row r="291" spans="23:30" x14ac:dyDescent="0.2">
      <c r="W291" s="1"/>
      <c r="X291" s="9"/>
      <c r="Y291" s="1"/>
      <c r="Z291" s="9"/>
      <c r="AA291" s="1"/>
      <c r="AB291" s="9"/>
      <c r="AC291" s="1"/>
      <c r="AD291" s="9"/>
    </row>
    <row r="292" spans="23:30" x14ac:dyDescent="0.2">
      <c r="W292" s="1"/>
      <c r="X292" s="9"/>
      <c r="Y292" s="1"/>
      <c r="Z292" s="9"/>
      <c r="AA292" s="1"/>
      <c r="AB292" s="9"/>
      <c r="AC292" s="1"/>
      <c r="AD292" s="9"/>
    </row>
    <row r="293" spans="23:30" x14ac:dyDescent="0.2">
      <c r="W293" s="1"/>
      <c r="X293" s="9"/>
      <c r="Y293" s="1"/>
      <c r="Z293" s="9"/>
      <c r="AA293" s="1"/>
      <c r="AB293" s="9"/>
      <c r="AC293" s="1"/>
      <c r="AD293" s="9"/>
    </row>
    <row r="294" spans="23:30" x14ac:dyDescent="0.2">
      <c r="W294" s="1"/>
      <c r="X294" s="9"/>
      <c r="Y294" s="1"/>
      <c r="Z294" s="9"/>
      <c r="AA294" s="1"/>
      <c r="AB294" s="9"/>
      <c r="AC294" s="1"/>
      <c r="AD294" s="9"/>
    </row>
    <row r="295" spans="23:30" x14ac:dyDescent="0.2">
      <c r="W295" s="1"/>
      <c r="X295" s="9"/>
      <c r="Y295" s="1"/>
      <c r="Z295" s="9"/>
      <c r="AA295" s="1"/>
      <c r="AB295" s="9"/>
      <c r="AC295" s="1"/>
      <c r="AD295" s="9"/>
    </row>
    <row r="296" spans="23:30" x14ac:dyDescent="0.2">
      <c r="W296" s="1"/>
      <c r="X296" s="9"/>
      <c r="Y296" s="1"/>
      <c r="Z296" s="9"/>
      <c r="AA296" s="1"/>
      <c r="AB296" s="9"/>
      <c r="AC296" s="1"/>
      <c r="AD296" s="9"/>
    </row>
    <row r="297" spans="23:30" x14ac:dyDescent="0.2">
      <c r="W297" s="1"/>
      <c r="X297" s="9"/>
      <c r="Y297" s="1"/>
      <c r="Z297" s="9"/>
      <c r="AA297" s="1"/>
      <c r="AB297" s="9"/>
      <c r="AC297" s="1"/>
      <c r="AD297" s="9"/>
    </row>
    <row r="298" spans="23:30" x14ac:dyDescent="0.2">
      <c r="W298" s="1"/>
      <c r="X298" s="9"/>
      <c r="Y298" s="1"/>
      <c r="Z298" s="9"/>
      <c r="AA298" s="1"/>
      <c r="AB298" s="9"/>
      <c r="AC298" s="1"/>
      <c r="AD298" s="9"/>
    </row>
    <row r="299" spans="23:30" x14ac:dyDescent="0.2">
      <c r="W299" s="1"/>
      <c r="X299" s="9"/>
      <c r="Y299" s="1"/>
      <c r="Z299" s="9"/>
      <c r="AA299" s="1"/>
      <c r="AB299" s="9"/>
      <c r="AC299" s="1"/>
      <c r="AD299" s="9"/>
    </row>
    <row r="300" spans="23:30" x14ac:dyDescent="0.2">
      <c r="W300" s="1"/>
      <c r="X300" s="9"/>
      <c r="Y300" s="1"/>
      <c r="Z300" s="9"/>
      <c r="AA300" s="1"/>
      <c r="AB300" s="9"/>
      <c r="AC300" s="1"/>
      <c r="AD300" s="9"/>
    </row>
    <row r="301" spans="23:30" x14ac:dyDescent="0.2">
      <c r="W301" s="1"/>
      <c r="X301" s="9"/>
      <c r="Y301" s="1"/>
      <c r="Z301" s="9"/>
      <c r="AA301" s="1"/>
      <c r="AB301" s="9"/>
      <c r="AC301" s="1"/>
      <c r="AD301" s="9"/>
    </row>
    <row r="302" spans="23:30" x14ac:dyDescent="0.2">
      <c r="W302" s="1"/>
      <c r="X302" s="9"/>
      <c r="Y302" s="1"/>
      <c r="Z302" s="9"/>
      <c r="AA302" s="1"/>
      <c r="AB302" s="9"/>
      <c r="AC302" s="1"/>
      <c r="AD302" s="9"/>
    </row>
    <row r="303" spans="23:30" x14ac:dyDescent="0.2">
      <c r="W303" s="1"/>
      <c r="X303" s="9"/>
      <c r="Y303" s="1"/>
      <c r="Z303" s="9"/>
      <c r="AA303" s="1"/>
      <c r="AB303" s="9"/>
      <c r="AC303" s="1"/>
      <c r="AD303" s="9"/>
    </row>
    <row r="304" spans="23:30" x14ac:dyDescent="0.2">
      <c r="W304" s="1"/>
      <c r="X304" s="9"/>
      <c r="Y304" s="1"/>
      <c r="Z304" s="9"/>
      <c r="AA304" s="1"/>
      <c r="AB304" s="9"/>
      <c r="AC304" s="1"/>
      <c r="AD304" s="9"/>
    </row>
    <row r="305" spans="14:30" x14ac:dyDescent="0.2">
      <c r="W305" s="1"/>
      <c r="X305" s="9"/>
      <c r="Y305" s="1"/>
      <c r="Z305" s="9"/>
      <c r="AA305" s="1"/>
      <c r="AB305" s="9"/>
      <c r="AC305" s="1"/>
      <c r="AD305" s="9"/>
    </row>
    <row r="306" spans="14:30" x14ac:dyDescent="0.2">
      <c r="W306" s="1"/>
      <c r="X306" s="9"/>
      <c r="Y306" s="1"/>
      <c r="Z306" s="9"/>
      <c r="AA306" s="1"/>
      <c r="AB306" s="9"/>
      <c r="AC306" s="1"/>
      <c r="AD306" s="9"/>
    </row>
    <row r="307" spans="14:30" x14ac:dyDescent="0.2">
      <c r="W307" s="1"/>
      <c r="X307" s="9"/>
      <c r="Y307" s="1"/>
      <c r="Z307" s="9"/>
      <c r="AA307" s="1"/>
      <c r="AB307" s="9"/>
      <c r="AC307" s="1"/>
      <c r="AD307" s="9"/>
    </row>
    <row r="308" spans="14:30" x14ac:dyDescent="0.2">
      <c r="N308" s="1"/>
      <c r="O308" s="1"/>
      <c r="P308" s="1"/>
      <c r="Q308" s="1"/>
      <c r="R308" s="1"/>
      <c r="S308" s="1"/>
      <c r="T308" s="1"/>
      <c r="U308" s="1"/>
      <c r="W308" s="1"/>
      <c r="X308" s="9"/>
      <c r="Y308" s="1"/>
      <c r="Z308" s="9"/>
      <c r="AA308" s="1"/>
      <c r="AB308" s="9"/>
      <c r="AC308" s="1"/>
      <c r="AD308" s="9"/>
    </row>
    <row r="309" spans="14:30" x14ac:dyDescent="0.2">
      <c r="N309" s="1"/>
      <c r="O309" s="1"/>
      <c r="P309" s="1"/>
      <c r="Q309" s="1"/>
      <c r="R309" s="1"/>
      <c r="S309" s="1"/>
      <c r="T309" s="1"/>
      <c r="U309" s="1"/>
      <c r="W309" s="1"/>
      <c r="X309" s="9"/>
      <c r="Y309" s="1"/>
      <c r="Z309" s="9"/>
      <c r="AA309" s="1"/>
      <c r="AB309" s="9"/>
      <c r="AC309" s="1"/>
      <c r="AD309" s="9"/>
    </row>
    <row r="310" spans="14:30" x14ac:dyDescent="0.2">
      <c r="N310" s="1"/>
      <c r="O310" s="1"/>
      <c r="P310" s="1"/>
      <c r="Q310" s="1"/>
      <c r="R310" s="1"/>
      <c r="S310" s="1"/>
      <c r="T310" s="1"/>
      <c r="U310" s="1"/>
      <c r="W310" s="1"/>
      <c r="X310" s="9"/>
      <c r="Y310" s="1"/>
      <c r="Z310" s="9"/>
      <c r="AA310" s="1"/>
      <c r="AB310" s="9"/>
      <c r="AC310" s="1"/>
      <c r="AD310" s="9"/>
    </row>
    <row r="311" spans="14:30" x14ac:dyDescent="0.2">
      <c r="N311" s="1"/>
      <c r="O311" s="1"/>
      <c r="P311" s="1"/>
      <c r="Q311" s="1"/>
      <c r="R311" s="1"/>
      <c r="S311" s="1"/>
      <c r="T311" s="1"/>
      <c r="U311" s="1"/>
      <c r="W311" s="1"/>
      <c r="X311" s="9"/>
      <c r="Y311" s="1"/>
      <c r="Z311" s="9"/>
      <c r="AA311" s="1"/>
      <c r="AB311" s="9"/>
      <c r="AC311" s="1"/>
      <c r="AD311" s="9"/>
    </row>
    <row r="312" spans="14:30" x14ac:dyDescent="0.2">
      <c r="N312" s="1"/>
      <c r="O312" s="1"/>
      <c r="P312" s="1"/>
      <c r="Q312" s="1"/>
      <c r="R312" s="1"/>
      <c r="S312" s="1"/>
      <c r="T312" s="1"/>
      <c r="U312" s="1"/>
      <c r="W312" s="1"/>
      <c r="X312" s="9"/>
      <c r="Y312" s="1"/>
      <c r="Z312" s="9"/>
      <c r="AA312" s="1"/>
      <c r="AB312" s="9"/>
      <c r="AC312" s="1"/>
      <c r="AD312" s="9"/>
    </row>
    <row r="313" spans="14:30" x14ac:dyDescent="0.2">
      <c r="N313" s="1"/>
      <c r="O313" s="1"/>
      <c r="P313" s="1"/>
      <c r="Q313" s="1"/>
      <c r="R313" s="1"/>
      <c r="S313" s="1"/>
      <c r="T313" s="1"/>
      <c r="U313" s="1"/>
      <c r="W313" s="1"/>
      <c r="X313" s="9"/>
      <c r="Y313" s="1"/>
      <c r="Z313" s="9"/>
      <c r="AA313" s="1"/>
      <c r="AB313" s="9"/>
      <c r="AC313" s="1"/>
      <c r="AD313" s="9"/>
    </row>
    <row r="314" spans="14:30" x14ac:dyDescent="0.2">
      <c r="N314" s="1"/>
      <c r="O314" s="1"/>
      <c r="P314" s="1"/>
      <c r="Q314" s="1"/>
      <c r="R314" s="1"/>
      <c r="S314" s="1"/>
      <c r="T314" s="1"/>
      <c r="U314" s="1"/>
      <c r="W314" s="1"/>
      <c r="X314" s="9"/>
      <c r="Y314" s="1"/>
      <c r="Z314" s="9"/>
      <c r="AA314" s="1"/>
      <c r="AB314" s="9"/>
      <c r="AC314" s="1"/>
      <c r="AD314" s="9"/>
    </row>
    <row r="315" spans="14:30" x14ac:dyDescent="0.2">
      <c r="N315" s="1"/>
      <c r="O315" s="1"/>
      <c r="P315" s="1"/>
      <c r="Q315" s="1"/>
      <c r="R315" s="1"/>
      <c r="S315" s="1"/>
      <c r="T315" s="1"/>
      <c r="U315" s="1"/>
      <c r="W315" s="1"/>
      <c r="X315" s="9"/>
      <c r="Y315" s="1"/>
      <c r="Z315" s="9"/>
      <c r="AA315" s="1"/>
      <c r="AB315" s="9"/>
      <c r="AC315" s="1"/>
      <c r="AD315" s="9"/>
    </row>
    <row r="316" spans="14:30" x14ac:dyDescent="0.2">
      <c r="N316" s="1"/>
      <c r="O316" s="1"/>
      <c r="P316" s="1"/>
      <c r="Q316" s="1"/>
      <c r="R316" s="1"/>
      <c r="S316" s="1"/>
      <c r="T316" s="1"/>
      <c r="U316" s="1"/>
      <c r="W316" s="1"/>
      <c r="X316" s="9"/>
      <c r="Y316" s="1"/>
      <c r="Z316" s="9"/>
      <c r="AA316" s="1"/>
      <c r="AB316" s="9"/>
      <c r="AC316" s="1"/>
      <c r="AD316" s="9"/>
    </row>
    <row r="317" spans="14:30" x14ac:dyDescent="0.2">
      <c r="N317" s="1"/>
      <c r="O317" s="1"/>
      <c r="P317" s="1"/>
      <c r="Q317" s="1"/>
      <c r="R317" s="1"/>
      <c r="S317" s="1"/>
      <c r="T317" s="1"/>
      <c r="U317" s="1"/>
      <c r="W317" s="1"/>
      <c r="X317" s="9"/>
      <c r="Y317" s="1"/>
      <c r="Z317" s="9"/>
      <c r="AA317" s="1"/>
      <c r="AB317" s="9"/>
      <c r="AC317" s="1"/>
      <c r="AD317" s="9"/>
    </row>
    <row r="318" spans="14:30" x14ac:dyDescent="0.2">
      <c r="N318" s="1"/>
      <c r="O318" s="1"/>
      <c r="P318" s="1"/>
      <c r="Q318" s="1"/>
      <c r="R318" s="1"/>
      <c r="S318" s="1"/>
      <c r="T318" s="1"/>
      <c r="U318" s="1"/>
      <c r="W318" s="1"/>
      <c r="X318" s="9"/>
      <c r="Y318" s="1"/>
      <c r="Z318" s="9"/>
      <c r="AA318" s="1"/>
      <c r="AB318" s="9"/>
      <c r="AC318" s="1"/>
      <c r="AD318" s="9"/>
    </row>
    <row r="319" spans="14:30" x14ac:dyDescent="0.2">
      <c r="N319" s="1"/>
      <c r="O319" s="1"/>
      <c r="P319" s="1"/>
      <c r="Q319" s="1"/>
      <c r="R319" s="1"/>
      <c r="S319" s="1"/>
      <c r="T319" s="1"/>
      <c r="U319" s="1"/>
      <c r="W319" s="1"/>
      <c r="X319" s="9"/>
      <c r="Y319" s="1"/>
      <c r="Z319" s="9"/>
      <c r="AA319" s="1"/>
      <c r="AB319" s="9"/>
      <c r="AC319" s="1"/>
      <c r="AD319" s="9"/>
    </row>
    <row r="320" spans="14:30" x14ac:dyDescent="0.2">
      <c r="N320" s="1"/>
      <c r="O320" s="1"/>
      <c r="P320" s="1"/>
      <c r="Q320" s="1"/>
      <c r="R320" s="1"/>
      <c r="S320" s="1"/>
      <c r="T320" s="1"/>
      <c r="U320" s="1"/>
      <c r="W320" s="1"/>
      <c r="X320" s="9"/>
      <c r="Y320" s="1"/>
      <c r="Z320" s="9"/>
      <c r="AA320" s="1"/>
      <c r="AB320" s="9"/>
      <c r="AC320" s="1"/>
      <c r="AD320" s="9"/>
    </row>
    <row r="321" spans="14:30" x14ac:dyDescent="0.2">
      <c r="N321" s="1"/>
      <c r="O321" s="1"/>
      <c r="P321" s="1"/>
      <c r="Q321" s="1"/>
      <c r="R321" s="1"/>
      <c r="S321" s="1"/>
      <c r="T321" s="1"/>
      <c r="U321" s="1"/>
      <c r="W321" s="1"/>
      <c r="X321" s="9"/>
      <c r="Y321" s="1"/>
      <c r="Z321" s="9"/>
      <c r="AA321" s="1"/>
      <c r="AB321" s="9"/>
      <c r="AC321" s="1"/>
      <c r="AD321" s="9"/>
    </row>
    <row r="322" spans="14:30" x14ac:dyDescent="0.2">
      <c r="N322" s="1"/>
      <c r="W322" s="1"/>
      <c r="X322" s="9"/>
      <c r="Y322" s="1"/>
      <c r="Z322" s="9"/>
      <c r="AA322" s="1"/>
      <c r="AB322" s="9"/>
      <c r="AC322" s="1"/>
      <c r="AD322" s="9"/>
    </row>
    <row r="323" spans="14:30" x14ac:dyDescent="0.2">
      <c r="N323" s="1"/>
      <c r="W323" s="1"/>
      <c r="X323" s="9"/>
      <c r="Y323" s="1"/>
      <c r="Z323" s="9"/>
      <c r="AA323" s="1"/>
      <c r="AB323" s="9"/>
      <c r="AC323" s="1"/>
      <c r="AD323" s="9"/>
    </row>
    <row r="324" spans="14:30" x14ac:dyDescent="0.2">
      <c r="N324" s="1"/>
      <c r="W324" s="1"/>
      <c r="X324" s="9"/>
      <c r="Y324" s="1"/>
      <c r="Z324" s="9"/>
      <c r="AA324" s="1"/>
      <c r="AB324" s="9"/>
      <c r="AC324" s="1"/>
      <c r="AD324" s="9"/>
    </row>
    <row r="325" spans="14:30" x14ac:dyDescent="0.2">
      <c r="N325" s="1"/>
      <c r="W325" s="1"/>
      <c r="X325" s="9"/>
      <c r="Y325" s="1"/>
      <c r="Z325" s="9"/>
      <c r="AA325" s="1"/>
      <c r="AB325" s="9"/>
      <c r="AC325" s="1"/>
      <c r="AD325" s="9"/>
    </row>
    <row r="326" spans="14:30" x14ac:dyDescent="0.2">
      <c r="N326" s="1"/>
      <c r="W326" s="1"/>
      <c r="X326" s="9"/>
      <c r="Y326" s="1"/>
      <c r="Z326" s="9"/>
      <c r="AA326" s="1"/>
      <c r="AB326" s="9"/>
      <c r="AC326" s="1"/>
      <c r="AD326" s="9"/>
    </row>
    <row r="327" spans="14:30" x14ac:dyDescent="0.2">
      <c r="N327" s="1"/>
      <c r="W327" s="1"/>
      <c r="X327" s="9"/>
      <c r="Y327" s="1"/>
      <c r="Z327" s="9"/>
      <c r="AA327" s="1"/>
      <c r="AB327" s="9"/>
      <c r="AC327" s="1"/>
      <c r="AD327" s="9"/>
    </row>
    <row r="328" spans="14:30" x14ac:dyDescent="0.2">
      <c r="N328" s="1"/>
      <c r="W328" s="1"/>
      <c r="X328" s="9"/>
      <c r="Y328" s="1"/>
      <c r="Z328" s="9"/>
      <c r="AA328" s="1"/>
      <c r="AB328" s="9"/>
      <c r="AC328" s="1"/>
      <c r="AD328" s="9"/>
    </row>
    <row r="329" spans="14:30" x14ac:dyDescent="0.2">
      <c r="N329" s="1"/>
      <c r="W329" s="1"/>
      <c r="X329" s="9"/>
      <c r="Y329" s="1"/>
      <c r="Z329" s="9"/>
      <c r="AA329" s="1"/>
      <c r="AB329" s="9"/>
      <c r="AC329" s="1"/>
      <c r="AD329" s="9"/>
    </row>
    <row r="330" spans="14:30" x14ac:dyDescent="0.2">
      <c r="N330" s="1"/>
      <c r="W330" s="1"/>
      <c r="X330" s="9"/>
      <c r="Y330" s="1"/>
      <c r="Z330" s="9"/>
      <c r="AA330" s="1"/>
      <c r="AB330" s="9"/>
      <c r="AC330" s="1"/>
      <c r="AD330" s="9"/>
    </row>
    <row r="331" spans="14:30" x14ac:dyDescent="0.2">
      <c r="N331" s="1"/>
      <c r="W331" s="1"/>
      <c r="X331" s="9"/>
      <c r="Y331" s="1"/>
      <c r="Z331" s="9"/>
      <c r="AA331" s="1"/>
      <c r="AB331" s="9"/>
      <c r="AC331" s="1"/>
      <c r="AD331" s="9"/>
    </row>
    <row r="332" spans="14:30" x14ac:dyDescent="0.2">
      <c r="N332" s="1"/>
      <c r="W332" s="1"/>
      <c r="X332" s="9"/>
      <c r="Y332" s="1"/>
      <c r="Z332" s="9"/>
      <c r="AA332" s="1"/>
      <c r="AB332" s="9"/>
      <c r="AC332" s="1"/>
      <c r="AD332" s="9"/>
    </row>
    <row r="333" spans="14:30" x14ac:dyDescent="0.2">
      <c r="N333" s="1"/>
      <c r="W333" s="1"/>
      <c r="X333" s="9"/>
      <c r="Y333" s="1"/>
      <c r="Z333" s="9"/>
      <c r="AA333" s="1"/>
      <c r="AB333" s="9"/>
      <c r="AC333" s="1"/>
      <c r="AD333" s="9"/>
    </row>
    <row r="334" spans="14:30" x14ac:dyDescent="0.2">
      <c r="N334" s="1"/>
      <c r="W334" s="1"/>
      <c r="X334" s="9"/>
      <c r="Y334" s="1"/>
      <c r="Z334" s="9"/>
      <c r="AA334" s="1"/>
      <c r="AB334" s="9"/>
      <c r="AC334" s="1"/>
      <c r="AD334" s="9"/>
    </row>
    <row r="335" spans="14:30" x14ac:dyDescent="0.2">
      <c r="N335" s="1"/>
      <c r="W335" s="1"/>
      <c r="X335" s="9"/>
      <c r="Y335" s="1"/>
      <c r="Z335" s="9"/>
      <c r="AA335" s="1"/>
      <c r="AB335" s="9"/>
      <c r="AC335" s="1"/>
      <c r="AD335" s="9"/>
    </row>
    <row r="336" spans="14:30" x14ac:dyDescent="0.2">
      <c r="N336" s="1"/>
      <c r="W336" s="1"/>
      <c r="X336" s="9"/>
      <c r="Y336" s="1"/>
      <c r="Z336" s="9"/>
      <c r="AA336" s="1"/>
      <c r="AB336" s="9"/>
      <c r="AC336" s="1"/>
      <c r="AD336" s="9"/>
    </row>
    <row r="337" spans="14:30" x14ac:dyDescent="0.2">
      <c r="N337" s="1"/>
      <c r="W337" s="1"/>
      <c r="X337" s="9"/>
      <c r="Y337" s="1"/>
      <c r="Z337" s="9"/>
      <c r="AA337" s="1"/>
      <c r="AB337" s="9"/>
      <c r="AC337" s="1"/>
      <c r="AD337" s="9"/>
    </row>
    <row r="338" spans="14:30" x14ac:dyDescent="0.2">
      <c r="N338" s="1"/>
      <c r="W338" s="1"/>
      <c r="X338" s="9"/>
      <c r="Y338" s="1"/>
      <c r="Z338" s="9"/>
      <c r="AA338" s="1"/>
      <c r="AB338" s="9"/>
      <c r="AC338" s="1"/>
      <c r="AD338" s="9"/>
    </row>
    <row r="339" spans="14:30" x14ac:dyDescent="0.2">
      <c r="N339" s="1"/>
      <c r="W339" s="1"/>
      <c r="X339" s="9"/>
      <c r="Y339" s="1"/>
      <c r="Z339" s="9"/>
      <c r="AA339" s="1"/>
      <c r="AB339" s="9"/>
      <c r="AC339" s="1"/>
      <c r="AD339" s="9"/>
    </row>
    <row r="340" spans="14:30" x14ac:dyDescent="0.2">
      <c r="N340" s="1"/>
      <c r="W340" s="1"/>
      <c r="X340" s="9"/>
      <c r="Y340" s="1"/>
      <c r="Z340" s="9"/>
      <c r="AA340" s="1"/>
      <c r="AB340" s="9"/>
      <c r="AC340" s="1"/>
      <c r="AD340" s="9"/>
    </row>
    <row r="341" spans="14:30" x14ac:dyDescent="0.2">
      <c r="N341" s="1"/>
      <c r="W341" s="1"/>
      <c r="X341" s="9"/>
      <c r="Y341" s="1"/>
      <c r="Z341" s="9"/>
      <c r="AA341" s="1"/>
      <c r="AB341" s="9"/>
      <c r="AC341" s="1"/>
      <c r="AD341" s="9"/>
    </row>
    <row r="342" spans="14:30" x14ac:dyDescent="0.2">
      <c r="N342" s="1"/>
      <c r="W342" s="1"/>
      <c r="X342" s="9"/>
      <c r="Y342" s="1"/>
      <c r="Z342" s="9"/>
      <c r="AA342" s="1"/>
      <c r="AB342" s="9"/>
      <c r="AC342" s="1"/>
      <c r="AD342" s="9"/>
    </row>
    <row r="343" spans="14:30" x14ac:dyDescent="0.2">
      <c r="N343" s="1"/>
      <c r="W343" s="1"/>
      <c r="X343" s="9"/>
      <c r="Y343" s="1"/>
      <c r="Z343" s="9"/>
      <c r="AA343" s="1"/>
      <c r="AB343" s="9"/>
      <c r="AC343" s="1"/>
      <c r="AD343" s="9"/>
    </row>
    <row r="344" spans="14:30" x14ac:dyDescent="0.2">
      <c r="N344" s="1"/>
      <c r="W344" s="1"/>
      <c r="X344" s="9"/>
      <c r="Y344" s="1"/>
      <c r="Z344" s="9"/>
      <c r="AA344" s="1"/>
      <c r="AB344" s="9"/>
      <c r="AC344" s="1"/>
      <c r="AD344" s="9"/>
    </row>
    <row r="345" spans="14:30" x14ac:dyDescent="0.2">
      <c r="N345" s="1"/>
      <c r="W345" s="1"/>
      <c r="X345" s="9"/>
      <c r="Y345" s="1"/>
      <c r="Z345" s="9"/>
      <c r="AA345" s="1"/>
      <c r="AB345" s="9"/>
      <c r="AC345" s="1"/>
      <c r="AD345" s="9"/>
    </row>
    <row r="346" spans="14:30" x14ac:dyDescent="0.2">
      <c r="N346" s="1"/>
      <c r="W346" s="1"/>
      <c r="X346" s="9"/>
      <c r="Y346" s="1"/>
      <c r="Z346" s="9"/>
      <c r="AA346" s="1"/>
      <c r="AB346" s="9"/>
      <c r="AC346" s="1"/>
      <c r="AD346" s="9"/>
    </row>
    <row r="347" spans="14:30" x14ac:dyDescent="0.2">
      <c r="N347" s="1"/>
      <c r="W347" s="1"/>
      <c r="X347" s="9"/>
      <c r="Y347" s="1"/>
      <c r="Z347" s="9"/>
      <c r="AA347" s="1"/>
      <c r="AB347" s="9"/>
      <c r="AC347" s="1"/>
      <c r="AD347" s="9"/>
    </row>
    <row r="348" spans="14:30" x14ac:dyDescent="0.2">
      <c r="N348" s="1"/>
      <c r="W348" s="1"/>
      <c r="X348" s="9"/>
      <c r="Y348" s="1"/>
      <c r="Z348" s="9"/>
      <c r="AA348" s="1"/>
      <c r="AB348" s="9"/>
      <c r="AC348" s="1"/>
      <c r="AD348" s="9"/>
    </row>
    <row r="349" spans="14:30" x14ac:dyDescent="0.2">
      <c r="N349" s="1"/>
      <c r="W349" s="1"/>
      <c r="X349" s="9"/>
      <c r="Y349" s="1"/>
      <c r="Z349" s="9"/>
      <c r="AA349" s="1"/>
      <c r="AB349" s="9"/>
      <c r="AC349" s="1"/>
      <c r="AD349" s="9"/>
    </row>
    <row r="350" spans="14:30" x14ac:dyDescent="0.2">
      <c r="N350" s="1"/>
      <c r="W350" s="1"/>
      <c r="X350" s="9"/>
      <c r="Y350" s="1"/>
      <c r="Z350" s="9"/>
      <c r="AA350" s="1"/>
      <c r="AB350" s="9"/>
      <c r="AC350" s="1"/>
      <c r="AD350" s="9"/>
    </row>
    <row r="351" spans="14:30" x14ac:dyDescent="0.2">
      <c r="N351" s="1"/>
      <c r="W351" s="1"/>
      <c r="X351" s="9"/>
      <c r="Y351" s="1"/>
      <c r="Z351" s="9"/>
      <c r="AA351" s="1"/>
      <c r="AB351" s="9"/>
      <c r="AC351" s="1"/>
      <c r="AD351" s="9"/>
    </row>
    <row r="352" spans="14:30" x14ac:dyDescent="0.2">
      <c r="N352" s="1"/>
      <c r="W352" s="1"/>
      <c r="X352" s="9"/>
      <c r="Y352" s="1"/>
      <c r="Z352" s="9"/>
      <c r="AA352" s="1"/>
      <c r="AB352" s="9"/>
      <c r="AC352" s="1"/>
      <c r="AD352" s="9"/>
    </row>
    <row r="353" spans="14:30" x14ac:dyDescent="0.2">
      <c r="N353" s="1"/>
      <c r="W353" s="1"/>
      <c r="X353" s="9"/>
      <c r="Y353" s="1"/>
      <c r="Z353" s="9"/>
      <c r="AA353" s="1"/>
      <c r="AB353" s="9"/>
      <c r="AC353" s="1"/>
      <c r="AD353" s="9"/>
    </row>
    <row r="354" spans="14:30" x14ac:dyDescent="0.2">
      <c r="N354" s="1"/>
      <c r="W354" s="1"/>
      <c r="X354" s="9"/>
      <c r="Y354" s="1"/>
      <c r="Z354" s="9"/>
      <c r="AA354" s="1"/>
      <c r="AB354" s="9"/>
      <c r="AC354" s="1"/>
      <c r="AD354" s="9"/>
    </row>
    <row r="355" spans="14:30" x14ac:dyDescent="0.2">
      <c r="N355" s="1"/>
      <c r="W355" s="1"/>
      <c r="X355" s="9"/>
      <c r="Y355" s="1"/>
      <c r="Z355" s="9"/>
      <c r="AA355" s="1"/>
      <c r="AB355" s="9"/>
      <c r="AC355" s="1"/>
      <c r="AD355" s="9"/>
    </row>
    <row r="356" spans="14:30" x14ac:dyDescent="0.2">
      <c r="N356" s="1"/>
      <c r="W356" s="1"/>
      <c r="X356" s="9"/>
      <c r="Y356" s="1"/>
      <c r="Z356" s="9"/>
      <c r="AA356" s="1"/>
      <c r="AB356" s="9"/>
      <c r="AC356" s="1"/>
      <c r="AD356" s="9"/>
    </row>
    <row r="357" spans="14:30" x14ac:dyDescent="0.2">
      <c r="N357" s="1"/>
      <c r="W357" s="1"/>
      <c r="X357" s="9"/>
      <c r="Y357" s="1"/>
      <c r="Z357" s="9"/>
      <c r="AA357" s="1"/>
      <c r="AB357" s="9"/>
      <c r="AC357" s="1"/>
      <c r="AD357" s="9"/>
    </row>
    <row r="358" spans="14:30" x14ac:dyDescent="0.2">
      <c r="N358" s="1"/>
      <c r="W358" s="1"/>
      <c r="X358" s="9"/>
      <c r="Y358" s="1"/>
      <c r="Z358" s="9"/>
      <c r="AA358" s="1"/>
      <c r="AB358" s="9"/>
      <c r="AC358" s="1"/>
      <c r="AD358" s="9"/>
    </row>
    <row r="359" spans="14:30" x14ac:dyDescent="0.2">
      <c r="N359" s="1"/>
      <c r="W359" s="1"/>
      <c r="X359" s="9"/>
      <c r="Y359" s="1"/>
      <c r="Z359" s="9"/>
      <c r="AA359" s="1"/>
      <c r="AB359" s="9"/>
      <c r="AC359" s="1"/>
      <c r="AD359" s="9"/>
    </row>
    <row r="360" spans="14:30" x14ac:dyDescent="0.2">
      <c r="N360" s="1"/>
      <c r="W360" s="1"/>
      <c r="X360" s="9"/>
      <c r="Y360" s="1"/>
      <c r="Z360" s="9"/>
      <c r="AA360" s="1"/>
      <c r="AB360" s="9"/>
      <c r="AC360" s="1"/>
      <c r="AD360" s="9"/>
    </row>
    <row r="361" spans="14:30" x14ac:dyDescent="0.2">
      <c r="N361" s="1"/>
      <c r="W361" s="1"/>
      <c r="X361" s="9"/>
      <c r="Y361" s="1"/>
      <c r="Z361" s="9"/>
      <c r="AA361" s="1"/>
      <c r="AB361" s="9"/>
      <c r="AC361" s="1"/>
      <c r="AD361" s="9"/>
    </row>
    <row r="362" spans="14:30" x14ac:dyDescent="0.2">
      <c r="N362" s="1"/>
      <c r="W362" s="1"/>
      <c r="X362" s="9"/>
      <c r="Y362" s="1"/>
      <c r="Z362" s="9"/>
      <c r="AA362" s="1"/>
      <c r="AB362" s="9"/>
      <c r="AC362" s="1"/>
      <c r="AD362" s="9"/>
    </row>
    <row r="363" spans="14:30" x14ac:dyDescent="0.2">
      <c r="N363" s="1"/>
      <c r="W363" s="1"/>
      <c r="X363" s="9"/>
      <c r="Y363" s="1"/>
      <c r="Z363" s="9"/>
      <c r="AA363" s="1"/>
      <c r="AB363" s="9"/>
      <c r="AC363" s="1"/>
      <c r="AD363" s="9"/>
    </row>
    <row r="364" spans="14:30" x14ac:dyDescent="0.2">
      <c r="N364" s="1"/>
      <c r="W364" s="1"/>
      <c r="X364" s="9"/>
      <c r="Y364" s="1"/>
      <c r="Z364" s="9"/>
      <c r="AA364" s="1"/>
      <c r="AB364" s="9"/>
      <c r="AC364" s="1"/>
      <c r="AD364" s="9"/>
    </row>
    <row r="365" spans="14:30" x14ac:dyDescent="0.2">
      <c r="N365" s="1"/>
      <c r="W365" s="1"/>
      <c r="X365" s="9"/>
      <c r="Y365" s="1"/>
      <c r="Z365" s="9"/>
      <c r="AA365" s="1"/>
      <c r="AB365" s="9"/>
      <c r="AC365" s="1"/>
      <c r="AD365" s="9"/>
    </row>
    <row r="366" spans="14:30" x14ac:dyDescent="0.2">
      <c r="N366" s="1"/>
      <c r="W366" s="1"/>
      <c r="X366" s="9"/>
      <c r="Y366" s="1"/>
      <c r="Z366" s="9"/>
      <c r="AA366" s="1"/>
      <c r="AB366" s="9"/>
      <c r="AC366" s="1"/>
      <c r="AD366" s="9"/>
    </row>
    <row r="367" spans="14:30" x14ac:dyDescent="0.2">
      <c r="N367" s="1"/>
      <c r="W367" s="1"/>
      <c r="X367" s="9"/>
      <c r="Y367" s="1"/>
      <c r="Z367" s="9"/>
      <c r="AA367" s="1"/>
      <c r="AB367" s="9"/>
      <c r="AC367" s="1"/>
      <c r="AD367" s="9"/>
    </row>
    <row r="368" spans="14:30" x14ac:dyDescent="0.2">
      <c r="N368" s="1"/>
      <c r="W368" s="1"/>
      <c r="X368" s="9"/>
      <c r="Y368" s="1"/>
      <c r="Z368" s="9"/>
      <c r="AA368" s="1"/>
      <c r="AB368" s="9"/>
      <c r="AC368" s="1"/>
      <c r="AD368" s="9"/>
    </row>
    <row r="369" spans="14:30" x14ac:dyDescent="0.2">
      <c r="N369" s="1"/>
      <c r="W369" s="1"/>
      <c r="X369" s="9"/>
      <c r="Y369" s="1"/>
      <c r="Z369" s="9"/>
      <c r="AA369" s="1"/>
      <c r="AB369" s="9"/>
      <c r="AC369" s="1"/>
      <c r="AD369" s="9"/>
    </row>
    <row r="370" spans="14:30" x14ac:dyDescent="0.2">
      <c r="N370" s="1"/>
      <c r="W370" s="1"/>
      <c r="X370" s="9"/>
      <c r="Y370" s="1"/>
      <c r="Z370" s="9"/>
      <c r="AA370" s="1"/>
      <c r="AB370" s="9"/>
      <c r="AC370" s="1"/>
      <c r="AD370" s="9"/>
    </row>
    <row r="371" spans="14:30" x14ac:dyDescent="0.2">
      <c r="N371" s="1"/>
      <c r="W371" s="1"/>
      <c r="X371" s="9"/>
      <c r="Y371" s="1"/>
      <c r="Z371" s="9"/>
      <c r="AA371" s="1"/>
      <c r="AB371" s="9"/>
      <c r="AC371" s="1"/>
      <c r="AD371" s="9"/>
    </row>
    <row r="372" spans="14:30" x14ac:dyDescent="0.2">
      <c r="N372" s="1"/>
      <c r="W372" s="1"/>
      <c r="X372" s="9"/>
      <c r="Y372" s="1"/>
      <c r="Z372" s="9"/>
      <c r="AA372" s="1"/>
      <c r="AB372" s="9"/>
      <c r="AC372" s="1"/>
      <c r="AD372" s="9"/>
    </row>
    <row r="373" spans="14:30" x14ac:dyDescent="0.2">
      <c r="N373" s="1"/>
      <c r="W373" s="1"/>
      <c r="X373" s="1"/>
      <c r="Y373" s="1"/>
      <c r="Z373" s="1"/>
      <c r="AA373" s="1"/>
      <c r="AB373" s="1"/>
      <c r="AC373" s="1"/>
      <c r="AD373" s="1"/>
    </row>
    <row r="374" spans="14:30" x14ac:dyDescent="0.2">
      <c r="N374" s="1"/>
      <c r="W374" s="1"/>
      <c r="X374" s="1"/>
      <c r="Y374" s="1"/>
      <c r="Z374" s="1"/>
      <c r="AA374" s="1"/>
      <c r="AB374" s="1"/>
      <c r="AC374" s="1"/>
      <c r="AD374" s="1"/>
    </row>
    <row r="375" spans="14:30" x14ac:dyDescent="0.2">
      <c r="N375" s="1"/>
      <c r="W375" s="1"/>
      <c r="X375" s="1"/>
      <c r="Y375" s="1"/>
      <c r="Z375" s="1"/>
      <c r="AA375" s="1"/>
      <c r="AB375" s="1"/>
      <c r="AC375" s="1"/>
      <c r="AD375" s="1"/>
    </row>
    <row r="376" spans="14:30" x14ac:dyDescent="0.2">
      <c r="N376" s="1"/>
      <c r="W376" s="1"/>
      <c r="X376" s="1"/>
      <c r="Y376" s="1"/>
      <c r="Z376" s="1"/>
      <c r="AA376" s="1"/>
      <c r="AB376" s="1"/>
      <c r="AC376" s="1"/>
      <c r="AD376" s="1"/>
    </row>
    <row r="377" spans="14:30" x14ac:dyDescent="0.2">
      <c r="N377" s="1"/>
      <c r="W377" s="1"/>
      <c r="X377" s="1"/>
      <c r="Y377" s="1"/>
      <c r="Z377" s="1"/>
      <c r="AA377" s="1"/>
      <c r="AB377" s="1"/>
      <c r="AC377" s="1"/>
      <c r="AD377" s="1"/>
    </row>
    <row r="378" spans="14:30" x14ac:dyDescent="0.2">
      <c r="N378" s="1"/>
      <c r="W378" s="1"/>
      <c r="X378" s="1"/>
      <c r="Y378" s="1"/>
      <c r="Z378" s="1"/>
      <c r="AA378" s="1"/>
      <c r="AB378" s="1"/>
      <c r="AC378" s="1"/>
      <c r="AD378" s="1"/>
    </row>
    <row r="379" spans="14:30" x14ac:dyDescent="0.2">
      <c r="N379" s="1"/>
      <c r="W379" s="1"/>
      <c r="X379" s="1"/>
      <c r="Y379" s="1"/>
      <c r="Z379" s="1"/>
      <c r="AA379" s="1"/>
      <c r="AB379" s="1"/>
      <c r="AC379" s="1"/>
      <c r="AD379" s="1"/>
    </row>
    <row r="380" spans="14:30" x14ac:dyDescent="0.2">
      <c r="N380" s="1"/>
      <c r="W380" s="1"/>
      <c r="X380" s="1"/>
      <c r="Y380" s="1"/>
      <c r="Z380" s="1"/>
      <c r="AA380" s="1"/>
      <c r="AB380" s="1"/>
      <c r="AC380" s="1"/>
      <c r="AD380" s="1"/>
    </row>
    <row r="381" spans="14:30" x14ac:dyDescent="0.2">
      <c r="N381" s="1"/>
      <c r="W381" s="1"/>
      <c r="X381" s="1"/>
      <c r="Y381" s="1"/>
      <c r="Z381" s="1"/>
      <c r="AA381" s="1"/>
      <c r="AB381" s="1"/>
      <c r="AC381" s="1"/>
      <c r="AD381" s="1"/>
    </row>
    <row r="382" spans="14:30" x14ac:dyDescent="0.2">
      <c r="N382" s="1"/>
      <c r="W382" s="1"/>
      <c r="X382" s="1"/>
      <c r="Y382" s="1"/>
      <c r="Z382" s="1"/>
      <c r="AA382" s="1"/>
      <c r="AB382" s="1"/>
      <c r="AC382" s="1"/>
      <c r="AD382" s="1"/>
    </row>
    <row r="383" spans="14:30" x14ac:dyDescent="0.2">
      <c r="N383" s="1"/>
      <c r="W383" s="1"/>
      <c r="X383" s="1"/>
      <c r="Y383" s="1"/>
      <c r="Z383" s="1"/>
      <c r="AA383" s="1"/>
      <c r="AB383" s="1"/>
      <c r="AC383" s="1"/>
      <c r="AD383" s="1"/>
    </row>
    <row r="384" spans="14:30" x14ac:dyDescent="0.2">
      <c r="N384" s="1"/>
      <c r="W384" s="1"/>
      <c r="X384" s="1"/>
      <c r="Y384" s="1"/>
      <c r="Z384" s="1"/>
      <c r="AA384" s="1"/>
      <c r="AB384" s="1"/>
      <c r="AC384" s="1"/>
      <c r="AD384" s="1"/>
    </row>
    <row r="385" spans="14:30" x14ac:dyDescent="0.2">
      <c r="N385" s="1"/>
      <c r="W385" s="1"/>
      <c r="X385" s="1"/>
      <c r="Y385" s="1"/>
      <c r="Z385" s="1"/>
      <c r="AA385" s="1"/>
      <c r="AB385" s="1"/>
      <c r="AC385" s="1"/>
      <c r="AD385" s="1"/>
    </row>
    <row r="386" spans="14:30" x14ac:dyDescent="0.2">
      <c r="N386" s="1"/>
      <c r="W386" s="1"/>
      <c r="X386" s="1"/>
      <c r="Y386" s="1"/>
      <c r="Z386" s="1"/>
      <c r="AA386" s="1"/>
      <c r="AB386" s="1"/>
      <c r="AC386" s="1"/>
      <c r="AD386" s="1"/>
    </row>
    <row r="387" spans="14:30" x14ac:dyDescent="0.2">
      <c r="N387" s="1"/>
      <c r="W387" s="1"/>
      <c r="X387" s="1"/>
      <c r="Y387" s="1"/>
      <c r="Z387" s="1"/>
      <c r="AA387" s="1"/>
      <c r="AB387" s="1"/>
      <c r="AC387" s="1"/>
      <c r="AD387" s="1"/>
    </row>
    <row r="388" spans="14:30" x14ac:dyDescent="0.2">
      <c r="N388" s="1"/>
      <c r="W388" s="1"/>
      <c r="X388" s="1"/>
      <c r="Y388" s="1"/>
      <c r="Z388" s="1"/>
      <c r="AA388" s="1"/>
      <c r="AB388" s="1"/>
      <c r="AC388" s="1"/>
      <c r="AD388" s="1"/>
    </row>
    <row r="389" spans="14:30" x14ac:dyDescent="0.2">
      <c r="N389" s="1"/>
      <c r="W389" s="1"/>
      <c r="X389" s="1"/>
      <c r="Y389" s="1"/>
      <c r="Z389" s="1"/>
      <c r="AA389" s="1"/>
      <c r="AB389" s="1"/>
      <c r="AC389" s="1"/>
      <c r="AD389" s="1"/>
    </row>
    <row r="390" spans="14:30" x14ac:dyDescent="0.2">
      <c r="N390" s="1"/>
      <c r="W390" s="1"/>
      <c r="X390" s="1"/>
      <c r="Y390" s="1"/>
      <c r="Z390" s="1"/>
      <c r="AA390" s="1"/>
      <c r="AB390" s="1"/>
      <c r="AC390" s="1"/>
      <c r="AD390" s="1"/>
    </row>
    <row r="391" spans="14:30" x14ac:dyDescent="0.2">
      <c r="N391" s="1"/>
      <c r="W391" s="1"/>
      <c r="X391" s="1"/>
      <c r="Y391" s="1"/>
      <c r="Z391" s="1"/>
      <c r="AA391" s="1"/>
      <c r="AB391" s="1"/>
      <c r="AC391" s="1"/>
      <c r="AD391" s="1"/>
    </row>
    <row r="392" spans="14:30" x14ac:dyDescent="0.2">
      <c r="N392" s="1"/>
      <c r="W392" s="1"/>
      <c r="X392" s="1"/>
      <c r="Y392" s="1"/>
      <c r="Z392" s="1"/>
      <c r="AA392" s="1"/>
      <c r="AB392" s="1"/>
      <c r="AC392" s="1"/>
      <c r="AD392" s="1"/>
    </row>
    <row r="393" spans="14:30" x14ac:dyDescent="0.2">
      <c r="N393" s="1"/>
      <c r="W393" s="1"/>
      <c r="X393" s="1"/>
      <c r="Y393" s="1"/>
      <c r="Z393" s="1"/>
      <c r="AA393" s="1"/>
      <c r="AB393" s="1"/>
      <c r="AC393" s="1"/>
      <c r="AD393" s="1"/>
    </row>
    <row r="394" spans="14:30" x14ac:dyDescent="0.2">
      <c r="N394" s="1"/>
      <c r="W394" s="1"/>
      <c r="X394" s="1"/>
      <c r="Y394" s="1"/>
      <c r="Z394" s="1"/>
      <c r="AA394" s="1"/>
      <c r="AB394" s="1"/>
      <c r="AC394" s="1"/>
      <c r="AD394" s="1"/>
    </row>
    <row r="395" spans="14:30" x14ac:dyDescent="0.2">
      <c r="N395" s="1"/>
      <c r="W395" s="1"/>
      <c r="X395" s="1"/>
      <c r="Y395" s="1"/>
      <c r="Z395" s="1"/>
      <c r="AA395" s="1"/>
      <c r="AB395" s="1"/>
      <c r="AC395" s="1"/>
      <c r="AD395" s="1"/>
    </row>
    <row r="396" spans="14:30" x14ac:dyDescent="0.2">
      <c r="N396" s="1"/>
      <c r="W396" s="1"/>
      <c r="X396" s="1"/>
      <c r="Y396" s="1"/>
      <c r="Z396" s="1"/>
      <c r="AA396" s="1"/>
      <c r="AB396" s="1"/>
      <c r="AC396" s="1"/>
      <c r="AD396" s="1"/>
    </row>
    <row r="397" spans="14:30" x14ac:dyDescent="0.2">
      <c r="N397" s="1"/>
      <c r="W397" s="1"/>
      <c r="X397" s="1"/>
      <c r="Y397" s="1"/>
      <c r="Z397" s="1"/>
      <c r="AA397" s="1"/>
      <c r="AB397" s="1"/>
      <c r="AC397" s="1"/>
      <c r="AD397" s="1"/>
    </row>
    <row r="398" spans="14:30" x14ac:dyDescent="0.2">
      <c r="N398" s="1"/>
      <c r="W398" s="1"/>
      <c r="X398" s="1"/>
      <c r="Y398" s="1"/>
      <c r="Z398" s="1"/>
      <c r="AA398" s="1"/>
      <c r="AB398" s="1"/>
      <c r="AC398" s="1"/>
      <c r="AD398" s="1"/>
    </row>
    <row r="399" spans="14:30" x14ac:dyDescent="0.2">
      <c r="N399" s="1"/>
      <c r="W399" s="1"/>
      <c r="X399" s="1"/>
      <c r="Y399" s="1"/>
      <c r="Z399" s="1"/>
      <c r="AA399" s="1"/>
      <c r="AB399" s="1"/>
      <c r="AC399" s="1"/>
      <c r="AD399" s="1"/>
    </row>
    <row r="400" spans="14:30" x14ac:dyDescent="0.2">
      <c r="N400" s="1"/>
      <c r="W400" s="1"/>
      <c r="X400" s="1"/>
      <c r="Y400" s="1"/>
      <c r="Z400" s="1"/>
      <c r="AA400" s="1"/>
      <c r="AB400" s="1"/>
      <c r="AC400" s="1"/>
      <c r="AD400" s="1"/>
    </row>
    <row r="401" spans="23:30" x14ac:dyDescent="0.2">
      <c r="W401" s="1"/>
      <c r="X401" s="1"/>
      <c r="Y401" s="1"/>
      <c r="Z401" s="1"/>
      <c r="AA401" s="1"/>
      <c r="AB401" s="1"/>
      <c r="AC401" s="1"/>
      <c r="AD401" s="1"/>
    </row>
    <row r="402" spans="23:30" x14ac:dyDescent="0.2">
      <c r="W402" s="1"/>
      <c r="X402" s="1"/>
      <c r="Y402" s="1"/>
      <c r="Z402" s="1"/>
      <c r="AA402" s="1"/>
      <c r="AB402" s="1"/>
      <c r="AC402" s="1"/>
      <c r="AD402" s="1"/>
    </row>
    <row r="403" spans="23:30" x14ac:dyDescent="0.2">
      <c r="W403" s="1"/>
      <c r="X403" s="1"/>
      <c r="Y403" s="1"/>
      <c r="Z403" s="1"/>
      <c r="AA403" s="1"/>
      <c r="AB403" s="1"/>
      <c r="AC403" s="1"/>
      <c r="AD403" s="1"/>
    </row>
    <row r="404" spans="23:30" x14ac:dyDescent="0.2">
      <c r="W404" s="1"/>
      <c r="X404" s="1"/>
      <c r="Y404" s="1"/>
      <c r="Z404" s="1"/>
      <c r="AA404" s="1"/>
      <c r="AB404" s="1"/>
      <c r="AC404" s="1"/>
      <c r="AD404" s="1"/>
    </row>
    <row r="405" spans="23:30" x14ac:dyDescent="0.2">
      <c r="W405" s="1"/>
      <c r="X405" s="1"/>
      <c r="Y405" s="1"/>
      <c r="Z405" s="1"/>
      <c r="AA405" s="1"/>
      <c r="AB405" s="1"/>
      <c r="AC405" s="1"/>
      <c r="AD405" s="1"/>
    </row>
    <row r="406" spans="23:30" x14ac:dyDescent="0.2">
      <c r="W406" s="1"/>
      <c r="X406" s="1"/>
      <c r="Y406" s="1"/>
      <c r="Z406" s="1"/>
      <c r="AA406" s="1"/>
      <c r="AB406" s="1"/>
      <c r="AC406" s="1"/>
      <c r="AD406" s="1"/>
    </row>
    <row r="407" spans="23:30" x14ac:dyDescent="0.2">
      <c r="W407" s="1"/>
      <c r="X407" s="1"/>
      <c r="Y407" s="1"/>
      <c r="Z407" s="1"/>
      <c r="AA407" s="1"/>
      <c r="AB407" s="1"/>
      <c r="AC407" s="1"/>
      <c r="AD407" s="1"/>
    </row>
    <row r="408" spans="23:30" x14ac:dyDescent="0.2">
      <c r="W408" s="1"/>
      <c r="X408" s="1"/>
      <c r="Y408" s="1"/>
      <c r="Z408" s="1"/>
      <c r="AA408" s="1"/>
      <c r="AB408" s="1"/>
      <c r="AC408" s="1"/>
      <c r="AD408" s="1"/>
    </row>
    <row r="409" spans="23:30" x14ac:dyDescent="0.2">
      <c r="W409" s="1"/>
      <c r="X409" s="1"/>
      <c r="Y409" s="1"/>
      <c r="Z409" s="1"/>
      <c r="AA409" s="1"/>
      <c r="AB409" s="1"/>
      <c r="AC409" s="1"/>
      <c r="AD409" s="1"/>
    </row>
    <row r="410" spans="23:30" x14ac:dyDescent="0.2">
      <c r="W410" s="1"/>
      <c r="X410" s="1"/>
      <c r="Y410" s="1"/>
      <c r="Z410" s="1"/>
      <c r="AA410" s="1"/>
      <c r="AB410" s="1"/>
      <c r="AC410" s="1"/>
      <c r="AD410" s="1"/>
    </row>
    <row r="411" spans="23:30" x14ac:dyDescent="0.2">
      <c r="W411" s="1"/>
      <c r="X411" s="1"/>
      <c r="Y411" s="1"/>
      <c r="Z411" s="1"/>
      <c r="AA411" s="1"/>
      <c r="AB411" s="1"/>
      <c r="AC411" s="1"/>
      <c r="AD411" s="1"/>
    </row>
    <row r="412" spans="23:30" x14ac:dyDescent="0.2">
      <c r="W412" s="1"/>
      <c r="X412" s="1"/>
      <c r="Y412" s="1"/>
      <c r="Z412" s="1"/>
      <c r="AA412" s="1"/>
      <c r="AB412" s="1"/>
      <c r="AC412" s="1"/>
      <c r="AD412" s="1"/>
    </row>
    <row r="413" spans="23:30" x14ac:dyDescent="0.2">
      <c r="W413" s="1"/>
      <c r="X413" s="1"/>
      <c r="Y413" s="1"/>
      <c r="Z413" s="1"/>
      <c r="AA413" s="1"/>
      <c r="AB413" s="1"/>
      <c r="AC413" s="1"/>
      <c r="AD413" s="1"/>
    </row>
    <row r="414" spans="23:30" x14ac:dyDescent="0.2">
      <c r="W414" s="1"/>
      <c r="X414" s="1"/>
      <c r="Y414" s="1"/>
      <c r="Z414" s="1"/>
      <c r="AA414" s="1"/>
      <c r="AB414" s="1"/>
      <c r="AC414" s="1"/>
      <c r="AD414" s="1"/>
    </row>
    <row r="415" spans="23:30" x14ac:dyDescent="0.2">
      <c r="W415" s="1"/>
      <c r="X415" s="1"/>
      <c r="Y415" s="1"/>
      <c r="Z415" s="1"/>
      <c r="AA415" s="1"/>
      <c r="AB415" s="1"/>
      <c r="AC415" s="1"/>
      <c r="AD415" s="1"/>
    </row>
    <row r="416" spans="23:30" x14ac:dyDescent="0.2">
      <c r="W416" s="1"/>
      <c r="X416" s="1"/>
      <c r="Y416" s="1"/>
      <c r="Z416" s="1"/>
      <c r="AA416" s="1"/>
      <c r="AB416" s="1"/>
      <c r="AC416" s="1"/>
      <c r="AD416" s="1"/>
    </row>
    <row r="417" spans="23:30" x14ac:dyDescent="0.2">
      <c r="W417" s="1"/>
      <c r="X417" s="1"/>
      <c r="Y417" s="1"/>
      <c r="Z417" s="1"/>
      <c r="AA417" s="1"/>
      <c r="AB417" s="1"/>
      <c r="AC417" s="1"/>
      <c r="AD417" s="1"/>
    </row>
    <row r="418" spans="23:30" x14ac:dyDescent="0.2">
      <c r="W418" s="1"/>
      <c r="X418" s="1"/>
      <c r="Y418" s="1"/>
      <c r="Z418" s="1"/>
      <c r="AA418" s="1"/>
      <c r="AB418" s="1"/>
      <c r="AC418" s="1"/>
      <c r="AD418" s="1"/>
    </row>
    <row r="419" spans="23:30" x14ac:dyDescent="0.2">
      <c r="W419" s="1"/>
      <c r="X419" s="1"/>
      <c r="Y419" s="1"/>
      <c r="Z419" s="1"/>
      <c r="AA419" s="1"/>
      <c r="AB419" s="1"/>
      <c r="AC419" s="1"/>
      <c r="AD419" s="1"/>
    </row>
    <row r="420" spans="23:30" x14ac:dyDescent="0.2">
      <c r="W420" s="1"/>
      <c r="X420" s="1"/>
      <c r="Y420" s="1"/>
      <c r="Z420" s="1"/>
      <c r="AA420" s="1"/>
      <c r="AB420" s="1"/>
      <c r="AC420" s="1"/>
      <c r="AD420" s="1"/>
    </row>
    <row r="421" spans="23:30" x14ac:dyDescent="0.2">
      <c r="W421" s="1"/>
      <c r="X421" s="1"/>
      <c r="Y421" s="1"/>
      <c r="Z421" s="1"/>
      <c r="AA421" s="1"/>
      <c r="AB421" s="1"/>
      <c r="AC421" s="1"/>
      <c r="AD421" s="1"/>
    </row>
    <row r="422" spans="23:30" x14ac:dyDescent="0.2">
      <c r="W422" s="1"/>
      <c r="X422" s="1"/>
      <c r="Y422" s="1"/>
      <c r="Z422" s="1"/>
      <c r="AA422" s="1"/>
      <c r="AB422" s="1"/>
      <c r="AC422" s="1"/>
      <c r="AD422" s="1"/>
    </row>
    <row r="423" spans="23:30" x14ac:dyDescent="0.2">
      <c r="W423" s="1"/>
      <c r="X423" s="1"/>
      <c r="Y423" s="1"/>
      <c r="Z423" s="1"/>
      <c r="AA423" s="1"/>
      <c r="AB423" s="1"/>
      <c r="AC423" s="1"/>
      <c r="AD423" s="1"/>
    </row>
    <row r="424" spans="23:30" x14ac:dyDescent="0.2">
      <c r="W424" s="1"/>
      <c r="X424" s="1"/>
      <c r="Y424" s="1"/>
      <c r="Z424" s="1"/>
      <c r="AA424" s="1"/>
      <c r="AB424" s="1"/>
      <c r="AC424" s="1"/>
      <c r="AD424" s="1"/>
    </row>
    <row r="425" spans="23:30" x14ac:dyDescent="0.2">
      <c r="W425" s="1"/>
      <c r="X425" s="1"/>
      <c r="Y425" s="1"/>
      <c r="Z425" s="1"/>
      <c r="AA425" s="1"/>
      <c r="AB425" s="1"/>
      <c r="AC425" s="1"/>
      <c r="AD425" s="1"/>
    </row>
    <row r="426" spans="23:30" x14ac:dyDescent="0.2">
      <c r="W426" s="1"/>
      <c r="X426" s="1"/>
      <c r="Y426" s="1"/>
      <c r="Z426" s="1"/>
      <c r="AA426" s="1"/>
      <c r="AB426" s="1"/>
      <c r="AC426" s="1"/>
      <c r="AD426" s="1"/>
    </row>
    <row r="427" spans="23:30" x14ac:dyDescent="0.2">
      <c r="W427" s="1"/>
      <c r="X427" s="1"/>
      <c r="Y427" s="1"/>
      <c r="Z427" s="1"/>
      <c r="AA427" s="1"/>
      <c r="AB427" s="1"/>
      <c r="AC427" s="1"/>
      <c r="AD427" s="1"/>
    </row>
    <row r="428" spans="23:30" x14ac:dyDescent="0.2">
      <c r="W428" s="1"/>
      <c r="X428" s="1"/>
      <c r="Y428" s="1"/>
      <c r="Z428" s="1"/>
      <c r="AA428" s="1"/>
      <c r="AB428" s="1"/>
      <c r="AC428" s="1"/>
      <c r="AD428" s="1"/>
    </row>
    <row r="429" spans="23:30" x14ac:dyDescent="0.2">
      <c r="W429" s="1"/>
      <c r="X429" s="1"/>
      <c r="Y429" s="1"/>
      <c r="Z429" s="1"/>
      <c r="AA429" s="1"/>
      <c r="AB429" s="1"/>
      <c r="AC429" s="1"/>
      <c r="AD429" s="1"/>
    </row>
    <row r="430" spans="23:30" x14ac:dyDescent="0.2">
      <c r="W430" s="1"/>
      <c r="X430" s="1"/>
      <c r="Y430" s="1"/>
      <c r="Z430" s="1"/>
      <c r="AA430" s="1"/>
      <c r="AB430" s="1"/>
      <c r="AC430" s="1"/>
      <c r="AD430" s="1"/>
    </row>
    <row r="431" spans="23:30" x14ac:dyDescent="0.2">
      <c r="W431" s="1"/>
      <c r="X431" s="1"/>
      <c r="Y431" s="1"/>
      <c r="Z431" s="1"/>
      <c r="AA431" s="1"/>
      <c r="AB431" s="1"/>
      <c r="AC431" s="1"/>
      <c r="AD431" s="1"/>
    </row>
    <row r="432" spans="23:30" x14ac:dyDescent="0.2">
      <c r="W432" s="1"/>
      <c r="X432" s="1"/>
      <c r="Y432" s="1"/>
      <c r="Z432" s="1"/>
      <c r="AA432" s="1"/>
      <c r="AB432" s="1"/>
      <c r="AC432" s="1"/>
      <c r="AD432" s="1"/>
    </row>
    <row r="433" spans="5:30" x14ac:dyDescent="0.2">
      <c r="W433" s="1"/>
      <c r="X433" s="1"/>
      <c r="Y433" s="1"/>
      <c r="Z433" s="1"/>
      <c r="AA433" s="1"/>
      <c r="AB433" s="1"/>
      <c r="AC433" s="1"/>
      <c r="AD433" s="1"/>
    </row>
    <row r="434" spans="5:30" x14ac:dyDescent="0.2">
      <c r="W434" s="1"/>
      <c r="X434" s="1"/>
      <c r="Y434" s="1"/>
      <c r="Z434" s="1"/>
      <c r="AA434" s="1"/>
      <c r="AB434" s="1"/>
      <c r="AC434" s="1"/>
      <c r="AD434" s="1"/>
    </row>
    <row r="435" spans="5:30" x14ac:dyDescent="0.2">
      <c r="W435" s="1"/>
      <c r="X435" s="1"/>
      <c r="Y435" s="1"/>
      <c r="Z435" s="1"/>
      <c r="AA435" s="1"/>
      <c r="AB435" s="1"/>
      <c r="AC435" s="1"/>
      <c r="AD435" s="1"/>
    </row>
    <row r="436" spans="5:30" x14ac:dyDescent="0.2">
      <c r="W436" s="1"/>
      <c r="X436" s="1"/>
      <c r="Y436" s="1"/>
      <c r="Z436" s="1"/>
      <c r="AA436" s="1"/>
      <c r="AB436" s="1"/>
      <c r="AC436" s="1"/>
      <c r="AD436" s="1"/>
    </row>
    <row r="437" spans="5:30" x14ac:dyDescent="0.2">
      <c r="W437" s="1"/>
      <c r="X437" s="1"/>
      <c r="Y437" s="1"/>
      <c r="Z437" s="1"/>
      <c r="AA437" s="1"/>
      <c r="AB437" s="1"/>
      <c r="AC437" s="1"/>
      <c r="AD437" s="1"/>
    </row>
    <row r="438" spans="5:30" x14ac:dyDescent="0.2">
      <c r="W438" s="1"/>
      <c r="X438" s="1"/>
      <c r="Y438" s="1"/>
      <c r="Z438" s="1"/>
      <c r="AA438" s="1"/>
      <c r="AB438" s="1"/>
      <c r="AC438" s="1"/>
      <c r="AD438" s="1"/>
    </row>
    <row r="439" spans="5:30" x14ac:dyDescent="0.2">
      <c r="W439" s="1"/>
      <c r="X439" s="1"/>
      <c r="Y439" s="1"/>
      <c r="Z439" s="1"/>
      <c r="AA439" s="1"/>
      <c r="AB439" s="1"/>
      <c r="AC439" s="1"/>
      <c r="AD439" s="1"/>
    </row>
    <row r="440" spans="5:30" x14ac:dyDescent="0.2">
      <c r="W440" s="1"/>
      <c r="X440" s="1"/>
      <c r="Y440" s="1"/>
      <c r="Z440" s="1"/>
      <c r="AA440" s="1"/>
      <c r="AB440" s="1"/>
      <c r="AC440" s="1"/>
      <c r="AD440" s="1"/>
    </row>
    <row r="441" spans="5:30" x14ac:dyDescent="0.2">
      <c r="W441" s="1"/>
      <c r="X441" s="1"/>
      <c r="Y441" s="1"/>
      <c r="Z441" s="1"/>
      <c r="AA441" s="1"/>
      <c r="AB441" s="1"/>
      <c r="AC441" s="1"/>
      <c r="AD441" s="1"/>
    </row>
    <row r="442" spans="5:30" x14ac:dyDescent="0.2">
      <c r="W442" s="1"/>
      <c r="X442" s="1"/>
      <c r="Y442" s="1"/>
      <c r="Z442" s="1"/>
      <c r="AA442" s="1"/>
      <c r="AB442" s="1"/>
      <c r="AC442" s="1"/>
      <c r="AD442" s="1"/>
    </row>
    <row r="443" spans="5:30" x14ac:dyDescent="0.2">
      <c r="W443" s="1"/>
      <c r="X443" s="1"/>
      <c r="Y443" s="1"/>
      <c r="Z443" s="1"/>
      <c r="AA443" s="1"/>
      <c r="AB443" s="1"/>
      <c r="AC443" s="1"/>
      <c r="AD443" s="1"/>
    </row>
    <row r="444" spans="5:30" x14ac:dyDescent="0.2">
      <c r="E444" s="1"/>
      <c r="F444" s="1"/>
      <c r="G444" s="1"/>
      <c r="H444" s="1"/>
      <c r="I444" s="1"/>
      <c r="J444" s="1"/>
      <c r="K444" s="1"/>
      <c r="L444" s="1"/>
      <c r="W444" s="1"/>
      <c r="X444" s="1"/>
      <c r="Y444" s="1"/>
      <c r="Z444" s="1"/>
      <c r="AA444" s="1"/>
      <c r="AB444" s="1"/>
      <c r="AC444" s="1"/>
      <c r="AD444" s="1"/>
    </row>
    <row r="445" spans="5:30" x14ac:dyDescent="0.2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</sheetData>
  <mergeCells count="16">
    <mergeCell ref="BU1:BY1"/>
    <mergeCell ref="N1:U1"/>
    <mergeCell ref="E1:L1"/>
    <mergeCell ref="W1:AD1"/>
    <mergeCell ref="AO1:AV1"/>
    <mergeCell ref="AF1:AM1"/>
    <mergeCell ref="AX1:BB1"/>
    <mergeCell ref="BD1:BH1"/>
    <mergeCell ref="AF157:AM157"/>
    <mergeCell ref="AF156:AM156"/>
    <mergeCell ref="AX157:BB157"/>
    <mergeCell ref="AX156:BB156"/>
    <mergeCell ref="E157:L157"/>
    <mergeCell ref="N157:U157"/>
    <mergeCell ref="E156:L156"/>
    <mergeCell ref="N156:U156"/>
  </mergeCells>
  <conditionalFormatting sqref="E444:L456 O308:U321 N308:N400 W3:W220 Y3:Y220 AA3:AA220 AC3:AC220 E3:E154 E159 G3:G154 G159 I3:I154 I159 K3:K154 K159 N3:N154 P3:P154 R3:R154 T3:T154 T159:T201 R159:R201 P159:P201 N159:N201 AH3:AH155 AJ3:AJ155 AL3:AL155 AF3:AF155 AF159:AF161 AL159:AL161 AJ159:AJ161 AH159:AH161">
    <cfRule type="colorScale" priority="106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L213 AJ213 AH213 AF213 AF217:AM219 AH162:AH211 BP3:BP149 AJ162:AJ211 BR3:BR149 AL162:AL211 BT3:BT149 AF162:AF211 AO155:AO216 AQ155:AQ216 AU155:AU216 CC3:CC149 AS155:AS216 CA3:CA149">
    <cfRule type="cellIs" dxfId="86" priority="80" operator="greaterThanOrEqual">
      <formula>0.4</formula>
    </cfRule>
    <cfRule type="cellIs" dxfId="85" priority="81" operator="lessThanOrEqual">
      <formula>-0.4</formula>
    </cfRule>
  </conditionalFormatting>
  <conditionalFormatting sqref="BO3:BO149 BQ3:BQ149 BS3:BS149 AP155:AP211 AR155:AR211 BZ3:BZ149 AT155:AT211 CB3:CB149 AV155:AV211 CD3:CD149 AM3:AM154 X3:X220 Z3:Z220 AB3:AB220 AD3:AD220 F3:F154 F159 H3:H154 H159 J3:J154 J159 L3:L154 L159 O3:O154 Q3:Q154 S3:S154 U3:U154 U159:U201 S159:S201 Q159:Q201 O159:O201 AM155:AN155 AG3:AG155 AI3:AI155 AK3:AK155 AK159:AK211 AI159:AI211 AG159:AG211 AM159:AN211 AN156:AN158">
    <cfRule type="cellIs" dxfId="84" priority="69" operator="notBetween">
      <formula>4</formula>
      <formula>-4</formula>
    </cfRule>
  </conditionalFormatting>
  <conditionalFormatting sqref="AG213">
    <cfRule type="cellIs" dxfId="83" priority="45" operator="notBetween">
      <formula>4</formula>
      <formula>-4</formula>
    </cfRule>
  </conditionalFormatting>
  <conditionalFormatting sqref="AI213">
    <cfRule type="cellIs" dxfId="82" priority="44" operator="notBetween">
      <formula>4</formula>
      <formula>-4</formula>
    </cfRule>
  </conditionalFormatting>
  <conditionalFormatting sqref="AK213">
    <cfRule type="cellIs" dxfId="81" priority="43" operator="notBetween">
      <formula>4</formula>
      <formula>-4</formula>
    </cfRule>
  </conditionalFormatting>
  <conditionalFormatting sqref="AM213:AN213 AN212">
    <cfRule type="cellIs" dxfId="80" priority="42" operator="notBetween">
      <formula>4</formula>
      <formula>-4</formula>
    </cfRule>
  </conditionalFormatting>
  <conditionalFormatting sqref="X221:X372 Z221:Z372 AB221:AB372 AD221:AD372">
    <cfRule type="cellIs" dxfId="79" priority="21" operator="notBetween">
      <formula>4</formula>
      <formula>-4</formula>
    </cfRule>
  </conditionalFormatting>
  <conditionalFormatting sqref="W221:W372 Y221:Y372 AA221:AA372 AC221:AC372">
    <cfRule type="colorScale" priority="2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73:AD456">
    <cfRule type="colorScale" priority="2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V212:AV216">
    <cfRule type="cellIs" dxfId="78" priority="10" operator="notBetween">
      <formula>4</formula>
      <formula>-4</formula>
    </cfRule>
  </conditionalFormatting>
  <conditionalFormatting sqref="AT212:AT216">
    <cfRule type="cellIs" dxfId="77" priority="9" operator="notBetween">
      <formula>4</formula>
      <formula>-4</formula>
    </cfRule>
  </conditionalFormatting>
  <conditionalFormatting sqref="AR212:AR216">
    <cfRule type="cellIs" dxfId="76" priority="8" operator="notBetween">
      <formula>4</formula>
      <formula>-4</formula>
    </cfRule>
  </conditionalFormatting>
  <conditionalFormatting sqref="AP212:AP216">
    <cfRule type="cellIs" dxfId="75" priority="7" operator="notBetween">
      <formula>4</formula>
      <formula>-4</formula>
    </cfRule>
  </conditionalFormatting>
  <conditionalFormatting sqref="AO3:AO154 AQ3:AQ154 AS3:AS154 AU3:AU154">
    <cfRule type="colorScale" priority="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P3:AP154 AR3:AR154 AT3:AT154 AV3:AV154">
    <cfRule type="cellIs" dxfId="74" priority="1" operator="notBetween">
      <formula>4</formula>
      <formula>-4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V477"/>
  <sheetViews>
    <sheetView zoomScale="75" zoomScaleNormal="75" zoomScalePageLayoutView="55" workbookViewId="0">
      <selection activeCell="A2" sqref="A2:L154"/>
    </sheetView>
  </sheetViews>
  <sheetFormatPr baseColWidth="10" defaultColWidth="8.83203125" defaultRowHeight="15" x14ac:dyDescent="0.2"/>
  <cols>
    <col min="4" max="4" width="49.33203125" customWidth="1"/>
    <col min="14" max="21" width="8.83203125" customWidth="1"/>
  </cols>
  <sheetData>
    <row r="1" spans="1:48" x14ac:dyDescent="0.2">
      <c r="E1" s="29" t="s">
        <v>22</v>
      </c>
      <c r="F1" s="29"/>
      <c r="G1" s="29"/>
      <c r="H1" s="29"/>
      <c r="I1" s="29"/>
      <c r="J1" s="29"/>
      <c r="K1" s="29"/>
      <c r="L1" s="29"/>
      <c r="N1" s="32" t="s">
        <v>170</v>
      </c>
      <c r="O1" s="32"/>
      <c r="P1" s="32"/>
      <c r="Q1" s="32"/>
      <c r="R1" s="32"/>
      <c r="S1" s="32"/>
      <c r="T1" s="32"/>
      <c r="U1" s="32"/>
      <c r="V1" s="17"/>
      <c r="W1" s="32" t="s">
        <v>171</v>
      </c>
      <c r="X1" s="32"/>
      <c r="Y1" s="32"/>
      <c r="Z1" s="32"/>
      <c r="AA1" s="32"/>
      <c r="AB1" s="32"/>
      <c r="AC1" s="32"/>
      <c r="AD1" s="32"/>
      <c r="AF1" s="31" t="s">
        <v>172</v>
      </c>
      <c r="AG1" s="31"/>
      <c r="AH1" s="31"/>
      <c r="AI1" s="31"/>
      <c r="AJ1" s="31"/>
      <c r="AK1" s="31"/>
      <c r="AL1" s="31"/>
      <c r="AM1" s="31"/>
      <c r="AO1" s="33" t="s">
        <v>173</v>
      </c>
      <c r="AP1" s="33"/>
      <c r="AQ1" s="33"/>
      <c r="AR1" s="33"/>
      <c r="AS1" s="33"/>
      <c r="AT1" s="33"/>
      <c r="AU1" s="33"/>
      <c r="AV1" s="33"/>
    </row>
    <row r="2" spans="1:48" x14ac:dyDescent="0.2">
      <c r="A2" t="str">
        <f>'Raw Data'!A2</f>
        <v>State</v>
      </c>
      <c r="B2" t="str">
        <f>'Raw Data'!B2</f>
        <v>Start</v>
      </c>
      <c r="C2" t="str">
        <f>'Raw Data'!C2</f>
        <v>End</v>
      </c>
      <c r="D2" t="str">
        <f>'Raw Data'!D2</f>
        <v>Sequence</v>
      </c>
      <c r="E2" s="25">
        <v>3</v>
      </c>
      <c r="F2" s="25" t="s">
        <v>19</v>
      </c>
      <c r="G2" s="25">
        <v>30</v>
      </c>
      <c r="H2" s="25" t="s">
        <v>19</v>
      </c>
      <c r="I2" s="25">
        <v>300</v>
      </c>
      <c r="J2" s="25" t="s">
        <v>19</v>
      </c>
      <c r="K2" s="25">
        <v>3000</v>
      </c>
      <c r="L2" s="25" t="s">
        <v>19</v>
      </c>
      <c r="M2" s="25"/>
      <c r="N2" s="25">
        <v>3</v>
      </c>
      <c r="O2" s="25" t="s">
        <v>19</v>
      </c>
      <c r="P2" s="25">
        <v>30</v>
      </c>
      <c r="Q2" s="25" t="s">
        <v>19</v>
      </c>
      <c r="R2" s="25">
        <v>300</v>
      </c>
      <c r="S2" s="25" t="s">
        <v>19</v>
      </c>
      <c r="T2" s="25">
        <v>3000</v>
      </c>
      <c r="U2" s="25" t="s">
        <v>19</v>
      </c>
      <c r="V2" s="25"/>
      <c r="W2" s="25">
        <v>3</v>
      </c>
      <c r="X2" s="25" t="s">
        <v>19</v>
      </c>
      <c r="Y2" s="25">
        <v>30</v>
      </c>
      <c r="Z2" s="25" t="s">
        <v>19</v>
      </c>
      <c r="AA2" s="25">
        <v>300</v>
      </c>
      <c r="AB2" s="25" t="s">
        <v>19</v>
      </c>
      <c r="AC2" s="25">
        <v>3000</v>
      </c>
      <c r="AD2" s="25" t="s">
        <v>19</v>
      </c>
      <c r="AE2" s="25"/>
      <c r="AF2" s="25">
        <v>3</v>
      </c>
      <c r="AG2" s="25" t="s">
        <v>19</v>
      </c>
      <c r="AH2" s="25">
        <v>30</v>
      </c>
      <c r="AI2" s="25" t="s">
        <v>19</v>
      </c>
      <c r="AJ2" s="25">
        <v>300</v>
      </c>
      <c r="AK2" s="25" t="s">
        <v>19</v>
      </c>
      <c r="AL2" s="25">
        <v>3000</v>
      </c>
      <c r="AM2" s="25" t="s">
        <v>19</v>
      </c>
      <c r="AO2" s="25">
        <v>3</v>
      </c>
      <c r="AP2" s="25" t="s">
        <v>19</v>
      </c>
      <c r="AQ2" s="25">
        <v>30</v>
      </c>
      <c r="AR2" s="25" t="s">
        <v>19</v>
      </c>
      <c r="AS2" s="25">
        <v>300</v>
      </c>
      <c r="AT2" s="25" t="s">
        <v>19</v>
      </c>
      <c r="AU2" s="25">
        <v>3000</v>
      </c>
      <c r="AV2" s="25" t="s">
        <v>19</v>
      </c>
    </row>
    <row r="3" spans="1:48" x14ac:dyDescent="0.2">
      <c r="A3" t="str">
        <f>'Raw Data'!A3</f>
        <v>Apo</v>
      </c>
      <c r="B3">
        <f>'Raw Data'!B3</f>
        <v>4</v>
      </c>
      <c r="C3">
        <f>'Raw Data'!C3</f>
        <v>12</v>
      </c>
      <c r="D3" t="str">
        <f>'Raw Data'!D3</f>
        <v>ENYKQPVVL</v>
      </c>
      <c r="E3" s="1">
        <f>AVERAGE('Raw Data'!K3,'Raw Data'!Q3,'Raw Data'!W3)</f>
        <v>83.522333333333336</v>
      </c>
      <c r="F3" s="9">
        <f>STDEV('Raw Data'!K3,'Raw Data'!Q3,'Raw Data'!W3)</f>
        <v>0.39705960929478856</v>
      </c>
      <c r="G3" s="1">
        <f>AVERAGE('Raw Data'!AC3,'Raw Data'!AI3,'Raw Data'!AO3)</f>
        <v>84.028666666666666</v>
      </c>
      <c r="H3" s="9">
        <f>STDEV('Raw Data'!AC3,'Raw Data'!AI3,'Raw Data'!AO3)</f>
        <v>0.33568040355870443</v>
      </c>
      <c r="I3" s="1">
        <f>AVERAGE('Raw Data'!AU3,'Raw Data'!BA3,'Raw Data'!BG3)</f>
        <v>84.731333333333325</v>
      </c>
      <c r="J3" s="9">
        <f>STDEV('Raw Data'!AU3,'Raw Data'!BA3,'Raw Data'!BG3)</f>
        <v>0.51674397271118133</v>
      </c>
      <c r="K3" s="1">
        <f>AVERAGE('Raw Data'!BM3,'Raw Data'!BS3,'Raw Data'!BY3)</f>
        <v>85.094666666666669</v>
      </c>
      <c r="L3" s="9">
        <f>STDEV('Raw Data'!BM3,'Raw Data'!BS3,'Raw Data'!BY3)</f>
        <v>0.53884908214947513</v>
      </c>
      <c r="N3" s="1">
        <f>AVERAGE('Raw Data'!K155,'Raw Data'!Q155,'Raw Data'!W155)</f>
        <v>83.434666666666658</v>
      </c>
      <c r="O3" s="9">
        <f>STDEV('Raw Data'!K155,'Raw Data'!Q155,'Raw Data'!W155)</f>
        <v>0.57070161497347316</v>
      </c>
      <c r="P3" s="1">
        <f>AVERAGE('Raw Data'!AC155,'Raw Data'!AI155,'Raw Data'!AO155)</f>
        <v>83.75566666666667</v>
      </c>
      <c r="Q3" s="9">
        <f>STDEV('Raw Data'!AC155,'Raw Data'!AI155,'Raw Data'!AO155)</f>
        <v>0.30352320065084504</v>
      </c>
      <c r="R3" s="1">
        <f>AVERAGE('Raw Data'!AU155,'Raw Data'!BA155,'Raw Data'!BG155)</f>
        <v>83.835000000000008</v>
      </c>
      <c r="S3" s="9">
        <f>STDEV('Raw Data'!AU155,'Raw Data'!BA155,'Raw Data'!BG155)</f>
        <v>0.69696987022395496</v>
      </c>
      <c r="T3" s="1">
        <f>AVERAGE('Raw Data'!BM155,'Raw Data'!BS155,'Raw Data'!BY155)</f>
        <v>84.865333333333339</v>
      </c>
      <c r="U3" s="9">
        <f>STDEV('Raw Data'!BM155,'Raw Data'!BS155,'Raw Data'!BY155)</f>
        <v>0.2696782032966985</v>
      </c>
      <c r="V3" s="9"/>
      <c r="W3" s="1">
        <f>AVERAGE('Raw Data'!K307,'Raw Data'!Q307,'Raw Data'!W307)</f>
        <v>81.713000000000008</v>
      </c>
      <c r="X3" s="9">
        <f>STDEV('Raw Data'!K307,'Raw Data'!Q307,'Raw Data'!W307)</f>
        <v>1.1269068284467862</v>
      </c>
      <c r="Y3" s="1">
        <f>AVERAGE('Raw Data'!AC307,'Raw Data'!AI307,'Raw Data'!AO307)</f>
        <v>82.99633333333334</v>
      </c>
      <c r="Z3" s="9">
        <f>STDEV('Raw Data'!AC307,'Raw Data'!AI307,'Raw Data'!AO307)</f>
        <v>0.26650578480275694</v>
      </c>
      <c r="AA3" s="1">
        <f>AVERAGE('Raw Data'!AU307,'Raw Data'!BA307,'Raw Data'!BG307)</f>
        <v>84.894000000000005</v>
      </c>
      <c r="AB3" s="9">
        <f>STDEV('Raw Data'!AU307,'Raw Data'!BA307,'Raw Data'!BG307)</f>
        <v>0.80432145315166659</v>
      </c>
      <c r="AC3" s="1">
        <f>AVERAGE('Raw Data'!BM307,'Raw Data'!BS307,'Raw Data'!BY307)</f>
        <v>86.925666666666658</v>
      </c>
      <c r="AD3" s="9">
        <f>STDEV('Raw Data'!BM307,'Raw Data'!BS307,'Raw Data'!BY307)</f>
        <v>0.65690892316464278</v>
      </c>
      <c r="AF3" s="2">
        <f>E3-N3</f>
        <v>8.7666666666677884E-2</v>
      </c>
      <c r="AG3" s="9">
        <f>F3+O3</f>
        <v>0.96776122426826172</v>
      </c>
      <c r="AH3" s="2">
        <f>G3-P3</f>
        <v>0.27299999999999613</v>
      </c>
      <c r="AI3" s="9">
        <f>H3+Q3</f>
        <v>0.63920360420954947</v>
      </c>
      <c r="AJ3" s="2">
        <f>I3-R3</f>
        <v>0.89633333333331677</v>
      </c>
      <c r="AK3" s="9">
        <f>J3+S3</f>
        <v>1.2137138429351362</v>
      </c>
      <c r="AL3" s="2">
        <f>K3-T3</f>
        <v>0.22933333333332939</v>
      </c>
      <c r="AM3" s="9">
        <f>L3+U3</f>
        <v>0.80852728544617358</v>
      </c>
      <c r="AO3" s="2">
        <f>E3-W3</f>
        <v>1.8093333333333277</v>
      </c>
      <c r="AP3" s="9">
        <f>F3+X3</f>
        <v>1.5239664377415747</v>
      </c>
      <c r="AQ3" s="2">
        <f>G3-Y3</f>
        <v>1.0323333333333267</v>
      </c>
      <c r="AR3" s="9">
        <f>H3+Z3</f>
        <v>0.60218618836146143</v>
      </c>
      <c r="AS3" s="2">
        <f>I3-AA3</f>
        <v>-0.16266666666668073</v>
      </c>
      <c r="AT3" s="9">
        <f>J3+AB3</f>
        <v>1.321065425862848</v>
      </c>
      <c r="AU3" s="2">
        <f>K3-AC3</f>
        <v>-1.8309999999999889</v>
      </c>
      <c r="AV3" s="9">
        <f>L3+AD3</f>
        <v>1.1957580053141179</v>
      </c>
    </row>
    <row r="4" spans="1:48" x14ac:dyDescent="0.2">
      <c r="A4" t="str">
        <f>'Raw Data'!A4</f>
        <v>Apo</v>
      </c>
      <c r="B4">
        <f>'Raw Data'!B4</f>
        <v>13</v>
      </c>
      <c r="C4">
        <f>'Raw Data'!C4</f>
        <v>32</v>
      </c>
      <c r="D4" t="str">
        <f>'Raw Data'!D4</f>
        <v>REDNCRRRRRMKPRSAAASL</v>
      </c>
      <c r="E4" s="1">
        <f>AVERAGE('Raw Data'!K4,'Raw Data'!Q4,'Raw Data'!W4)</f>
        <v>39.645999999999994</v>
      </c>
      <c r="F4" s="9">
        <f>STDEV('Raw Data'!K4,'Raw Data'!Q4,'Raw Data'!W4)</f>
        <v>0.45233726355452891</v>
      </c>
      <c r="G4" s="1">
        <f>AVERAGE('Raw Data'!AC4,'Raw Data'!AI4,'Raw Data'!AO4)</f>
        <v>41.204000000000001</v>
      </c>
      <c r="H4" s="9">
        <f>STDEV('Raw Data'!AC4,'Raw Data'!AI4,'Raw Data'!AO4)</f>
        <v>1.1735037281576925</v>
      </c>
      <c r="I4" s="1">
        <f>AVERAGE('Raw Data'!AU4,'Raw Data'!BA4,'Raw Data'!BG4)</f>
        <v>40.142333333333333</v>
      </c>
      <c r="J4" s="9">
        <f>STDEV('Raw Data'!AU4,'Raw Data'!BA4,'Raw Data'!BG4)</f>
        <v>0.50191068262523786</v>
      </c>
      <c r="K4" s="1">
        <f>AVERAGE('Raw Data'!BM4,'Raw Data'!BS4,'Raw Data'!BY4)</f>
        <v>42.44766666666667</v>
      </c>
      <c r="L4" s="9">
        <f>STDEV('Raw Data'!BM4,'Raw Data'!BS4,'Raw Data'!BY4)</f>
        <v>0.84921512782882602</v>
      </c>
      <c r="N4" s="1">
        <f>AVERAGE('Raw Data'!K156,'Raw Data'!Q156,'Raw Data'!W156)</f>
        <v>40.349666666666671</v>
      </c>
      <c r="O4" s="9">
        <f>STDEV('Raw Data'!K156,'Raw Data'!Q156,'Raw Data'!W156)</f>
        <v>0.30829260992332286</v>
      </c>
      <c r="P4" s="1">
        <f>AVERAGE('Raw Data'!AC156,'Raw Data'!AI156,'Raw Data'!AO156)</f>
        <v>40.110999999999997</v>
      </c>
      <c r="Q4" s="9">
        <f>STDEV('Raw Data'!AC156,'Raw Data'!AI156,'Raw Data'!AO156)</f>
        <v>0.80262631404657969</v>
      </c>
      <c r="R4" s="1">
        <f>AVERAGE('Raw Data'!AU156,'Raw Data'!BA156,'Raw Data'!BG156)</f>
        <v>41.30266666666666</v>
      </c>
      <c r="S4" s="9">
        <f>STDEV('Raw Data'!AU156,'Raw Data'!BA156,'Raw Data'!BG156)</f>
        <v>0.28237799725427171</v>
      </c>
      <c r="T4" s="1">
        <f>AVERAGE('Raw Data'!BM156,'Raw Data'!BS156,'Raw Data'!BY156)</f>
        <v>40.711999999999996</v>
      </c>
      <c r="U4" s="9">
        <f>STDEV('Raw Data'!BM156,'Raw Data'!BS156,'Raw Data'!BY156)</f>
        <v>0.3119631388481674</v>
      </c>
      <c r="V4" s="9"/>
      <c r="W4" s="1">
        <f>AVERAGE('Raw Data'!K308,'Raw Data'!Q308,'Raw Data'!W308)</f>
        <v>40.005000000000003</v>
      </c>
      <c r="X4" s="9">
        <f>STDEV('Raw Data'!K308,'Raw Data'!Q308,'Raw Data'!W308)</f>
        <v>0.70209187432984965</v>
      </c>
      <c r="Y4" s="1">
        <f>AVERAGE('Raw Data'!AC308,'Raw Data'!AI308,'Raw Data'!AO308)</f>
        <v>41.68033333333333</v>
      </c>
      <c r="Z4" s="9">
        <f>STDEV('Raw Data'!AC308,'Raw Data'!AI308,'Raw Data'!AO308)</f>
        <v>0.38309441830093638</v>
      </c>
      <c r="AA4" s="1">
        <f>AVERAGE('Raw Data'!AU308,'Raw Data'!BA308,'Raw Data'!BG308)</f>
        <v>41.407333333333334</v>
      </c>
      <c r="AB4" s="9">
        <f>STDEV('Raw Data'!AU308,'Raw Data'!BA308,'Raw Data'!BG308)</f>
        <v>0.90150559251362228</v>
      </c>
      <c r="AC4" s="1">
        <f>AVERAGE('Raw Data'!BM308,'Raw Data'!BS308,'Raw Data'!BY308)</f>
        <v>43.216666666666669</v>
      </c>
      <c r="AD4" s="9">
        <f>STDEV('Raw Data'!BM308,'Raw Data'!BS308,'Raw Data'!BY308)</f>
        <v>0.55573134996447027</v>
      </c>
      <c r="AF4" s="2">
        <f>E4-N4</f>
        <v>-0.70366666666667754</v>
      </c>
      <c r="AG4" s="9">
        <f t="shared" ref="AG4:AG67" si="0">F4+O4</f>
        <v>0.76062987347785183</v>
      </c>
      <c r="AH4" s="2">
        <f t="shared" ref="AH4:AH67" si="1">G4-P4</f>
        <v>1.0930000000000035</v>
      </c>
      <c r="AI4" s="9">
        <f t="shared" ref="AI4:AI67" si="2">H4+Q4</f>
        <v>1.9761300422042722</v>
      </c>
      <c r="AJ4" s="2">
        <f t="shared" ref="AJ4:AJ67" si="3">I4-R4</f>
        <v>-1.1603333333333268</v>
      </c>
      <c r="AK4" s="9">
        <f t="shared" ref="AK4:AK67" si="4">J4+S4</f>
        <v>0.78428867987950956</v>
      </c>
      <c r="AL4" s="2">
        <f t="shared" ref="AL4:AL67" si="5">K4-T4</f>
        <v>1.735666666666674</v>
      </c>
      <c r="AM4" s="9">
        <f t="shared" ref="AM4:AM67" si="6">L4+U4</f>
        <v>1.1611782666769934</v>
      </c>
      <c r="AO4" s="2">
        <f t="shared" ref="AO4:AO67" si="7">E4-W4</f>
        <v>-0.35900000000000887</v>
      </c>
      <c r="AP4" s="9">
        <f t="shared" ref="AP4:AP67" si="8">F4+X4</f>
        <v>1.1544291378843785</v>
      </c>
      <c r="AQ4" s="2">
        <f t="shared" ref="AQ4:AQ67" si="9">G4-Y4</f>
        <v>-0.47633333333332928</v>
      </c>
      <c r="AR4" s="9">
        <f t="shared" ref="AR4:AR67" si="10">H4+Z4</f>
        <v>1.5565981464586289</v>
      </c>
      <c r="AS4" s="2">
        <f t="shared" ref="AS4:AS67" si="11">I4-AA4</f>
        <v>-1.2650000000000006</v>
      </c>
      <c r="AT4" s="9">
        <f t="shared" ref="AT4:AT67" si="12">J4+AB4</f>
        <v>1.4034162751388601</v>
      </c>
      <c r="AU4" s="2">
        <f t="shared" ref="AU4:AU67" si="13">K4-AC4</f>
        <v>-0.76899999999999835</v>
      </c>
      <c r="AV4" s="9">
        <f t="shared" ref="AV4:AV67" si="14">L4+AD4</f>
        <v>1.4049464777932963</v>
      </c>
    </row>
    <row r="5" spans="1:48" x14ac:dyDescent="0.2">
      <c r="A5" t="str">
        <f>'Raw Data'!A5</f>
        <v>Apo</v>
      </c>
      <c r="B5">
        <f>'Raw Data'!B5</f>
        <v>35</v>
      </c>
      <c r="C5">
        <f>'Raw Data'!C5</f>
        <v>41</v>
      </c>
      <c r="D5" t="str">
        <f>'Raw Data'!D5</f>
        <v>MELIPIE</v>
      </c>
      <c r="E5" s="1">
        <f>AVERAGE('Raw Data'!K5,'Raw Data'!Q5,'Raw Data'!W5)</f>
        <v>21.162333333333336</v>
      </c>
      <c r="F5" s="9">
        <f>STDEV('Raw Data'!K5,'Raw Data'!Q5,'Raw Data'!W5)</f>
        <v>0.97793472856491559</v>
      </c>
      <c r="G5" s="1">
        <f>AVERAGE('Raw Data'!AC5,'Raw Data'!AI5,'Raw Data'!AO5)</f>
        <v>24.696333333333332</v>
      </c>
      <c r="H5" s="9">
        <f>STDEV('Raw Data'!AC5,'Raw Data'!AI5,'Raw Data'!AO5)</f>
        <v>0.5684983142748391</v>
      </c>
      <c r="I5" s="1">
        <f>AVERAGE('Raw Data'!AU5,'Raw Data'!BA5,'Raw Data'!BG5)</f>
        <v>30.157</v>
      </c>
      <c r="J5" s="9">
        <f>STDEV('Raw Data'!AU5,'Raw Data'!BA5,'Raw Data'!BG5)</f>
        <v>0.30065096041755923</v>
      </c>
      <c r="K5" s="1">
        <f>AVERAGE('Raw Data'!BM5,'Raw Data'!BS5,'Raw Data'!BY5)</f>
        <v>37.755000000000003</v>
      </c>
      <c r="L5" s="9">
        <f>STDEV('Raw Data'!BM5,'Raw Data'!BS5,'Raw Data'!BY5)</f>
        <v>0.18938848961856475</v>
      </c>
      <c r="N5" s="1">
        <f>AVERAGE('Raw Data'!K157,'Raw Data'!Q157,'Raw Data'!W157)</f>
        <v>17.616</v>
      </c>
      <c r="O5" s="9">
        <f>STDEV('Raw Data'!K157,'Raw Data'!Q157,'Raw Data'!W157)</f>
        <v>1.095260699559697</v>
      </c>
      <c r="P5" s="1">
        <f>AVERAGE('Raw Data'!AC157,'Raw Data'!AI157,'Raw Data'!AO157)</f>
        <v>25.524666666666665</v>
      </c>
      <c r="Q5" s="9">
        <f>STDEV('Raw Data'!AC157,'Raw Data'!AI157,'Raw Data'!AO157)</f>
        <v>0.69546411362005678</v>
      </c>
      <c r="R5" s="1">
        <f>AVERAGE('Raw Data'!AU157,'Raw Data'!BA157,'Raw Data'!BG157)</f>
        <v>30.181999999999999</v>
      </c>
      <c r="S5" s="9">
        <f>STDEV('Raw Data'!AU157,'Raw Data'!BA157,'Raw Data'!BG157)</f>
        <v>0.89071375873509429</v>
      </c>
      <c r="T5" s="1">
        <f>AVERAGE('Raw Data'!BM157,'Raw Data'!BS157,'Raw Data'!BY157)</f>
        <v>38.57233333333334</v>
      </c>
      <c r="U5" s="9">
        <f>STDEV('Raw Data'!BM157,'Raw Data'!BS157,'Raw Data'!BY157)</f>
        <v>0.40414518843273672</v>
      </c>
      <c r="V5" s="9"/>
      <c r="W5" s="1">
        <f>AVERAGE('Raw Data'!K309,'Raw Data'!Q309,'Raw Data'!W309)</f>
        <v>19.853999999999999</v>
      </c>
      <c r="X5" s="9">
        <f>STDEV('Raw Data'!K309,'Raw Data'!Q309,'Raw Data'!W309)</f>
        <v>1.0736959532381585</v>
      </c>
      <c r="Y5" s="1">
        <f>AVERAGE('Raw Data'!AC309,'Raw Data'!AI309,'Raw Data'!AO309)</f>
        <v>26.206666666666667</v>
      </c>
      <c r="Z5" s="9">
        <f>STDEV('Raw Data'!AC309,'Raw Data'!AI309,'Raw Data'!AO309)</f>
        <v>0.3910272795257807</v>
      </c>
      <c r="AA5" s="1">
        <f>AVERAGE('Raw Data'!AU309,'Raw Data'!BA309,'Raw Data'!BG309)</f>
        <v>31.606666666666666</v>
      </c>
      <c r="AB5" s="9">
        <f>STDEV('Raw Data'!AU309,'Raw Data'!BA309,'Raw Data'!BG309)</f>
        <v>0.90894737654791302</v>
      </c>
      <c r="AC5" s="1">
        <f>AVERAGE('Raw Data'!BM309,'Raw Data'!BS309,'Raw Data'!BY309)</f>
        <v>38.280666666666662</v>
      </c>
      <c r="AD5" s="9">
        <f>STDEV('Raw Data'!BM309,'Raw Data'!BS309,'Raw Data'!BY309)</f>
        <v>0.59756701158391767</v>
      </c>
      <c r="AF5" s="2">
        <f t="shared" ref="AF5:AF67" si="15">E5-N5</f>
        <v>3.5463333333333367</v>
      </c>
      <c r="AG5" s="9">
        <f t="shared" si="0"/>
        <v>2.0731954281246123</v>
      </c>
      <c r="AH5" s="2">
        <f t="shared" si="1"/>
        <v>-0.82833333333333314</v>
      </c>
      <c r="AI5" s="9">
        <f t="shared" si="2"/>
        <v>1.2639624278948958</v>
      </c>
      <c r="AJ5" s="2">
        <f t="shared" si="3"/>
        <v>-2.4999999999998579E-2</v>
      </c>
      <c r="AK5" s="9">
        <f t="shared" si="4"/>
        <v>1.1913647191526535</v>
      </c>
      <c r="AL5" s="2">
        <f t="shared" si="5"/>
        <v>-0.81733333333333746</v>
      </c>
      <c r="AM5" s="9">
        <f t="shared" si="6"/>
        <v>0.59353367805130142</v>
      </c>
      <c r="AO5" s="2">
        <f t="shared" si="7"/>
        <v>1.3083333333333371</v>
      </c>
      <c r="AP5" s="9">
        <f t="shared" si="8"/>
        <v>2.0516306818030738</v>
      </c>
      <c r="AQ5" s="2">
        <f t="shared" si="9"/>
        <v>-1.5103333333333353</v>
      </c>
      <c r="AR5" s="9">
        <f t="shared" si="10"/>
        <v>0.95952559380061975</v>
      </c>
      <c r="AS5" s="2">
        <f t="shared" si="11"/>
        <v>-1.4496666666666655</v>
      </c>
      <c r="AT5" s="9">
        <f t="shared" si="12"/>
        <v>1.2095983369654721</v>
      </c>
      <c r="AU5" s="2">
        <f t="shared" si="13"/>
        <v>-0.52566666666665895</v>
      </c>
      <c r="AV5" s="9">
        <f t="shared" si="14"/>
        <v>0.78695550120248248</v>
      </c>
    </row>
    <row r="6" spans="1:48" x14ac:dyDescent="0.2">
      <c r="A6" t="str">
        <f>'Raw Data'!A6</f>
        <v>Apo</v>
      </c>
      <c r="B6">
        <f>'Raw Data'!B6</f>
        <v>36</v>
      </c>
      <c r="C6">
        <f>'Raw Data'!C6</f>
        <v>41</v>
      </c>
      <c r="D6" t="str">
        <f>'Raw Data'!D6</f>
        <v>ELIPIE</v>
      </c>
      <c r="E6" s="1">
        <f>AVERAGE('Raw Data'!K6,'Raw Data'!Q6,'Raw Data'!W6)</f>
        <v>1.3586666666666669</v>
      </c>
      <c r="F6" s="9">
        <f>STDEV('Raw Data'!K6,'Raw Data'!Q6,'Raw Data'!W6)</f>
        <v>0.16312674009289013</v>
      </c>
      <c r="G6" s="1">
        <f>AVERAGE('Raw Data'!AC6,'Raw Data'!AI6,'Raw Data'!AO6)</f>
        <v>1.4796666666666667</v>
      </c>
      <c r="H6" s="9">
        <f>STDEV('Raw Data'!AC6,'Raw Data'!AI6,'Raw Data'!AO6)</f>
        <v>0.43573539371197872</v>
      </c>
      <c r="I6" s="1">
        <f>AVERAGE('Raw Data'!AU6,'Raw Data'!BA6,'Raw Data'!BG6)</f>
        <v>8.359</v>
      </c>
      <c r="J6" s="9">
        <f>STDEV('Raw Data'!AU6,'Raw Data'!BA6,'Raw Data'!BG6)</f>
        <v>0.95186711257401868</v>
      </c>
      <c r="K6" s="1">
        <f>AVERAGE('Raw Data'!BM6,'Raw Data'!BS6,'Raw Data'!BY6)</f>
        <v>20.409666666666666</v>
      </c>
      <c r="L6" s="9">
        <f>STDEV('Raw Data'!BM6,'Raw Data'!BS6,'Raw Data'!BY6)</f>
        <v>0.654503119422157</v>
      </c>
      <c r="N6" s="1">
        <f>AVERAGE('Raw Data'!K158,'Raw Data'!Q158,'Raw Data'!W158)</f>
        <v>1.4139999999999999</v>
      </c>
      <c r="O6" s="9">
        <f>STDEV('Raw Data'!K158,'Raw Data'!Q158,'Raw Data'!W158)</f>
        <v>0.31870362407729291</v>
      </c>
      <c r="P6" s="1">
        <f>AVERAGE('Raw Data'!AC158,'Raw Data'!AI158,'Raw Data'!AO158)</f>
        <v>2.4636666666666667</v>
      </c>
      <c r="Q6" s="9">
        <f>STDEV('Raw Data'!AC158,'Raw Data'!AI158,'Raw Data'!AO158)</f>
        <v>0.50040916591658646</v>
      </c>
      <c r="R6" s="1">
        <f>AVERAGE('Raw Data'!AU158,'Raw Data'!BA158,'Raw Data'!BG158)</f>
        <v>9.8503333333333334</v>
      </c>
      <c r="S6" s="9">
        <f>STDEV('Raw Data'!AU158,'Raw Data'!BA158,'Raw Data'!BG158)</f>
        <v>0.85601246096849137</v>
      </c>
      <c r="T6" s="1">
        <f>AVERAGE('Raw Data'!BM158,'Raw Data'!BS158,'Raw Data'!BY158)</f>
        <v>20.670666666666666</v>
      </c>
      <c r="U6" s="9">
        <f>STDEV('Raw Data'!BM158,'Raw Data'!BS158,'Raw Data'!BY158)</f>
        <v>0.7835587618891986</v>
      </c>
      <c r="V6" s="9"/>
      <c r="W6" s="1">
        <f>AVERAGE('Raw Data'!K310,'Raw Data'!Q310,'Raw Data'!W310)</f>
        <v>0.84466666666666657</v>
      </c>
      <c r="X6" s="9">
        <f>STDEV('Raw Data'!K310,'Raw Data'!Q310,'Raw Data'!W310)</f>
        <v>0.40961241843153812</v>
      </c>
      <c r="Y6" s="1">
        <f>AVERAGE('Raw Data'!AC310,'Raw Data'!AI310,'Raw Data'!AO310)</f>
        <v>1.718</v>
      </c>
      <c r="Z6" s="9">
        <f>STDEV('Raw Data'!AC310,'Raw Data'!AI310,'Raw Data'!AO310)</f>
        <v>0.44502696547512827</v>
      </c>
      <c r="AA6" s="1">
        <f>AVERAGE('Raw Data'!AU310,'Raw Data'!BA310,'Raw Data'!BG310)</f>
        <v>8.8450000000000006</v>
      </c>
      <c r="AB6" s="9">
        <f>STDEV('Raw Data'!AU310,'Raw Data'!BA310,'Raw Data'!BG310)</f>
        <v>0.97046174576847677</v>
      </c>
      <c r="AC6" s="1">
        <f>AVERAGE('Raw Data'!BM310,'Raw Data'!BS310,'Raw Data'!BY310)</f>
        <v>19.283333333333335</v>
      </c>
      <c r="AD6" s="9">
        <f>STDEV('Raw Data'!BM310,'Raw Data'!BS310,'Raw Data'!BY310)</f>
        <v>1.0213012941014672</v>
      </c>
      <c r="AF6" s="2">
        <f t="shared" si="15"/>
        <v>-5.5333333333333012E-2</v>
      </c>
      <c r="AG6" s="9">
        <f t="shared" si="0"/>
        <v>0.48183036417018305</v>
      </c>
      <c r="AH6" s="2">
        <f t="shared" si="1"/>
        <v>-0.98399999999999999</v>
      </c>
      <c r="AI6" s="9">
        <f t="shared" si="2"/>
        <v>0.93614455962856513</v>
      </c>
      <c r="AJ6" s="2">
        <f t="shared" si="3"/>
        <v>-1.4913333333333334</v>
      </c>
      <c r="AK6" s="9">
        <f t="shared" si="4"/>
        <v>1.8078795735425102</v>
      </c>
      <c r="AL6" s="2">
        <f t="shared" si="5"/>
        <v>-0.26099999999999923</v>
      </c>
      <c r="AM6" s="9">
        <f t="shared" si="6"/>
        <v>1.4380618813113557</v>
      </c>
      <c r="AO6" s="2">
        <f t="shared" si="7"/>
        <v>0.51400000000000035</v>
      </c>
      <c r="AP6" s="9">
        <f t="shared" si="8"/>
        <v>0.57273915852442825</v>
      </c>
      <c r="AQ6" s="2">
        <f t="shared" si="9"/>
        <v>-0.23833333333333329</v>
      </c>
      <c r="AR6" s="9">
        <f t="shared" si="10"/>
        <v>0.88076235918710699</v>
      </c>
      <c r="AS6" s="2">
        <f t="shared" si="11"/>
        <v>-0.48600000000000065</v>
      </c>
      <c r="AT6" s="9">
        <f t="shared" si="12"/>
        <v>1.9223288583424956</v>
      </c>
      <c r="AU6" s="2">
        <f t="shared" si="13"/>
        <v>1.1263333333333314</v>
      </c>
      <c r="AV6" s="9">
        <f t="shared" si="14"/>
        <v>1.6758044135236241</v>
      </c>
    </row>
    <row r="7" spans="1:48" x14ac:dyDescent="0.2">
      <c r="A7" t="str">
        <f>'Raw Data'!A7</f>
        <v>Apo</v>
      </c>
      <c r="B7">
        <f>'Raw Data'!B7</f>
        <v>38</v>
      </c>
      <c r="C7">
        <f>'Raw Data'!C7</f>
        <v>58</v>
      </c>
      <c r="D7" t="str">
        <f>'Raw Data'!D7</f>
        <v>IPIEFVLPTSQRKCKSPETAL</v>
      </c>
      <c r="E7" s="1">
        <f>AVERAGE('Raw Data'!K7,'Raw Data'!Q7,'Raw Data'!W7)</f>
        <v>20.142666666666667</v>
      </c>
      <c r="F7" s="9">
        <f>STDEV('Raw Data'!K7,'Raw Data'!Q7,'Raw Data'!W7)</f>
        <v>0.52821807365266615</v>
      </c>
      <c r="G7" s="1">
        <f>AVERAGE('Raw Data'!AC7,'Raw Data'!AI7,'Raw Data'!AO7)</f>
        <v>26.478999999999999</v>
      </c>
      <c r="H7" s="9">
        <f>STDEV('Raw Data'!AC7,'Raw Data'!AI7,'Raw Data'!AO7)</f>
        <v>1.1289627983241961</v>
      </c>
      <c r="I7" s="1">
        <f>AVERAGE('Raw Data'!AU7,'Raw Data'!BA7,'Raw Data'!BG7)</f>
        <v>30.880333333333336</v>
      </c>
      <c r="J7" s="9">
        <f>STDEV('Raw Data'!AU7,'Raw Data'!BA7,'Raw Data'!BG7)</f>
        <v>0.68613871289509265</v>
      </c>
      <c r="K7" s="1">
        <f>AVERAGE('Raw Data'!BM7,'Raw Data'!BS7,'Raw Data'!BY7)</f>
        <v>35.044333333333334</v>
      </c>
      <c r="L7" s="9">
        <f>STDEV('Raw Data'!BM7,'Raw Data'!BS7,'Raw Data'!BY7)</f>
        <v>0.65389321248452748</v>
      </c>
      <c r="N7" s="1">
        <f>AVERAGE('Raw Data'!K159,'Raw Data'!Q159,'Raw Data'!W159)</f>
        <v>20.171333333333333</v>
      </c>
      <c r="O7" s="9">
        <f>STDEV('Raw Data'!K159,'Raw Data'!Q159,'Raw Data'!W159)</f>
        <v>0.46874762221619137</v>
      </c>
      <c r="P7" s="1">
        <f>AVERAGE('Raw Data'!AC159,'Raw Data'!AI159,'Raw Data'!AO159)</f>
        <v>26.816666666666666</v>
      </c>
      <c r="Q7" s="9">
        <f>STDEV('Raw Data'!AC159,'Raw Data'!AI159,'Raw Data'!AO159)</f>
        <v>0.85281260153291294</v>
      </c>
      <c r="R7" s="1">
        <f>AVERAGE('Raw Data'!AU159,'Raw Data'!BA159,'Raw Data'!BG159)</f>
        <v>29.316333333333333</v>
      </c>
      <c r="S7" s="9">
        <f>STDEV('Raw Data'!AU159,'Raw Data'!BA159,'Raw Data'!BG159)</f>
        <v>1.0145527750360421</v>
      </c>
      <c r="T7" s="1">
        <f>AVERAGE('Raw Data'!BM159,'Raw Data'!BS159,'Raw Data'!BY159)</f>
        <v>35.384666666666668</v>
      </c>
      <c r="U7" s="9">
        <f>STDEV('Raw Data'!BM159,'Raw Data'!BS159,'Raw Data'!BY159)</f>
        <v>0.4673428434600615</v>
      </c>
      <c r="V7" s="9"/>
      <c r="W7" s="1">
        <f>AVERAGE('Raw Data'!K311,'Raw Data'!Q311,'Raw Data'!W311)</f>
        <v>21.457666666666668</v>
      </c>
      <c r="X7" s="9">
        <f>STDEV('Raw Data'!K311,'Raw Data'!Q311,'Raw Data'!W311)</f>
        <v>0.13100127225845384</v>
      </c>
      <c r="Y7" s="1">
        <f>AVERAGE('Raw Data'!AC311,'Raw Data'!AI311,'Raw Data'!AO311)</f>
        <v>26.437333333333331</v>
      </c>
      <c r="Z7" s="9">
        <f>STDEV('Raw Data'!AC311,'Raw Data'!AI311,'Raw Data'!AO311)</f>
        <v>0.60658415189760273</v>
      </c>
      <c r="AA7" s="1">
        <f>AVERAGE('Raw Data'!AU311,'Raw Data'!BA311,'Raw Data'!BG311)</f>
        <v>31.930666666666667</v>
      </c>
      <c r="AB7" s="9">
        <f>STDEV('Raw Data'!AU311,'Raw Data'!BA311,'Raw Data'!BG311)</f>
        <v>0.6450987004585671</v>
      </c>
      <c r="AC7" s="1">
        <f>AVERAGE('Raw Data'!BM311,'Raw Data'!BS311,'Raw Data'!BY311)</f>
        <v>35.791333333333334</v>
      </c>
      <c r="AD7" s="9">
        <f>STDEV('Raw Data'!BM311,'Raw Data'!BS311,'Raw Data'!BY311)</f>
        <v>0.26767953476747808</v>
      </c>
      <c r="AF7" s="2">
        <f t="shared" si="15"/>
        <v>-2.8666666666666174E-2</v>
      </c>
      <c r="AG7" s="9">
        <f t="shared" si="0"/>
        <v>0.99696569586885753</v>
      </c>
      <c r="AH7" s="2">
        <f t="shared" si="1"/>
        <v>-0.33766666666666723</v>
      </c>
      <c r="AI7" s="9">
        <f t="shared" si="2"/>
        <v>1.981775399857109</v>
      </c>
      <c r="AJ7" s="2">
        <f t="shared" si="3"/>
        <v>1.5640000000000036</v>
      </c>
      <c r="AK7" s="9">
        <f t="shared" si="4"/>
        <v>1.7006914879311348</v>
      </c>
      <c r="AL7" s="2">
        <f t="shared" si="5"/>
        <v>-0.3403333333333336</v>
      </c>
      <c r="AM7" s="9">
        <f t="shared" si="6"/>
        <v>1.1212360559445891</v>
      </c>
      <c r="AO7" s="2">
        <f t="shared" si="7"/>
        <v>-1.3150000000000013</v>
      </c>
      <c r="AP7" s="9">
        <f t="shared" si="8"/>
        <v>0.65921934591111997</v>
      </c>
      <c r="AQ7" s="2">
        <f t="shared" si="9"/>
        <v>4.1666666666667851E-2</v>
      </c>
      <c r="AR7" s="9">
        <f t="shared" si="10"/>
        <v>1.7355469502217988</v>
      </c>
      <c r="AS7" s="2">
        <f t="shared" si="11"/>
        <v>-1.0503333333333309</v>
      </c>
      <c r="AT7" s="9">
        <f t="shared" si="12"/>
        <v>1.3312374133536597</v>
      </c>
      <c r="AU7" s="2">
        <f t="shared" si="13"/>
        <v>-0.74699999999999989</v>
      </c>
      <c r="AV7" s="9">
        <f t="shared" si="14"/>
        <v>0.92157274725200555</v>
      </c>
    </row>
    <row r="8" spans="1:48" x14ac:dyDescent="0.2">
      <c r="A8" t="str">
        <f>'Raw Data'!A8</f>
        <v>Apo</v>
      </c>
      <c r="B8">
        <f>'Raw Data'!B8</f>
        <v>42</v>
      </c>
      <c r="C8">
        <f>'Raw Data'!C8</f>
        <v>58</v>
      </c>
      <c r="D8" t="str">
        <f>'Raw Data'!D8</f>
        <v>FVLPTSQRKCKSPETAL</v>
      </c>
      <c r="E8" s="1">
        <f>AVERAGE('Raw Data'!K8,'Raw Data'!Q8,'Raw Data'!W8)</f>
        <v>30.887</v>
      </c>
      <c r="F8" s="9">
        <f>STDEV('Raw Data'!K8,'Raw Data'!Q8,'Raw Data'!W8)</f>
        <v>0.43822026425075328</v>
      </c>
      <c r="G8" s="1">
        <f>AVERAGE('Raw Data'!AC8,'Raw Data'!AI8,'Raw Data'!AO8)</f>
        <v>40.201000000000001</v>
      </c>
      <c r="H8" s="9">
        <f>STDEV('Raw Data'!AC8,'Raw Data'!AI8,'Raw Data'!AO8)</f>
        <v>0.69722951744744865</v>
      </c>
      <c r="I8" s="1">
        <f>AVERAGE('Raw Data'!AU8,'Raw Data'!BA8,'Raw Data'!BG8)</f>
        <v>46.289333333333332</v>
      </c>
      <c r="J8" s="9">
        <f>STDEV('Raw Data'!AU8,'Raw Data'!BA8,'Raw Data'!BG8)</f>
        <v>0.91039679993579359</v>
      </c>
      <c r="K8" s="1">
        <f>AVERAGE('Raw Data'!BM8,'Raw Data'!BS8,'Raw Data'!BY8)</f>
        <v>52.429666666666662</v>
      </c>
      <c r="L8" s="9">
        <f>STDEV('Raw Data'!BM8,'Raw Data'!BS8,'Raw Data'!BY8)</f>
        <v>0.26041569333151676</v>
      </c>
      <c r="N8" s="1">
        <f>AVERAGE('Raw Data'!K160,'Raw Data'!Q160,'Raw Data'!W160)</f>
        <v>30.232333333333333</v>
      </c>
      <c r="O8" s="9">
        <f>STDEV('Raw Data'!K160,'Raw Data'!Q160,'Raw Data'!W160)</f>
        <v>0.31134600259732592</v>
      </c>
      <c r="P8" s="1">
        <f>AVERAGE('Raw Data'!AC160,'Raw Data'!AI160,'Raw Data'!AO160)</f>
        <v>41.603000000000002</v>
      </c>
      <c r="Q8" s="9">
        <f>STDEV('Raw Data'!AC160,'Raw Data'!AI160,'Raw Data'!AO160)</f>
        <v>0.60045232949835403</v>
      </c>
      <c r="R8" s="1">
        <f>AVERAGE('Raw Data'!AU160,'Raw Data'!BA160,'Raw Data'!BG160)</f>
        <v>45.644000000000005</v>
      </c>
      <c r="S8" s="9">
        <f>STDEV('Raw Data'!AU160,'Raw Data'!BA160,'Raw Data'!BG160)</f>
        <v>0.73805352109450784</v>
      </c>
      <c r="T8" s="1">
        <f>AVERAGE('Raw Data'!BM160,'Raw Data'!BS160,'Raw Data'!BY160)</f>
        <v>51.842999999999996</v>
      </c>
      <c r="U8" s="9">
        <f>STDEV('Raw Data'!BM160,'Raw Data'!BS160,'Raw Data'!BY160)</f>
        <v>0.6301523625283042</v>
      </c>
      <c r="V8" s="9"/>
      <c r="W8" s="1">
        <f>AVERAGE('Raw Data'!K312,'Raw Data'!Q312,'Raw Data'!W312)</f>
        <v>29.783666666666665</v>
      </c>
      <c r="X8" s="9">
        <f>STDEV('Raw Data'!K312,'Raw Data'!Q312,'Raw Data'!W312)</f>
        <v>1.1243083799978246</v>
      </c>
      <c r="Y8" s="1">
        <f>AVERAGE('Raw Data'!AC312,'Raw Data'!AI312,'Raw Data'!AO312)</f>
        <v>40.634999999999998</v>
      </c>
      <c r="Z8" s="9">
        <f>STDEV('Raw Data'!AC312,'Raw Data'!AI312,'Raw Data'!AO312)</f>
        <v>0.64847744756467773</v>
      </c>
      <c r="AA8" s="1">
        <f>AVERAGE('Raw Data'!AU312,'Raw Data'!BA312,'Raw Data'!BG312)</f>
        <v>45.402000000000008</v>
      </c>
      <c r="AB8" s="9">
        <f>STDEV('Raw Data'!AU312,'Raw Data'!BA312,'Raw Data'!BG312)</f>
        <v>0.79261339882694559</v>
      </c>
      <c r="AC8" s="1">
        <f>AVERAGE('Raw Data'!BM312,'Raw Data'!BS312,'Raw Data'!BY312)</f>
        <v>52.040999999999997</v>
      </c>
      <c r="AD8" s="9">
        <f>STDEV('Raw Data'!BM312,'Raw Data'!BS312,'Raw Data'!BY312)</f>
        <v>0.81811551751570932</v>
      </c>
      <c r="AF8" s="2">
        <f t="shared" si="15"/>
        <v>0.6546666666666674</v>
      </c>
      <c r="AG8" s="9">
        <f t="shared" si="0"/>
        <v>0.74956626684807914</v>
      </c>
      <c r="AH8" s="2">
        <f t="shared" si="1"/>
        <v>-1.402000000000001</v>
      </c>
      <c r="AI8" s="9">
        <f t="shared" si="2"/>
        <v>1.2976818469458027</v>
      </c>
      <c r="AJ8" s="2">
        <f t="shared" si="3"/>
        <v>0.64533333333332621</v>
      </c>
      <c r="AK8" s="9">
        <f t="shared" si="4"/>
        <v>1.6484503210303014</v>
      </c>
      <c r="AL8" s="2">
        <f t="shared" si="5"/>
        <v>0.586666666666666</v>
      </c>
      <c r="AM8" s="9">
        <f t="shared" si="6"/>
        <v>0.89056805585982102</v>
      </c>
      <c r="AO8" s="2">
        <f t="shared" si="7"/>
        <v>1.1033333333333353</v>
      </c>
      <c r="AP8" s="9">
        <f t="shared" si="8"/>
        <v>1.562528644248578</v>
      </c>
      <c r="AQ8" s="2">
        <f t="shared" si="9"/>
        <v>-0.4339999999999975</v>
      </c>
      <c r="AR8" s="9">
        <f t="shared" si="10"/>
        <v>1.3457069650121265</v>
      </c>
      <c r="AS8" s="2">
        <f t="shared" si="11"/>
        <v>0.88733333333332354</v>
      </c>
      <c r="AT8" s="9">
        <f t="shared" si="12"/>
        <v>1.7030101987627391</v>
      </c>
      <c r="AU8" s="2">
        <f t="shared" si="13"/>
        <v>0.38866666666666561</v>
      </c>
      <c r="AV8" s="9">
        <f t="shared" si="14"/>
        <v>1.078531210847226</v>
      </c>
    </row>
    <row r="9" spans="1:48" x14ac:dyDescent="0.2">
      <c r="A9" t="str">
        <f>'Raw Data'!A9</f>
        <v>Apo</v>
      </c>
      <c r="B9">
        <f>'Raw Data'!B9</f>
        <v>42</v>
      </c>
      <c r="C9">
        <f>'Raw Data'!C9</f>
        <v>59</v>
      </c>
      <c r="D9" t="str">
        <f>'Raw Data'!D9</f>
        <v>FVLPTSQRKCKSPETALL</v>
      </c>
      <c r="E9" s="1">
        <f>AVERAGE('Raw Data'!K9,'Raw Data'!Q9,'Raw Data'!W9)</f>
        <v>24.614999999999998</v>
      </c>
      <c r="F9" s="9">
        <f>STDEV('Raw Data'!K9,'Raw Data'!Q9,'Raw Data'!W9)</f>
        <v>0.27350137111173711</v>
      </c>
      <c r="G9" s="1">
        <f>AVERAGE('Raw Data'!AC9,'Raw Data'!AI9,'Raw Data'!AO9)</f>
        <v>33.525999999999996</v>
      </c>
      <c r="H9" s="9">
        <f>STDEV('Raw Data'!AC9,'Raw Data'!AI9,'Raw Data'!AO9)</f>
        <v>0.53446141114209489</v>
      </c>
      <c r="I9" s="1">
        <f>AVERAGE('Raw Data'!AU9,'Raw Data'!BA9,'Raw Data'!BG9)</f>
        <v>38.221333333333334</v>
      </c>
      <c r="J9" s="9">
        <f>STDEV('Raw Data'!AU9,'Raw Data'!BA9,'Raw Data'!BG9)</f>
        <v>0.71309910484681471</v>
      </c>
      <c r="K9" s="1">
        <f>AVERAGE('Raw Data'!BM9,'Raw Data'!BS9,'Raw Data'!BY9)</f>
        <v>43.910333333333334</v>
      </c>
      <c r="L9" s="9">
        <f>STDEV('Raw Data'!BM9,'Raw Data'!BS9,'Raw Data'!BY9)</f>
        <v>0.12050034578097109</v>
      </c>
      <c r="N9" s="1">
        <f>AVERAGE('Raw Data'!K161,'Raw Data'!Q161,'Raw Data'!W161)</f>
        <v>24.669</v>
      </c>
      <c r="O9" s="9">
        <f>STDEV('Raw Data'!K161,'Raw Data'!Q161,'Raw Data'!W161)</f>
        <v>0.1774344949551814</v>
      </c>
      <c r="P9" s="1">
        <f>AVERAGE('Raw Data'!AC161,'Raw Data'!AI161,'Raw Data'!AO161)</f>
        <v>33.826333333333331</v>
      </c>
      <c r="Q9" s="9">
        <f>STDEV('Raw Data'!AC161,'Raw Data'!AI161,'Raw Data'!AO161)</f>
        <v>0.60276888882334623</v>
      </c>
      <c r="R9" s="1">
        <f>AVERAGE('Raw Data'!AU161,'Raw Data'!BA161,'Raw Data'!BG161)</f>
        <v>37.32033333333333</v>
      </c>
      <c r="S9" s="9">
        <f>STDEV('Raw Data'!AU161,'Raw Data'!BA161,'Raw Data'!BG161)</f>
        <v>0.5393378656587462</v>
      </c>
      <c r="T9" s="1">
        <f>AVERAGE('Raw Data'!BM161,'Raw Data'!BS161,'Raw Data'!BY161)</f>
        <v>43.724333333333334</v>
      </c>
      <c r="U9" s="9">
        <f>STDEV('Raw Data'!BM161,'Raw Data'!BS161,'Raw Data'!BY161)</f>
        <v>0.7142732903681418</v>
      </c>
      <c r="V9" s="9"/>
      <c r="W9" s="1">
        <f>AVERAGE('Raw Data'!K313,'Raw Data'!Q313,'Raw Data'!W313)</f>
        <v>25.784999999999997</v>
      </c>
      <c r="X9" s="9">
        <f>STDEV('Raw Data'!K313,'Raw Data'!Q313,'Raw Data'!W313)</f>
        <v>5.5506756345511721E-2</v>
      </c>
      <c r="Y9" s="1">
        <f>AVERAGE('Raw Data'!AC313,'Raw Data'!AI313,'Raw Data'!AO313)</f>
        <v>33.612333333333332</v>
      </c>
      <c r="Z9" s="9">
        <f>STDEV('Raw Data'!AC313,'Raw Data'!AI313,'Raw Data'!AO313)</f>
        <v>0.43984125924398365</v>
      </c>
      <c r="AA9" s="1">
        <f>AVERAGE('Raw Data'!AU313,'Raw Data'!BA313,'Raw Data'!BG313)</f>
        <v>37.890333333333331</v>
      </c>
      <c r="AB9" s="9">
        <f>STDEV('Raw Data'!AU313,'Raw Data'!BA313,'Raw Data'!BG313)</f>
        <v>0.93932546720151144</v>
      </c>
      <c r="AC9" s="1">
        <f>AVERAGE('Raw Data'!BM313,'Raw Data'!BS313,'Raw Data'!BY313)</f>
        <v>43.917000000000002</v>
      </c>
      <c r="AD9" s="9">
        <f>STDEV('Raw Data'!BM313,'Raw Data'!BS313,'Raw Data'!BY313)</f>
        <v>0.90530160720060682</v>
      </c>
      <c r="AF9" s="2">
        <f t="shared" si="15"/>
        <v>-5.4000000000002046E-2</v>
      </c>
      <c r="AG9" s="9">
        <f t="shared" si="0"/>
        <v>0.45093586606691849</v>
      </c>
      <c r="AH9" s="2">
        <f t="shared" si="1"/>
        <v>-0.30033333333333445</v>
      </c>
      <c r="AI9" s="9">
        <f t="shared" si="2"/>
        <v>1.1372302999654411</v>
      </c>
      <c r="AJ9" s="2">
        <f t="shared" si="3"/>
        <v>0.90100000000000335</v>
      </c>
      <c r="AK9" s="9">
        <f t="shared" si="4"/>
        <v>1.2524369705055609</v>
      </c>
      <c r="AL9" s="2">
        <f t="shared" si="5"/>
        <v>0.18599999999999994</v>
      </c>
      <c r="AM9" s="9">
        <f t="shared" si="6"/>
        <v>0.83477363614911293</v>
      </c>
      <c r="AO9" s="2">
        <f t="shared" si="7"/>
        <v>-1.1699999999999982</v>
      </c>
      <c r="AP9" s="9">
        <f t="shared" si="8"/>
        <v>0.32900812745724883</v>
      </c>
      <c r="AQ9" s="2">
        <f t="shared" si="9"/>
        <v>-8.6333333333335815E-2</v>
      </c>
      <c r="AR9" s="9">
        <f t="shared" si="10"/>
        <v>0.97430267038607854</v>
      </c>
      <c r="AS9" s="2">
        <f t="shared" si="11"/>
        <v>0.33100000000000307</v>
      </c>
      <c r="AT9" s="9">
        <f t="shared" si="12"/>
        <v>1.6524245720483262</v>
      </c>
      <c r="AU9" s="2">
        <f t="shared" si="13"/>
        <v>-6.6666666666677088E-3</v>
      </c>
      <c r="AV9" s="9">
        <f t="shared" si="14"/>
        <v>1.0258019529815778</v>
      </c>
    </row>
    <row r="10" spans="1:48" x14ac:dyDescent="0.2">
      <c r="A10" t="str">
        <f>'Raw Data'!A10</f>
        <v>Apo</v>
      </c>
      <c r="B10">
        <f>'Raw Data'!B10</f>
        <v>59</v>
      </c>
      <c r="C10">
        <f>'Raw Data'!C10</f>
        <v>70</v>
      </c>
      <c r="D10" t="str">
        <f>'Raw Data'!D10</f>
        <v>LHVAGHGNVEQM</v>
      </c>
      <c r="E10" s="1">
        <f>AVERAGE('Raw Data'!K10,'Raw Data'!Q10,'Raw Data'!W10)</f>
        <v>4.6356666666666664</v>
      </c>
      <c r="F10" s="9">
        <f>STDEV('Raw Data'!K10,'Raw Data'!Q10,'Raw Data'!W10)</f>
        <v>5.7143095237599133E-2</v>
      </c>
      <c r="G10" s="1">
        <f>AVERAGE('Raw Data'!AC10,'Raw Data'!AI10,'Raw Data'!AO10)</f>
        <v>11.309666666666667</v>
      </c>
      <c r="H10" s="9">
        <f>STDEV('Raw Data'!AC10,'Raw Data'!AI10,'Raw Data'!AO10)</f>
        <v>0.23746438329428127</v>
      </c>
      <c r="I10" s="1">
        <f>AVERAGE('Raw Data'!AU10,'Raw Data'!BA10,'Raw Data'!BG10)</f>
        <v>15.448333333333332</v>
      </c>
      <c r="J10" s="9">
        <f>STDEV('Raw Data'!AU10,'Raw Data'!BA10,'Raw Data'!BG10)</f>
        <v>0.50841157867748588</v>
      </c>
      <c r="K10" s="1">
        <f>AVERAGE('Raw Data'!BM10,'Raw Data'!BS10,'Raw Data'!BY10)</f>
        <v>26.713666666666665</v>
      </c>
      <c r="L10" s="9">
        <f>STDEV('Raw Data'!BM10,'Raw Data'!BS10,'Raw Data'!BY10)</f>
        <v>0.23776949622130542</v>
      </c>
      <c r="N10" s="1">
        <f>AVERAGE('Raw Data'!K162,'Raw Data'!Q162,'Raw Data'!W162)</f>
        <v>4.2919999999999998</v>
      </c>
      <c r="O10" s="9">
        <f>STDEV('Raw Data'!K162,'Raw Data'!Q162,'Raw Data'!W162)</f>
        <v>0.26037857054680974</v>
      </c>
      <c r="P10" s="1">
        <f>AVERAGE('Raw Data'!AC162,'Raw Data'!AI162,'Raw Data'!AO162)</f>
        <v>11.888666666666666</v>
      </c>
      <c r="Q10" s="9">
        <f>STDEV('Raw Data'!AC162,'Raw Data'!AI162,'Raw Data'!AO162)</f>
        <v>0.28786339352778711</v>
      </c>
      <c r="R10" s="1">
        <f>AVERAGE('Raw Data'!AU162,'Raw Data'!BA162,'Raw Data'!BG162)</f>
        <v>16.036333333333335</v>
      </c>
      <c r="S10" s="9">
        <f>STDEV('Raw Data'!AU162,'Raw Data'!BA162,'Raw Data'!BG162)</f>
        <v>1.9502136635080828E-2</v>
      </c>
      <c r="T10" s="1">
        <f>AVERAGE('Raw Data'!BM162,'Raw Data'!BS162,'Raw Data'!BY162)</f>
        <v>27.693666666666662</v>
      </c>
      <c r="U10" s="9">
        <f>STDEV('Raw Data'!BM162,'Raw Data'!BS162,'Raw Data'!BY162)</f>
        <v>0.73150347458732767</v>
      </c>
      <c r="V10" s="9"/>
      <c r="W10" s="1">
        <f>AVERAGE('Raw Data'!K314,'Raw Data'!Q314,'Raw Data'!W314)</f>
        <v>4.557666666666667</v>
      </c>
      <c r="X10" s="9">
        <f>STDEV('Raw Data'!K314,'Raw Data'!Q314,'Raw Data'!W314)</f>
        <v>0.6429434915553065</v>
      </c>
      <c r="Y10" s="1">
        <f>AVERAGE('Raw Data'!AC314,'Raw Data'!AI314,'Raw Data'!AO314)</f>
        <v>11.981666666666667</v>
      </c>
      <c r="Z10" s="9">
        <f>STDEV('Raw Data'!AC314,'Raw Data'!AI314,'Raw Data'!AO314)</f>
        <v>0.1657417670152381</v>
      </c>
      <c r="AA10" s="1">
        <f>AVERAGE('Raw Data'!AU314,'Raw Data'!BA314,'Raw Data'!BG314)</f>
        <v>16.165000000000003</v>
      </c>
      <c r="AB10" s="9">
        <f>STDEV('Raw Data'!AU314,'Raw Data'!BA314,'Raw Data'!BG314)</f>
        <v>0.59026858293492068</v>
      </c>
      <c r="AC10" s="1">
        <f>AVERAGE('Raw Data'!BM314,'Raw Data'!BS314,'Raw Data'!BY314)</f>
        <v>29.010666666666665</v>
      </c>
      <c r="AD10" s="9">
        <f>STDEV('Raw Data'!BM314,'Raw Data'!BS314,'Raw Data'!BY314)</f>
        <v>0.67237216876766626</v>
      </c>
      <c r="AF10" s="2">
        <f t="shared" si="15"/>
        <v>0.34366666666666656</v>
      </c>
      <c r="AG10" s="9">
        <f t="shared" si="0"/>
        <v>0.31752166578440888</v>
      </c>
      <c r="AH10" s="2">
        <f t="shared" si="1"/>
        <v>-0.57899999999999885</v>
      </c>
      <c r="AI10" s="9">
        <f t="shared" si="2"/>
        <v>0.52532777682206833</v>
      </c>
      <c r="AJ10" s="2">
        <f t="shared" si="3"/>
        <v>-0.58800000000000274</v>
      </c>
      <c r="AK10" s="9">
        <f t="shared" si="4"/>
        <v>0.5279137153125667</v>
      </c>
      <c r="AL10" s="2">
        <f t="shared" si="5"/>
        <v>-0.97999999999999687</v>
      </c>
      <c r="AM10" s="9">
        <f t="shared" si="6"/>
        <v>0.96927297080863306</v>
      </c>
      <c r="AO10" s="2">
        <f t="shared" si="7"/>
        <v>7.7999999999999403E-2</v>
      </c>
      <c r="AP10" s="9">
        <f t="shared" si="8"/>
        <v>0.70008658679290559</v>
      </c>
      <c r="AQ10" s="2">
        <f t="shared" si="9"/>
        <v>-0.6720000000000006</v>
      </c>
      <c r="AR10" s="9">
        <f t="shared" si="10"/>
        <v>0.40320615030951934</v>
      </c>
      <c r="AS10" s="2">
        <f t="shared" si="11"/>
        <v>-0.71666666666667034</v>
      </c>
      <c r="AT10" s="9">
        <f t="shared" si="12"/>
        <v>1.0986801616124064</v>
      </c>
      <c r="AU10" s="2">
        <f t="shared" si="13"/>
        <v>-2.2970000000000006</v>
      </c>
      <c r="AV10" s="9">
        <f t="shared" si="14"/>
        <v>0.91014166498897164</v>
      </c>
    </row>
    <row r="11" spans="1:48" x14ac:dyDescent="0.2">
      <c r="A11" t="str">
        <f>'Raw Data'!A11</f>
        <v>Apo</v>
      </c>
      <c r="B11">
        <f>'Raw Data'!B11</f>
        <v>59</v>
      </c>
      <c r="C11">
        <f>'Raw Data'!C11</f>
        <v>72</v>
      </c>
      <c r="D11" t="str">
        <f>'Raw Data'!D11</f>
        <v>LHVAGHGNVEQMKA</v>
      </c>
      <c r="E11" s="1">
        <f>AVERAGE('Raw Data'!K11,'Raw Data'!Q11,'Raw Data'!W11)</f>
        <v>3.0723333333333334</v>
      </c>
      <c r="F11" s="9">
        <f>STDEV('Raw Data'!K11,'Raw Data'!Q11,'Raw Data'!W11)</f>
        <v>0.50533388302520754</v>
      </c>
      <c r="G11" s="1">
        <f>AVERAGE('Raw Data'!AC11,'Raw Data'!AI11,'Raw Data'!AO11)</f>
        <v>8.2726666666666659</v>
      </c>
      <c r="H11" s="9">
        <f>STDEV('Raw Data'!AC11,'Raw Data'!AI11,'Raw Data'!AO11)</f>
        <v>0.44752914244028108</v>
      </c>
      <c r="I11" s="1">
        <f>AVERAGE('Raw Data'!AU11,'Raw Data'!BA11,'Raw Data'!BG11)</f>
        <v>11.378666666666668</v>
      </c>
      <c r="J11" s="9">
        <f>STDEV('Raw Data'!AU11,'Raw Data'!BA11,'Raw Data'!BG11)</f>
        <v>0.39520416664470237</v>
      </c>
      <c r="K11" s="1">
        <f>AVERAGE('Raw Data'!BM11,'Raw Data'!BS11,'Raw Data'!BY11)</f>
        <v>24.872666666666664</v>
      </c>
      <c r="L11" s="9">
        <f>STDEV('Raw Data'!BM11,'Raw Data'!BS11,'Raw Data'!BY11)</f>
        <v>0.37105435361053557</v>
      </c>
      <c r="N11" s="1">
        <f>AVERAGE('Raw Data'!K163,'Raw Data'!Q163,'Raw Data'!W163)</f>
        <v>3.0553333333333335</v>
      </c>
      <c r="O11" s="9">
        <f>STDEV('Raw Data'!K163,'Raw Data'!Q163,'Raw Data'!W163)</f>
        <v>0.37956861478965015</v>
      </c>
      <c r="P11" s="1">
        <f>AVERAGE('Raw Data'!AC163,'Raw Data'!AI163,'Raw Data'!AO163)</f>
        <v>8.57</v>
      </c>
      <c r="Q11" s="9">
        <f>STDEV('Raw Data'!AC163,'Raw Data'!AI163,'Raw Data'!AO163)</f>
        <v>0.38157961161466686</v>
      </c>
      <c r="R11" s="1">
        <f>AVERAGE('Raw Data'!AU163,'Raw Data'!BA163,'Raw Data'!BG163)</f>
        <v>11.799999999999999</v>
      </c>
      <c r="S11" s="9">
        <f>STDEV('Raw Data'!AU163,'Raw Data'!BA163,'Raw Data'!BG163)</f>
        <v>0.57021662550297469</v>
      </c>
      <c r="T11" s="1">
        <f>AVERAGE('Raw Data'!BM163,'Raw Data'!BS163,'Raw Data'!BY163)</f>
        <v>25.722999999999999</v>
      </c>
      <c r="U11" s="9">
        <f>STDEV('Raw Data'!BM163,'Raw Data'!BS163,'Raw Data'!BY163)</f>
        <v>0.55485763939951227</v>
      </c>
      <c r="V11" s="9"/>
      <c r="W11" s="1">
        <f>AVERAGE('Raw Data'!K315,'Raw Data'!Q315,'Raw Data'!W315)</f>
        <v>3.4876666666666671</v>
      </c>
      <c r="X11" s="9">
        <f>STDEV('Raw Data'!K315,'Raw Data'!Q315,'Raw Data'!W315)</f>
        <v>0.78743655829109627</v>
      </c>
      <c r="Y11" s="1">
        <f>AVERAGE('Raw Data'!AC315,'Raw Data'!AI315,'Raw Data'!AO315)</f>
        <v>9.3453333333333344</v>
      </c>
      <c r="Z11" s="9">
        <f>STDEV('Raw Data'!AC315,'Raw Data'!AI315,'Raw Data'!AO315)</f>
        <v>0.33502586964790271</v>
      </c>
      <c r="AA11" s="1">
        <f>AVERAGE('Raw Data'!AU315,'Raw Data'!BA315,'Raw Data'!BG315)</f>
        <v>12.335999999999999</v>
      </c>
      <c r="AB11" s="9">
        <f>STDEV('Raw Data'!AU315,'Raw Data'!BA315,'Raw Data'!BG315)</f>
        <v>0.14528592498931181</v>
      </c>
      <c r="AC11" s="1">
        <f>AVERAGE('Raw Data'!BM315,'Raw Data'!BS315,'Raw Data'!BY315)</f>
        <v>27.127333333333329</v>
      </c>
      <c r="AD11" s="9">
        <f>STDEV('Raw Data'!BM315,'Raw Data'!BS315,'Raw Data'!BY315)</f>
        <v>0.65251615561098031</v>
      </c>
      <c r="AF11" s="2">
        <f t="shared" si="15"/>
        <v>1.6999999999999904E-2</v>
      </c>
      <c r="AG11" s="9">
        <f t="shared" si="0"/>
        <v>0.88490249781485764</v>
      </c>
      <c r="AH11" s="2">
        <f t="shared" si="1"/>
        <v>-0.29733333333333434</v>
      </c>
      <c r="AI11" s="9">
        <f t="shared" si="2"/>
        <v>0.82910875405494799</v>
      </c>
      <c r="AJ11" s="2">
        <f t="shared" si="3"/>
        <v>-0.42133333333333134</v>
      </c>
      <c r="AK11" s="9">
        <f t="shared" si="4"/>
        <v>0.96542079214767706</v>
      </c>
      <c r="AL11" s="2">
        <f t="shared" si="5"/>
        <v>-0.85033333333333516</v>
      </c>
      <c r="AM11" s="9">
        <f t="shared" si="6"/>
        <v>0.9259119930100479</v>
      </c>
      <c r="AO11" s="2">
        <f t="shared" si="7"/>
        <v>-0.41533333333333378</v>
      </c>
      <c r="AP11" s="9">
        <f t="shared" si="8"/>
        <v>1.2927704413163039</v>
      </c>
      <c r="AQ11" s="2">
        <f t="shared" si="9"/>
        <v>-1.0726666666666684</v>
      </c>
      <c r="AR11" s="9">
        <f t="shared" si="10"/>
        <v>0.78255501208818379</v>
      </c>
      <c r="AS11" s="2">
        <f t="shared" si="11"/>
        <v>-0.95733333333333093</v>
      </c>
      <c r="AT11" s="9">
        <f t="shared" si="12"/>
        <v>0.54049009163401418</v>
      </c>
      <c r="AU11" s="2">
        <f t="shared" si="13"/>
        <v>-2.2546666666666653</v>
      </c>
      <c r="AV11" s="9">
        <f t="shared" si="14"/>
        <v>1.0235705092215159</v>
      </c>
    </row>
    <row r="12" spans="1:48" x14ac:dyDescent="0.2">
      <c r="A12" t="str">
        <f>'Raw Data'!A12</f>
        <v>Apo</v>
      </c>
      <c r="B12">
        <f>'Raw Data'!B12</f>
        <v>60</v>
      </c>
      <c r="C12">
        <f>'Raw Data'!C12</f>
        <v>75</v>
      </c>
      <c r="D12" t="str">
        <f>'Raw Data'!D12</f>
        <v>HVAGHGNVEQMKAQVW</v>
      </c>
      <c r="E12" s="1">
        <f>AVERAGE('Raw Data'!K12,'Raw Data'!Q12,'Raw Data'!W12)</f>
        <v>1.6066666666666667</v>
      </c>
      <c r="F12" s="9">
        <f>STDEV('Raw Data'!K12,'Raw Data'!Q12,'Raw Data'!W12)</f>
        <v>9.3628699303863666E-2</v>
      </c>
      <c r="G12" s="1">
        <f>AVERAGE('Raw Data'!AC12,'Raw Data'!AI12,'Raw Data'!AO12)</f>
        <v>4.0653333333333332</v>
      </c>
      <c r="H12" s="9">
        <f>STDEV('Raw Data'!AC12,'Raw Data'!AI12,'Raw Data'!AO12)</f>
        <v>0.19110555547480412</v>
      </c>
      <c r="I12" s="1">
        <f>AVERAGE('Raw Data'!AU12,'Raw Data'!BA12,'Raw Data'!BG12)</f>
        <v>6.3336666666666668</v>
      </c>
      <c r="J12" s="9">
        <f>STDEV('Raw Data'!AU12,'Raw Data'!BA12,'Raw Data'!BG12)</f>
        <v>8.8296847810855353E-2</v>
      </c>
      <c r="K12" s="1">
        <f>AVERAGE('Raw Data'!BM12,'Raw Data'!BS12,'Raw Data'!BY12)</f>
        <v>16.467333333333332</v>
      </c>
      <c r="L12" s="9">
        <f>STDEV('Raw Data'!BM12,'Raw Data'!BS12,'Raw Data'!BY12)</f>
        <v>0.24759308014024511</v>
      </c>
      <c r="N12" s="1">
        <f>AVERAGE('Raw Data'!K164,'Raw Data'!Q164,'Raw Data'!W164)</f>
        <v>1.6913333333333334</v>
      </c>
      <c r="O12" s="9">
        <f>STDEV('Raw Data'!K164,'Raw Data'!Q164,'Raw Data'!W164)</f>
        <v>5.860318535142376E-2</v>
      </c>
      <c r="P12" s="1">
        <f>AVERAGE('Raw Data'!AC164,'Raw Data'!AI164,'Raw Data'!AO164)</f>
        <v>4.0253333333333332</v>
      </c>
      <c r="Q12" s="9">
        <f>STDEV('Raw Data'!AC164,'Raw Data'!AI164,'Raw Data'!AO164)</f>
        <v>0.14351422693702981</v>
      </c>
      <c r="R12" s="1">
        <f>AVERAGE('Raw Data'!AU164,'Raw Data'!BA164,'Raw Data'!BG164)</f>
        <v>6.4156666666666666</v>
      </c>
      <c r="S12" s="9">
        <f>STDEV('Raw Data'!AU164,'Raw Data'!BA164,'Raw Data'!BG164)</f>
        <v>0.25124556380826568</v>
      </c>
      <c r="T12" s="1">
        <f>AVERAGE('Raw Data'!BM164,'Raw Data'!BS164,'Raw Data'!BY164)</f>
        <v>17.09333333333333</v>
      </c>
      <c r="U12" s="9">
        <f>STDEV('Raw Data'!BM164,'Raw Data'!BS164,'Raw Data'!BY164)</f>
        <v>0.30424551489435858</v>
      </c>
      <c r="V12" s="9"/>
      <c r="W12" s="1">
        <f>AVERAGE('Raw Data'!K316,'Raw Data'!Q316,'Raw Data'!W316)</f>
        <v>2.0169999999999999</v>
      </c>
      <c r="X12" s="9">
        <f>STDEV('Raw Data'!K316,'Raw Data'!Q316,'Raw Data'!W316)</f>
        <v>0.17376133056580798</v>
      </c>
      <c r="Y12" s="1">
        <f>AVERAGE('Raw Data'!AC316,'Raw Data'!AI316,'Raw Data'!AO316)</f>
        <v>4.3903333333333334</v>
      </c>
      <c r="Z12" s="9">
        <f>STDEV('Raw Data'!AC316,'Raw Data'!AI316,'Raw Data'!AO316)</f>
        <v>0.19688152105602344</v>
      </c>
      <c r="AA12" s="1">
        <f>AVERAGE('Raw Data'!AU316,'Raw Data'!BA316,'Raw Data'!BG316)</f>
        <v>6.5116666666666667</v>
      </c>
      <c r="AB12" s="9">
        <f>STDEV('Raw Data'!AU316,'Raw Data'!BA316,'Raw Data'!BG316)</f>
        <v>0.16006977645181311</v>
      </c>
      <c r="AC12" s="1">
        <f>AVERAGE('Raw Data'!BM316,'Raw Data'!BS316,'Raw Data'!BY316)</f>
        <v>18.154666666666667</v>
      </c>
      <c r="AD12" s="9">
        <f>STDEV('Raw Data'!BM316,'Raw Data'!BS316,'Raw Data'!BY316)</f>
        <v>0.12608462766464909</v>
      </c>
      <c r="AF12" s="2">
        <f t="shared" si="15"/>
        <v>-8.4666666666666668E-2</v>
      </c>
      <c r="AG12" s="9">
        <f t="shared" si="0"/>
        <v>0.15223188465528742</v>
      </c>
      <c r="AH12" s="2">
        <f t="shared" si="1"/>
        <v>4.0000000000000036E-2</v>
      </c>
      <c r="AI12" s="9">
        <f t="shared" si="2"/>
        <v>0.33461978241183393</v>
      </c>
      <c r="AJ12" s="2">
        <f t="shared" si="3"/>
        <v>-8.1999999999999851E-2</v>
      </c>
      <c r="AK12" s="9">
        <f t="shared" si="4"/>
        <v>0.33954241161912102</v>
      </c>
      <c r="AL12" s="2">
        <f t="shared" si="5"/>
        <v>-0.62599999999999767</v>
      </c>
      <c r="AM12" s="9">
        <f t="shared" si="6"/>
        <v>0.55183859503460364</v>
      </c>
      <c r="AO12" s="2">
        <f t="shared" si="7"/>
        <v>-0.41033333333333322</v>
      </c>
      <c r="AP12" s="9">
        <f t="shared" si="8"/>
        <v>0.26739002986967164</v>
      </c>
      <c r="AQ12" s="2">
        <f t="shared" si="9"/>
        <v>-0.32500000000000018</v>
      </c>
      <c r="AR12" s="9">
        <f t="shared" si="10"/>
        <v>0.38798707653082753</v>
      </c>
      <c r="AS12" s="2">
        <f t="shared" si="11"/>
        <v>-0.17799999999999994</v>
      </c>
      <c r="AT12" s="9">
        <f t="shared" si="12"/>
        <v>0.24836662426266848</v>
      </c>
      <c r="AU12" s="2">
        <f t="shared" si="13"/>
        <v>-1.6873333333333349</v>
      </c>
      <c r="AV12" s="9">
        <f t="shared" si="14"/>
        <v>0.37367770780489418</v>
      </c>
    </row>
    <row r="13" spans="1:48" x14ac:dyDescent="0.2">
      <c r="A13" t="str">
        <f>'Raw Data'!A13</f>
        <v>Apo</v>
      </c>
      <c r="B13">
        <f>'Raw Data'!B13</f>
        <v>79</v>
      </c>
      <c r="C13">
        <f>'Raw Data'!C13</f>
        <v>84</v>
      </c>
      <c r="D13" t="str">
        <f>'Raw Data'!D13</f>
        <v>LETSVA</v>
      </c>
      <c r="E13" s="1">
        <f>AVERAGE('Raw Data'!K13,'Raw Data'!Q13,'Raw Data'!W13)</f>
        <v>56.201333333333331</v>
      </c>
      <c r="F13" s="9">
        <f>STDEV('Raw Data'!K13,'Raw Data'!Q13,'Raw Data'!W13)</f>
        <v>1.1778800165268679</v>
      </c>
      <c r="G13" s="1">
        <f>AVERAGE('Raw Data'!AC13,'Raw Data'!AI13,'Raw Data'!AO13)</f>
        <v>78.561666666666667</v>
      </c>
      <c r="H13" s="9">
        <f>STDEV('Raw Data'!AC13,'Raw Data'!AI13,'Raw Data'!AO13)</f>
        <v>0.69815924639964932</v>
      </c>
      <c r="I13" s="1">
        <f>AVERAGE('Raw Data'!AU13,'Raw Data'!BA13,'Raw Data'!BG13)</f>
        <v>85.826999999999998</v>
      </c>
      <c r="J13" s="9">
        <f>STDEV('Raw Data'!AU13,'Raw Data'!BA13,'Raw Data'!BG13)</f>
        <v>0.99635284914532241</v>
      </c>
      <c r="K13" s="1">
        <f>AVERAGE('Raw Data'!BM13,'Raw Data'!BS13,'Raw Data'!BY13)</f>
        <v>86.185666666666677</v>
      </c>
      <c r="L13" s="9">
        <f>STDEV('Raw Data'!BM13,'Raw Data'!BS13,'Raw Data'!BY13)</f>
        <v>0.3589043512320978</v>
      </c>
      <c r="N13" s="1">
        <f>AVERAGE('Raw Data'!K165,'Raw Data'!Q165,'Raw Data'!W165)</f>
        <v>53.938000000000009</v>
      </c>
      <c r="O13" s="9">
        <f>STDEV('Raw Data'!K165,'Raw Data'!Q165,'Raw Data'!W165)</f>
        <v>0.88151176963214717</v>
      </c>
      <c r="P13" s="1">
        <f>AVERAGE('Raw Data'!AC165,'Raw Data'!AI165,'Raw Data'!AO165)</f>
        <v>79.241666666666674</v>
      </c>
      <c r="Q13" s="9">
        <f>STDEV('Raw Data'!AC165,'Raw Data'!AI165,'Raw Data'!AO165)</f>
        <v>1.0955502422679368</v>
      </c>
      <c r="R13" s="1">
        <f>AVERAGE('Raw Data'!AU165,'Raw Data'!BA165,'Raw Data'!BG165)</f>
        <v>84.776666666666657</v>
      </c>
      <c r="S13" s="9">
        <f>STDEV('Raw Data'!AU165,'Raw Data'!BA165,'Raw Data'!BG165)</f>
        <v>0.66449554801618238</v>
      </c>
      <c r="T13" s="1">
        <f>AVERAGE('Raw Data'!BM165,'Raw Data'!BS165,'Raw Data'!BY165)</f>
        <v>86.600999999999999</v>
      </c>
      <c r="U13" s="9">
        <f>STDEV('Raw Data'!BM165,'Raw Data'!BS165,'Raw Data'!BY165)</f>
        <v>0.63078601760026121</v>
      </c>
      <c r="V13" s="9"/>
      <c r="W13" s="1">
        <f>AVERAGE('Raw Data'!K317,'Raw Data'!Q317,'Raw Data'!W317)</f>
        <v>54.522333333333336</v>
      </c>
      <c r="X13" s="9">
        <f>STDEV('Raw Data'!K317,'Raw Data'!Q317,'Raw Data'!W317)</f>
        <v>0.9173441738700584</v>
      </c>
      <c r="Y13" s="1">
        <f>AVERAGE('Raw Data'!AC317,'Raw Data'!AI317,'Raw Data'!AO317)</f>
        <v>78.502999999999986</v>
      </c>
      <c r="Z13" s="9">
        <f>STDEV('Raw Data'!AC317,'Raw Data'!AI317,'Raw Data'!AO317)</f>
        <v>0.58043087443725538</v>
      </c>
      <c r="AA13" s="1">
        <f>AVERAGE('Raw Data'!AU317,'Raw Data'!BA317,'Raw Data'!BG317)</f>
        <v>83.771000000000001</v>
      </c>
      <c r="AB13" s="9">
        <f>STDEV('Raw Data'!AU317,'Raw Data'!BA317,'Raw Data'!BG317)</f>
        <v>0.66535779848138921</v>
      </c>
      <c r="AC13" s="1">
        <f>AVERAGE('Raw Data'!BM317,'Raw Data'!BS317,'Raw Data'!BY317)</f>
        <v>85.109333333333339</v>
      </c>
      <c r="AD13" s="9">
        <f>STDEV('Raw Data'!BM317,'Raw Data'!BS317,'Raw Data'!BY317)</f>
        <v>0.44457770224487342</v>
      </c>
      <c r="AF13" s="2">
        <f t="shared" si="15"/>
        <v>2.2633333333333212</v>
      </c>
      <c r="AG13" s="9">
        <f t="shared" si="0"/>
        <v>2.059391786159015</v>
      </c>
      <c r="AH13" s="2">
        <f t="shared" si="1"/>
        <v>-0.68000000000000682</v>
      </c>
      <c r="AI13" s="9">
        <f t="shared" si="2"/>
        <v>1.7937094886675862</v>
      </c>
      <c r="AJ13" s="2">
        <f t="shared" si="3"/>
        <v>1.0503333333333416</v>
      </c>
      <c r="AK13" s="9">
        <f t="shared" si="4"/>
        <v>1.6608483971615047</v>
      </c>
      <c r="AL13" s="2">
        <f t="shared" si="5"/>
        <v>-0.41533333333332223</v>
      </c>
      <c r="AM13" s="9">
        <f t="shared" si="6"/>
        <v>0.98969036883235906</v>
      </c>
      <c r="AO13" s="2">
        <f t="shared" si="7"/>
        <v>1.6789999999999949</v>
      </c>
      <c r="AP13" s="9">
        <f t="shared" si="8"/>
        <v>2.0952241903969262</v>
      </c>
      <c r="AQ13" s="2">
        <f t="shared" si="9"/>
        <v>5.8666666666681522E-2</v>
      </c>
      <c r="AR13" s="9">
        <f t="shared" si="10"/>
        <v>1.2785901208369048</v>
      </c>
      <c r="AS13" s="2">
        <f t="shared" si="11"/>
        <v>2.0559999999999974</v>
      </c>
      <c r="AT13" s="9">
        <f t="shared" si="12"/>
        <v>1.6617106476267116</v>
      </c>
      <c r="AU13" s="2">
        <f t="shared" si="13"/>
        <v>1.0763333333333378</v>
      </c>
      <c r="AV13" s="9">
        <f t="shared" si="14"/>
        <v>0.80348205347697121</v>
      </c>
    </row>
    <row r="14" spans="1:48" x14ac:dyDescent="0.2">
      <c r="A14" t="str">
        <f>'Raw Data'!A14</f>
        <v>Apo</v>
      </c>
      <c r="B14">
        <f>'Raw Data'!B14</f>
        <v>79</v>
      </c>
      <c r="C14">
        <f>'Raw Data'!C14</f>
        <v>86</v>
      </c>
      <c r="D14" t="str">
        <f>'Raw Data'!D14</f>
        <v>LETSVAAD</v>
      </c>
      <c r="E14" s="1">
        <f>AVERAGE('Raw Data'!K14,'Raw Data'!Q14,'Raw Data'!W14)</f>
        <v>56.701333333333331</v>
      </c>
      <c r="F14" s="9">
        <f>STDEV('Raw Data'!K14,'Raw Data'!Q14,'Raw Data'!W14)</f>
        <v>0.60630712789256969</v>
      </c>
      <c r="G14" s="1">
        <f>AVERAGE('Raw Data'!AC14,'Raw Data'!AI14,'Raw Data'!AO14)</f>
        <v>73.157666666666657</v>
      </c>
      <c r="H14" s="9">
        <f>STDEV('Raw Data'!AC14,'Raw Data'!AI14,'Raw Data'!AO14)</f>
        <v>0.33041993483040483</v>
      </c>
      <c r="I14" s="1">
        <f>AVERAGE('Raw Data'!AU14,'Raw Data'!BA14,'Raw Data'!BG14)</f>
        <v>78.556666666666672</v>
      </c>
      <c r="J14" s="9">
        <f>STDEV('Raw Data'!AU14,'Raw Data'!BA14,'Raw Data'!BG14)</f>
        <v>0.85403825050950977</v>
      </c>
      <c r="K14" s="1">
        <f>AVERAGE('Raw Data'!BM14,'Raw Data'!BS14,'Raw Data'!BY14)</f>
        <v>78.418000000000006</v>
      </c>
      <c r="L14" s="9">
        <f>STDEV('Raw Data'!BM14,'Raw Data'!BS14,'Raw Data'!BY14)</f>
        <v>0.81245246014767492</v>
      </c>
      <c r="N14" s="1">
        <f>AVERAGE('Raw Data'!K166,'Raw Data'!Q166,'Raw Data'!W166)</f>
        <v>54.861666666666657</v>
      </c>
      <c r="O14" s="9">
        <f>STDEV('Raw Data'!K166,'Raw Data'!Q166,'Raw Data'!W166)</f>
        <v>5.6216842078981685E-2</v>
      </c>
      <c r="P14" s="1">
        <f>AVERAGE('Raw Data'!AC166,'Raw Data'!AI166,'Raw Data'!AO166)</f>
        <v>73.547333333333327</v>
      </c>
      <c r="Q14" s="9">
        <f>STDEV('Raw Data'!AC166,'Raw Data'!AI166,'Raw Data'!AO166)</f>
        <v>0.75780362451847538</v>
      </c>
      <c r="R14" s="1">
        <f>AVERAGE('Raw Data'!AU166,'Raw Data'!BA166,'Raw Data'!BG166)</f>
        <v>77.622000000000014</v>
      </c>
      <c r="S14" s="9">
        <f>STDEV('Raw Data'!AU166,'Raw Data'!BA166,'Raw Data'!BG166)</f>
        <v>0.3447491841904784</v>
      </c>
      <c r="T14" s="1">
        <f>AVERAGE('Raw Data'!BM166,'Raw Data'!BS166,'Raw Data'!BY166)</f>
        <v>78.855666666666664</v>
      </c>
      <c r="U14" s="9">
        <f>STDEV('Raw Data'!BM166,'Raw Data'!BS166,'Raw Data'!BY166)</f>
        <v>0.1643299526359496</v>
      </c>
      <c r="V14" s="9"/>
      <c r="W14" s="1">
        <f>AVERAGE('Raw Data'!K318,'Raw Data'!Q318,'Raw Data'!W318)</f>
        <v>54.969333333333338</v>
      </c>
      <c r="X14" s="9">
        <f>STDEV('Raw Data'!K318,'Raw Data'!Q318,'Raw Data'!W318)</f>
        <v>1.2351754261372507</v>
      </c>
      <c r="Y14" s="1">
        <f>AVERAGE('Raw Data'!AC318,'Raw Data'!AI318,'Raw Data'!AO318)</f>
        <v>73.88366666666667</v>
      </c>
      <c r="Z14" s="9">
        <f>STDEV('Raw Data'!AC318,'Raw Data'!AI318,'Raw Data'!AO318)</f>
        <v>0.59499943977564529</v>
      </c>
      <c r="AA14" s="1">
        <f>AVERAGE('Raw Data'!AU318,'Raw Data'!BA318,'Raw Data'!BG318)</f>
        <v>77.954999999999998</v>
      </c>
      <c r="AB14" s="9">
        <f>STDEV('Raw Data'!AU318,'Raw Data'!BA318,'Raw Data'!BG318)</f>
        <v>0.28534890923219064</v>
      </c>
      <c r="AC14" s="1">
        <f>AVERAGE('Raw Data'!BM318,'Raw Data'!BS318,'Raw Data'!BY318)</f>
        <v>79.536666666666662</v>
      </c>
      <c r="AD14" s="9">
        <f>STDEV('Raw Data'!BM318,'Raw Data'!BS318,'Raw Data'!BY318)</f>
        <v>0.3979426256802962</v>
      </c>
      <c r="AF14" s="2">
        <f t="shared" si="15"/>
        <v>1.8396666666666732</v>
      </c>
      <c r="AG14" s="9">
        <f t="shared" si="0"/>
        <v>0.66252396997155139</v>
      </c>
      <c r="AH14" s="2">
        <f t="shared" si="1"/>
        <v>-0.38966666666667038</v>
      </c>
      <c r="AI14" s="9">
        <f t="shared" si="2"/>
        <v>1.0882235593488803</v>
      </c>
      <c r="AJ14" s="2">
        <f t="shared" si="3"/>
        <v>0.93466666666665787</v>
      </c>
      <c r="AK14" s="9">
        <f t="shared" si="4"/>
        <v>1.1987874346999883</v>
      </c>
      <c r="AL14" s="2">
        <f t="shared" si="5"/>
        <v>-0.43766666666665799</v>
      </c>
      <c r="AM14" s="9">
        <f t="shared" si="6"/>
        <v>0.97678241278362454</v>
      </c>
      <c r="AO14" s="2">
        <f t="shared" si="7"/>
        <v>1.7319999999999922</v>
      </c>
      <c r="AP14" s="9">
        <f t="shared" si="8"/>
        <v>1.8414825540298203</v>
      </c>
      <c r="AQ14" s="2">
        <f t="shared" si="9"/>
        <v>-0.7260000000000133</v>
      </c>
      <c r="AR14" s="9">
        <f t="shared" si="10"/>
        <v>0.92541937460605017</v>
      </c>
      <c r="AS14" s="2">
        <f t="shared" si="11"/>
        <v>0.60166666666667368</v>
      </c>
      <c r="AT14" s="9">
        <f t="shared" si="12"/>
        <v>1.1393871597417005</v>
      </c>
      <c r="AU14" s="2">
        <f t="shared" si="13"/>
        <v>-1.1186666666666554</v>
      </c>
      <c r="AV14" s="9">
        <f t="shared" si="14"/>
        <v>1.2103950858279711</v>
      </c>
    </row>
    <row r="15" spans="1:48" x14ac:dyDescent="0.2">
      <c r="A15" t="str">
        <f>'Raw Data'!A15</f>
        <v>Apo</v>
      </c>
      <c r="B15">
        <f>'Raw Data'!B15</f>
        <v>85</v>
      </c>
      <c r="C15">
        <f>'Raw Data'!C15</f>
        <v>99</v>
      </c>
      <c r="D15" t="str">
        <f>'Raw Data'!D15</f>
        <v>ADFYHRLGPHHFLLL</v>
      </c>
      <c r="E15" s="1">
        <f>AVERAGE('Raw Data'!K15,'Raw Data'!Q15,'Raw Data'!W15)</f>
        <v>4.3843333333333332</v>
      </c>
      <c r="F15" s="9">
        <f>STDEV('Raw Data'!K15,'Raw Data'!Q15,'Raw Data'!W15)</f>
        <v>0.2875766564471699</v>
      </c>
      <c r="G15" s="1">
        <f>AVERAGE('Raw Data'!AC15,'Raw Data'!AI15,'Raw Data'!AO15)</f>
        <v>11.597333333333333</v>
      </c>
      <c r="H15" s="9">
        <f>STDEV('Raw Data'!AC15,'Raw Data'!AI15,'Raw Data'!AO15)</f>
        <v>0.33352860946751411</v>
      </c>
      <c r="I15" s="1">
        <f>AVERAGE('Raw Data'!AU15,'Raw Data'!BA15,'Raw Data'!BG15)</f>
        <v>15.114333333333333</v>
      </c>
      <c r="J15" s="9">
        <f>STDEV('Raw Data'!AU15,'Raw Data'!BA15,'Raw Data'!BG15)</f>
        <v>0.82215347310178888</v>
      </c>
      <c r="K15" s="1">
        <f>AVERAGE('Raw Data'!BM15,'Raw Data'!BS15,'Raw Data'!BY15)</f>
        <v>18.395666666666667</v>
      </c>
      <c r="L15" s="9">
        <f>STDEV('Raw Data'!BM15,'Raw Data'!BS15,'Raw Data'!BY15)</f>
        <v>0.11450036390044203</v>
      </c>
      <c r="N15" s="1">
        <f>AVERAGE('Raw Data'!K167,'Raw Data'!Q167,'Raw Data'!W167)</f>
        <v>4.3743333333333334</v>
      </c>
      <c r="O15" s="9">
        <f>STDEV('Raw Data'!K167,'Raw Data'!Q167,'Raw Data'!W167)</f>
        <v>0.28336254751348722</v>
      </c>
      <c r="P15" s="1">
        <f>AVERAGE('Raw Data'!AC167,'Raw Data'!AI167,'Raw Data'!AO167)</f>
        <v>12.244666666666667</v>
      </c>
      <c r="Q15" s="9">
        <f>STDEV('Raw Data'!AC167,'Raw Data'!AI167,'Raw Data'!AO167)</f>
        <v>0.16594376557537063</v>
      </c>
      <c r="R15" s="1">
        <f>AVERAGE('Raw Data'!AU167,'Raw Data'!BA167,'Raw Data'!BG167)</f>
        <v>14.754333333333333</v>
      </c>
      <c r="S15" s="9">
        <f>STDEV('Raw Data'!AU167,'Raw Data'!BA167,'Raw Data'!BG167)</f>
        <v>0.26914927704404712</v>
      </c>
      <c r="T15" s="1">
        <f>AVERAGE('Raw Data'!BM167,'Raw Data'!BS167,'Raw Data'!BY167)</f>
        <v>18.747</v>
      </c>
      <c r="U15" s="9">
        <f>STDEV('Raw Data'!BM167,'Raw Data'!BS167,'Raw Data'!BY167)</f>
        <v>0.42532340636273408</v>
      </c>
      <c r="V15" s="9"/>
      <c r="W15" s="1">
        <f>AVERAGE('Raw Data'!K319,'Raw Data'!Q319,'Raw Data'!W319)</f>
        <v>4.0526666666666662</v>
      </c>
      <c r="X15" s="9">
        <f>STDEV('Raw Data'!K319,'Raw Data'!Q319,'Raw Data'!W319)</f>
        <v>0.3779845675862088</v>
      </c>
      <c r="Y15" s="1">
        <f>AVERAGE('Raw Data'!AC319,'Raw Data'!AI319,'Raw Data'!AO319)</f>
        <v>11.643000000000001</v>
      </c>
      <c r="Z15" s="9">
        <f>STDEV('Raw Data'!AC319,'Raw Data'!AI319,'Raw Data'!AO319)</f>
        <v>0.12211060560000461</v>
      </c>
      <c r="AA15" s="1">
        <f>AVERAGE('Raw Data'!AU319,'Raw Data'!BA319,'Raw Data'!BG319)</f>
        <v>14.539333333333332</v>
      </c>
      <c r="AB15" s="9">
        <f>STDEV('Raw Data'!AU319,'Raw Data'!BA319,'Raw Data'!BG319)</f>
        <v>0.5097855758388361</v>
      </c>
      <c r="AC15" s="1">
        <f>AVERAGE('Raw Data'!BM319,'Raw Data'!BS319,'Raw Data'!BY319)</f>
        <v>18.948999999999998</v>
      </c>
      <c r="AD15" s="9">
        <f>STDEV('Raw Data'!BM319,'Raw Data'!BS319,'Raw Data'!BY319)</f>
        <v>0.51612304734433212</v>
      </c>
      <c r="AF15" s="2">
        <f t="shared" si="15"/>
        <v>9.9999999999997868E-3</v>
      </c>
      <c r="AG15" s="9">
        <f t="shared" si="0"/>
        <v>0.57093920396065712</v>
      </c>
      <c r="AH15" s="2">
        <f t="shared" si="1"/>
        <v>-0.64733333333333398</v>
      </c>
      <c r="AI15" s="9">
        <f t="shared" si="2"/>
        <v>0.49947237504288478</v>
      </c>
      <c r="AJ15" s="2">
        <f t="shared" si="3"/>
        <v>0.35999999999999943</v>
      </c>
      <c r="AK15" s="9">
        <f t="shared" si="4"/>
        <v>1.0913027501458359</v>
      </c>
      <c r="AL15" s="2">
        <f t="shared" si="5"/>
        <v>-0.35133333333333283</v>
      </c>
      <c r="AM15" s="9">
        <f t="shared" si="6"/>
        <v>0.53982377026317607</v>
      </c>
      <c r="AO15" s="2">
        <f t="shared" si="7"/>
        <v>0.331666666666667</v>
      </c>
      <c r="AP15" s="9">
        <f t="shared" si="8"/>
        <v>0.6655612240333787</v>
      </c>
      <c r="AQ15" s="2">
        <f t="shared" si="9"/>
        <v>-4.566666666666741E-2</v>
      </c>
      <c r="AR15" s="9">
        <f t="shared" si="10"/>
        <v>0.4556392150675187</v>
      </c>
      <c r="AS15" s="2">
        <f t="shared" si="11"/>
        <v>0.57500000000000107</v>
      </c>
      <c r="AT15" s="9">
        <f t="shared" si="12"/>
        <v>1.3319390489406251</v>
      </c>
      <c r="AU15" s="2">
        <f t="shared" si="13"/>
        <v>-0.55333333333333101</v>
      </c>
      <c r="AV15" s="9">
        <f t="shared" si="14"/>
        <v>0.63062341124477417</v>
      </c>
    </row>
    <row r="16" spans="1:48" x14ac:dyDescent="0.2">
      <c r="A16" t="str">
        <f>'Raw Data'!A16</f>
        <v>Apo</v>
      </c>
      <c r="B16">
        <f>'Raw Data'!B16</f>
        <v>87</v>
      </c>
      <c r="C16">
        <f>'Raw Data'!C16</f>
        <v>99</v>
      </c>
      <c r="D16" t="str">
        <f>'Raw Data'!D16</f>
        <v>FYHRLGPHHFLLL</v>
      </c>
      <c r="E16" s="1">
        <f>AVERAGE('Raw Data'!K16,'Raw Data'!Q16,'Raw Data'!W16)</f>
        <v>3.2326666666666668</v>
      </c>
      <c r="F16" s="9">
        <f>STDEV('Raw Data'!K16,'Raw Data'!Q16,'Raw Data'!W16)</f>
        <v>8.050672849727103E-2</v>
      </c>
      <c r="G16" s="1">
        <f>AVERAGE('Raw Data'!AC16,'Raw Data'!AI16,'Raw Data'!AO16)</f>
        <v>5.9773333333333332</v>
      </c>
      <c r="H16" s="9">
        <f>STDEV('Raw Data'!AC16,'Raw Data'!AI16,'Raw Data'!AO16)</f>
        <v>0.45752522699118253</v>
      </c>
      <c r="I16" s="1">
        <f>AVERAGE('Raw Data'!AU16,'Raw Data'!BA16,'Raw Data'!BG16)</f>
        <v>7.2560000000000002</v>
      </c>
      <c r="J16" s="9">
        <f>STDEV('Raw Data'!AU16,'Raw Data'!BA16,'Raw Data'!BG16)</f>
        <v>9.7770138590471206E-2</v>
      </c>
      <c r="K16" s="1">
        <f>AVERAGE('Raw Data'!BM16,'Raw Data'!BS16,'Raw Data'!BY16)</f>
        <v>10.741333333333335</v>
      </c>
      <c r="L16" s="9">
        <f>STDEV('Raw Data'!BM16,'Raw Data'!BS16,'Raw Data'!BY16)</f>
        <v>0.25280888697459519</v>
      </c>
      <c r="N16" s="1">
        <f>AVERAGE('Raw Data'!K168,'Raw Data'!Q168,'Raw Data'!W168)</f>
        <v>2.9413333333333331</v>
      </c>
      <c r="O16" s="9">
        <f>STDEV('Raw Data'!K168,'Raw Data'!Q168,'Raw Data'!W168)</f>
        <v>0.14709294114040053</v>
      </c>
      <c r="P16" s="1">
        <f>AVERAGE('Raw Data'!AC168,'Raw Data'!AI168,'Raw Data'!AO168)</f>
        <v>6.1616666666666662</v>
      </c>
      <c r="Q16" s="9">
        <f>STDEV('Raw Data'!AC168,'Raw Data'!AI168,'Raw Data'!AO168)</f>
        <v>0.22018704170167119</v>
      </c>
      <c r="R16" s="1">
        <f>AVERAGE('Raw Data'!AU168,'Raw Data'!BA168,'Raw Data'!BG168)</f>
        <v>7.1063333333333327</v>
      </c>
      <c r="S16" s="9">
        <f>STDEV('Raw Data'!AU168,'Raw Data'!BA168,'Raw Data'!BG168)</f>
        <v>0.23712725135111154</v>
      </c>
      <c r="T16" s="1">
        <f>AVERAGE('Raw Data'!BM168,'Raw Data'!BS168,'Raw Data'!BY168)</f>
        <v>10.736666666666666</v>
      </c>
      <c r="U16" s="9">
        <f>STDEV('Raw Data'!BM168,'Raw Data'!BS168,'Raw Data'!BY168)</f>
        <v>0.2533660066649297</v>
      </c>
      <c r="V16" s="9"/>
      <c r="W16" s="1">
        <f>AVERAGE('Raw Data'!K320,'Raw Data'!Q320,'Raw Data'!W320)</f>
        <v>3.0903333333333332</v>
      </c>
      <c r="X16" s="9">
        <f>STDEV('Raw Data'!K320,'Raw Data'!Q320,'Raw Data'!W320)</f>
        <v>0.36721428802993672</v>
      </c>
      <c r="Y16" s="1">
        <f>AVERAGE('Raw Data'!AC320,'Raw Data'!AI320,'Raw Data'!AO320)</f>
        <v>6.5820000000000007</v>
      </c>
      <c r="Z16" s="9">
        <f>STDEV('Raw Data'!AC320,'Raw Data'!AI320,'Raw Data'!AO320)</f>
        <v>0.48352145764174709</v>
      </c>
      <c r="AA16" s="1">
        <f>AVERAGE('Raw Data'!AU320,'Raw Data'!BA320,'Raw Data'!BG320)</f>
        <v>7.4426666666666668</v>
      </c>
      <c r="AB16" s="9">
        <f>STDEV('Raw Data'!AU320,'Raw Data'!BA320,'Raw Data'!BG320)</f>
        <v>0.2274957875067872</v>
      </c>
      <c r="AC16" s="1">
        <f>AVERAGE('Raw Data'!BM320,'Raw Data'!BS320,'Raw Data'!BY320)</f>
        <v>11.613999999999999</v>
      </c>
      <c r="AD16" s="9">
        <f>STDEV('Raw Data'!BM320,'Raw Data'!BS320,'Raw Data'!BY320)</f>
        <v>0.61954741545744541</v>
      </c>
      <c r="AF16" s="2">
        <f t="shared" si="15"/>
        <v>0.29133333333333367</v>
      </c>
      <c r="AG16" s="9">
        <f t="shared" si="0"/>
        <v>0.22759966963767156</v>
      </c>
      <c r="AH16" s="2">
        <f t="shared" si="1"/>
        <v>-0.18433333333333302</v>
      </c>
      <c r="AI16" s="9">
        <f t="shared" si="2"/>
        <v>0.67771226869285373</v>
      </c>
      <c r="AJ16" s="2">
        <f t="shared" si="3"/>
        <v>0.1496666666666675</v>
      </c>
      <c r="AK16" s="9">
        <f t="shared" si="4"/>
        <v>0.33489738994158275</v>
      </c>
      <c r="AL16" s="2">
        <f t="shared" si="5"/>
        <v>4.6666666666688172E-3</v>
      </c>
      <c r="AM16" s="9">
        <f t="shared" si="6"/>
        <v>0.50617489363952495</v>
      </c>
      <c r="AO16" s="2">
        <f t="shared" si="7"/>
        <v>0.14233333333333364</v>
      </c>
      <c r="AP16" s="9">
        <f t="shared" si="8"/>
        <v>0.44772101652720775</v>
      </c>
      <c r="AQ16" s="2">
        <f t="shared" si="9"/>
        <v>-0.60466666666666757</v>
      </c>
      <c r="AR16" s="9">
        <f t="shared" si="10"/>
        <v>0.94104668463292962</v>
      </c>
      <c r="AS16" s="2">
        <f t="shared" si="11"/>
        <v>-0.18666666666666654</v>
      </c>
      <c r="AT16" s="9">
        <f t="shared" si="12"/>
        <v>0.32526592609725841</v>
      </c>
      <c r="AU16" s="2">
        <f t="shared" si="13"/>
        <v>-0.87266666666666382</v>
      </c>
      <c r="AV16" s="9">
        <f t="shared" si="14"/>
        <v>0.87235630243204065</v>
      </c>
    </row>
    <row r="17" spans="1:48" x14ac:dyDescent="0.2">
      <c r="A17" t="str">
        <f>'Raw Data'!A17</f>
        <v>Apo</v>
      </c>
      <c r="B17">
        <f>'Raw Data'!B17</f>
        <v>88</v>
      </c>
      <c r="C17">
        <f>'Raw Data'!C17</f>
        <v>98</v>
      </c>
      <c r="D17" t="str">
        <f>'Raw Data'!D17</f>
        <v>YHRLGPHHFLL</v>
      </c>
      <c r="E17" s="1">
        <f>AVERAGE('Raw Data'!K17,'Raw Data'!Q17,'Raw Data'!W17)</f>
        <v>5.6606666666666667</v>
      </c>
      <c r="F17" s="9">
        <f>STDEV('Raw Data'!K17,'Raw Data'!Q17,'Raw Data'!W17)</f>
        <v>0.45699489420926065</v>
      </c>
      <c r="G17" s="1">
        <f>AVERAGE('Raw Data'!AC17,'Raw Data'!AI17,'Raw Data'!AO17)</f>
        <v>10.353333333333333</v>
      </c>
      <c r="H17" s="9">
        <f>STDEV('Raw Data'!AC17,'Raw Data'!AI17,'Raw Data'!AO17)</f>
        <v>0.88479960066295971</v>
      </c>
      <c r="I17" s="1">
        <f>AVERAGE('Raw Data'!AU17,'Raw Data'!BA17,'Raw Data'!BG17)</f>
        <v>12.110333333333335</v>
      </c>
      <c r="J17" s="9">
        <f>STDEV('Raw Data'!AU17,'Raw Data'!BA17,'Raw Data'!BG17)</f>
        <v>1.0520571910943499</v>
      </c>
      <c r="K17" s="1">
        <f>AVERAGE('Raw Data'!BM17,'Raw Data'!BS17,'Raw Data'!BY17)</f>
        <v>15.328333333333333</v>
      </c>
      <c r="L17" s="9">
        <f>STDEV('Raw Data'!BM17,'Raw Data'!BS17,'Raw Data'!BY17)</f>
        <v>0.50929788271043641</v>
      </c>
      <c r="N17" s="1">
        <f>AVERAGE('Raw Data'!K169,'Raw Data'!Q169,'Raw Data'!W169)</f>
        <v>4.8250000000000002</v>
      </c>
      <c r="O17" s="9">
        <f>STDEV('Raw Data'!K169,'Raw Data'!Q169,'Raw Data'!W169)</f>
        <v>0.25845502510108032</v>
      </c>
      <c r="P17" s="1">
        <f>AVERAGE('Raw Data'!AC169,'Raw Data'!AI169,'Raw Data'!AO169)</f>
        <v>10.317333333333334</v>
      </c>
      <c r="Q17" s="9">
        <f>STDEV('Raw Data'!AC169,'Raw Data'!AI169,'Raw Data'!AO169)</f>
        <v>0.46643792012799895</v>
      </c>
      <c r="R17" s="1">
        <f>AVERAGE('Raw Data'!AU169,'Raw Data'!BA169,'Raw Data'!BG169)</f>
        <v>12.100999999999999</v>
      </c>
      <c r="S17" s="9">
        <f>STDEV('Raw Data'!AU169,'Raw Data'!BA169,'Raw Data'!BG169)</f>
        <v>0.56057738092077869</v>
      </c>
      <c r="T17" s="1">
        <f>AVERAGE('Raw Data'!BM169,'Raw Data'!BS169,'Raw Data'!BY169)</f>
        <v>16.302666666666667</v>
      </c>
      <c r="U17" s="9">
        <f>STDEV('Raw Data'!BM169,'Raw Data'!BS169,'Raw Data'!BY169)</f>
        <v>0.57598119182255691</v>
      </c>
      <c r="V17" s="9"/>
      <c r="W17" s="1">
        <f>AVERAGE('Raw Data'!K321,'Raw Data'!Q321,'Raw Data'!W321)</f>
        <v>5.5186666666666673</v>
      </c>
      <c r="X17" s="9">
        <f>STDEV('Raw Data'!K321,'Raw Data'!Q321,'Raw Data'!W321)</f>
        <v>0.71264109714029233</v>
      </c>
      <c r="Y17" s="1">
        <f>AVERAGE('Raw Data'!AC321,'Raw Data'!AI321,'Raw Data'!AO321)</f>
        <v>10.629333333333333</v>
      </c>
      <c r="Z17" s="9">
        <f>STDEV('Raw Data'!AC321,'Raw Data'!AI321,'Raw Data'!AO321)</f>
        <v>1.0432767290289442</v>
      </c>
      <c r="AA17" s="1">
        <f>AVERAGE('Raw Data'!AU321,'Raw Data'!BA321,'Raw Data'!BG321)</f>
        <v>12.274666666666667</v>
      </c>
      <c r="AB17" s="9">
        <f>STDEV('Raw Data'!AU321,'Raw Data'!BA321,'Raw Data'!BG321)</f>
        <v>0.56133798493717946</v>
      </c>
      <c r="AC17" s="1">
        <f>AVERAGE('Raw Data'!BM321,'Raw Data'!BS321,'Raw Data'!BY321)</f>
        <v>17.624333333333329</v>
      </c>
      <c r="AD17" s="9">
        <f>STDEV('Raw Data'!BM321,'Raw Data'!BS321,'Raw Data'!BY321)</f>
        <v>0.33607489244710587</v>
      </c>
      <c r="AF17" s="2">
        <f t="shared" si="15"/>
        <v>0.83566666666666656</v>
      </c>
      <c r="AG17" s="9">
        <f t="shared" si="0"/>
        <v>0.71544991931034096</v>
      </c>
      <c r="AH17" s="2">
        <f t="shared" si="1"/>
        <v>3.5999999999999588E-2</v>
      </c>
      <c r="AI17" s="9">
        <f t="shared" si="2"/>
        <v>1.3512375207909586</v>
      </c>
      <c r="AJ17" s="2">
        <f t="shared" si="3"/>
        <v>9.3333333333358581E-3</v>
      </c>
      <c r="AK17" s="9">
        <f t="shared" si="4"/>
        <v>1.6126345720151285</v>
      </c>
      <c r="AL17" s="2">
        <f t="shared" si="5"/>
        <v>-0.97433333333333394</v>
      </c>
      <c r="AM17" s="9">
        <f t="shared" si="6"/>
        <v>1.0852790745329934</v>
      </c>
      <c r="AO17" s="2">
        <f t="shared" si="7"/>
        <v>0.14199999999999946</v>
      </c>
      <c r="AP17" s="9">
        <f t="shared" si="8"/>
        <v>1.1696359913495531</v>
      </c>
      <c r="AQ17" s="2">
        <f t="shared" si="9"/>
        <v>-0.2759999999999998</v>
      </c>
      <c r="AR17" s="9">
        <f t="shared" si="10"/>
        <v>1.9280763296919039</v>
      </c>
      <c r="AS17" s="2">
        <f t="shared" si="11"/>
        <v>-0.16433333333333167</v>
      </c>
      <c r="AT17" s="9">
        <f t="shared" si="12"/>
        <v>1.6133951760315295</v>
      </c>
      <c r="AU17" s="2">
        <f t="shared" si="13"/>
        <v>-2.2959999999999958</v>
      </c>
      <c r="AV17" s="9">
        <f t="shared" si="14"/>
        <v>0.84537277515754228</v>
      </c>
    </row>
    <row r="18" spans="1:48" x14ac:dyDescent="0.2">
      <c r="A18" t="str">
        <f>'Raw Data'!A18</f>
        <v>Apo</v>
      </c>
      <c r="B18">
        <f>'Raw Data'!B18</f>
        <v>100</v>
      </c>
      <c r="C18">
        <f>'Raw Data'!C18</f>
        <v>106</v>
      </c>
      <c r="D18" t="str">
        <f>'Raw Data'!D18</f>
        <v>YQKKGQW</v>
      </c>
      <c r="E18" s="1">
        <f>AVERAGE('Raw Data'!K18,'Raw Data'!Q18,'Raw Data'!W18)</f>
        <v>34.597000000000001</v>
      </c>
      <c r="F18" s="9">
        <f>STDEV('Raw Data'!K18,'Raw Data'!Q18,'Raw Data'!W18)</f>
        <v>0.24080697664311854</v>
      </c>
      <c r="G18" s="1">
        <f>AVERAGE('Raw Data'!AC18,'Raw Data'!AI18,'Raw Data'!AO18)</f>
        <v>55.904666666666664</v>
      </c>
      <c r="H18" s="9">
        <f>STDEV('Raw Data'!AC18,'Raw Data'!AI18,'Raw Data'!AO18)</f>
        <v>0.90206282116786796</v>
      </c>
      <c r="I18" s="1">
        <f>AVERAGE('Raw Data'!AU18,'Raw Data'!BA18,'Raw Data'!BG18)</f>
        <v>58.612000000000002</v>
      </c>
      <c r="J18" s="9">
        <f>STDEV('Raw Data'!AU18,'Raw Data'!BA18,'Raw Data'!BG18)</f>
        <v>1.1613324244160219</v>
      </c>
      <c r="K18" s="1">
        <f>AVERAGE('Raw Data'!BM18,'Raw Data'!BS18,'Raw Data'!BY18)</f>
        <v>62.176000000000009</v>
      </c>
      <c r="L18" s="9">
        <f>STDEV('Raw Data'!BM18,'Raw Data'!BS18,'Raw Data'!BY18)</f>
        <v>0.46235159781274732</v>
      </c>
      <c r="N18" s="1">
        <f>AVERAGE('Raw Data'!K170,'Raw Data'!Q170,'Raw Data'!W170)</f>
        <v>33.57566666666667</v>
      </c>
      <c r="O18" s="9">
        <f>STDEV('Raw Data'!K170,'Raw Data'!Q170,'Raw Data'!W170)</f>
        <v>0.2564397265115797</v>
      </c>
      <c r="P18" s="1">
        <f>AVERAGE('Raw Data'!AC170,'Raw Data'!AI170,'Raw Data'!AO170)</f>
        <v>56.442666666666668</v>
      </c>
      <c r="Q18" s="9">
        <f>STDEV('Raw Data'!AC170,'Raw Data'!AI170,'Raw Data'!AO170)</f>
        <v>0.28131358540485135</v>
      </c>
      <c r="R18" s="1">
        <f>AVERAGE('Raw Data'!AU170,'Raw Data'!BA170,'Raw Data'!BG170)</f>
        <v>58.194333333333333</v>
      </c>
      <c r="S18" s="9">
        <f>STDEV('Raw Data'!AU170,'Raw Data'!BA170,'Raw Data'!BG170)</f>
        <v>0.76240037600550314</v>
      </c>
      <c r="T18" s="1">
        <f>AVERAGE('Raw Data'!BM170,'Raw Data'!BS170,'Raw Data'!BY170)</f>
        <v>63.773333333333333</v>
      </c>
      <c r="U18" s="9">
        <f>STDEV('Raw Data'!BM170,'Raw Data'!BS170,'Raw Data'!BY170)</f>
        <v>0.84965424340335893</v>
      </c>
      <c r="V18" s="9"/>
      <c r="W18" s="1">
        <f>AVERAGE('Raw Data'!K322,'Raw Data'!Q322,'Raw Data'!W322)</f>
        <v>32.267000000000003</v>
      </c>
      <c r="X18" s="9">
        <f>STDEV('Raw Data'!K322,'Raw Data'!Q322,'Raw Data'!W322)</f>
        <v>0.43859890560738851</v>
      </c>
      <c r="Y18" s="1">
        <f>AVERAGE('Raw Data'!AC322,'Raw Data'!AI322,'Raw Data'!AO322)</f>
        <v>57.060333333333325</v>
      </c>
      <c r="Z18" s="9">
        <f>STDEV('Raw Data'!AC322,'Raw Data'!AI322,'Raw Data'!AO322)</f>
        <v>0.76982162436069201</v>
      </c>
      <c r="AA18" s="1">
        <f>AVERAGE('Raw Data'!AU322,'Raw Data'!BA322,'Raw Data'!BG322)</f>
        <v>58.220666666666659</v>
      </c>
      <c r="AB18" s="9">
        <f>STDEV('Raw Data'!AU322,'Raw Data'!BA322,'Raw Data'!BG322)</f>
        <v>0.79722100658056461</v>
      </c>
      <c r="AC18" s="1">
        <f>AVERAGE('Raw Data'!BM322,'Raw Data'!BS322,'Raw Data'!BY322)</f>
        <v>62.328666666666663</v>
      </c>
      <c r="AD18" s="9">
        <f>STDEV('Raw Data'!BM322,'Raw Data'!BS322,'Raw Data'!BY322)</f>
        <v>0.54099199008241783</v>
      </c>
      <c r="AF18" s="2">
        <f t="shared" si="15"/>
        <v>1.021333333333331</v>
      </c>
      <c r="AG18" s="9">
        <f t="shared" si="0"/>
        <v>0.49724670315469821</v>
      </c>
      <c r="AH18" s="2">
        <f t="shared" si="1"/>
        <v>-0.53800000000000381</v>
      </c>
      <c r="AI18" s="9">
        <f t="shared" si="2"/>
        <v>1.1833764065727193</v>
      </c>
      <c r="AJ18" s="2">
        <f t="shared" si="3"/>
        <v>0.41766666666666907</v>
      </c>
      <c r="AK18" s="9">
        <f t="shared" si="4"/>
        <v>1.9237328004215251</v>
      </c>
      <c r="AL18" s="2">
        <f t="shared" si="5"/>
        <v>-1.5973333333333244</v>
      </c>
      <c r="AM18" s="9">
        <f t="shared" si="6"/>
        <v>1.3120058412161062</v>
      </c>
      <c r="AO18" s="2">
        <f t="shared" si="7"/>
        <v>2.3299999999999983</v>
      </c>
      <c r="AP18" s="9">
        <f t="shared" si="8"/>
        <v>0.67940588225050702</v>
      </c>
      <c r="AQ18" s="2">
        <f t="shared" si="9"/>
        <v>-1.1556666666666615</v>
      </c>
      <c r="AR18" s="9">
        <f t="shared" si="10"/>
        <v>1.67188444552856</v>
      </c>
      <c r="AS18" s="2">
        <f t="shared" si="11"/>
        <v>0.39133333333334264</v>
      </c>
      <c r="AT18" s="9">
        <f t="shared" si="12"/>
        <v>1.9585534309965866</v>
      </c>
      <c r="AU18" s="2">
        <f t="shared" si="13"/>
        <v>-0.15266666666665429</v>
      </c>
      <c r="AV18" s="9">
        <f t="shared" si="14"/>
        <v>1.0033435878951651</v>
      </c>
    </row>
    <row r="19" spans="1:48" x14ac:dyDescent="0.2">
      <c r="A19" t="str">
        <f>'Raw Data'!A19</f>
        <v>Apo</v>
      </c>
      <c r="B19">
        <f>'Raw Data'!B19</f>
        <v>107</v>
      </c>
      <c r="C19">
        <f>'Raw Data'!C19</f>
        <v>118</v>
      </c>
      <c r="D19" t="str">
        <f>'Raw Data'!D19</f>
        <v>YEIYDKYQVVQT</v>
      </c>
      <c r="E19" s="1">
        <f>AVERAGE('Raw Data'!K19,'Raw Data'!Q19,'Raw Data'!W19)</f>
        <v>9.8149999999999995</v>
      </c>
      <c r="F19" s="9">
        <f>STDEV('Raw Data'!K19,'Raw Data'!Q19,'Raw Data'!W19)</f>
        <v>0.12044915939930827</v>
      </c>
      <c r="G19" s="1">
        <f>AVERAGE('Raw Data'!AC19,'Raw Data'!AI19,'Raw Data'!AO19)</f>
        <v>19.51733333333333</v>
      </c>
      <c r="H19" s="9">
        <f>STDEV('Raw Data'!AC19,'Raw Data'!AI19,'Raw Data'!AO19)</f>
        <v>0.51646619766770141</v>
      </c>
      <c r="I19" s="1">
        <f>AVERAGE('Raw Data'!AU19,'Raw Data'!BA19,'Raw Data'!BG19)</f>
        <v>30.680333333333333</v>
      </c>
      <c r="J19" s="9">
        <f>STDEV('Raw Data'!AU19,'Raw Data'!BA19,'Raw Data'!BG19)</f>
        <v>0.50100731864248638</v>
      </c>
      <c r="K19" s="1">
        <f>AVERAGE('Raw Data'!BM19,'Raw Data'!BS19,'Raw Data'!BY19)</f>
        <v>45.314</v>
      </c>
      <c r="L19" s="9">
        <f>STDEV('Raw Data'!BM19,'Raw Data'!BS19,'Raw Data'!BY19)</f>
        <v>0.24572545655670525</v>
      </c>
      <c r="N19" s="1">
        <f>AVERAGE('Raw Data'!K171,'Raw Data'!Q171,'Raw Data'!W171)</f>
        <v>10.015666666666666</v>
      </c>
      <c r="O19" s="9">
        <f>STDEV('Raw Data'!K171,'Raw Data'!Q171,'Raw Data'!W171)</f>
        <v>0.34346809652911486</v>
      </c>
      <c r="P19" s="1">
        <f>AVERAGE('Raw Data'!AC171,'Raw Data'!AI171,'Raw Data'!AO171)</f>
        <v>21.302666666666667</v>
      </c>
      <c r="Q19" s="9">
        <f>STDEV('Raw Data'!AC171,'Raw Data'!AI171,'Raw Data'!AO171)</f>
        <v>0.30720080295033864</v>
      </c>
      <c r="R19" s="1">
        <f>AVERAGE('Raw Data'!AU171,'Raw Data'!BA171,'Raw Data'!BG171)</f>
        <v>31.449333333333332</v>
      </c>
      <c r="S19" s="9">
        <f>STDEV('Raw Data'!AU171,'Raw Data'!BA171,'Raw Data'!BG171)</f>
        <v>0.19022442885532137</v>
      </c>
      <c r="T19" s="1">
        <f>AVERAGE('Raw Data'!BM171,'Raw Data'!BS171,'Raw Data'!BY171)</f>
        <v>50.46</v>
      </c>
      <c r="U19" s="9">
        <f>STDEV('Raw Data'!BM171,'Raw Data'!BS171,'Raw Data'!BY171)</f>
        <v>0.50444127507570191</v>
      </c>
      <c r="V19" s="9"/>
      <c r="W19" s="1">
        <f>AVERAGE('Raw Data'!K323,'Raw Data'!Q323,'Raw Data'!W323)</f>
        <v>11.187333333333333</v>
      </c>
      <c r="X19" s="9">
        <f>STDEV('Raw Data'!K323,'Raw Data'!Q323,'Raw Data'!W323)</f>
        <v>0.78566553528415228</v>
      </c>
      <c r="Y19" s="1">
        <f>AVERAGE('Raw Data'!AC323,'Raw Data'!AI323,'Raw Data'!AO323)</f>
        <v>22.53533333333333</v>
      </c>
      <c r="Z19" s="9">
        <f>STDEV('Raw Data'!AC323,'Raw Data'!AI323,'Raw Data'!AO323)</f>
        <v>1.0137664096493508</v>
      </c>
      <c r="AA19" s="1">
        <f>AVERAGE('Raw Data'!AU323,'Raw Data'!BA323,'Raw Data'!BG323)</f>
        <v>31.989000000000001</v>
      </c>
      <c r="AB19" s="9">
        <f>STDEV('Raw Data'!AU323,'Raw Data'!BA323,'Raw Data'!BG323)</f>
        <v>0.19414427624836048</v>
      </c>
      <c r="AC19" s="1">
        <f>AVERAGE('Raw Data'!BM323,'Raw Data'!BS323,'Raw Data'!BY323)</f>
        <v>53.158666666666669</v>
      </c>
      <c r="AD19" s="9">
        <f>STDEV('Raw Data'!BM323,'Raw Data'!BS323,'Raw Data'!BY323)</f>
        <v>0.57415096737124205</v>
      </c>
      <c r="AF19" s="2">
        <f t="shared" si="15"/>
        <v>-0.20066666666666677</v>
      </c>
      <c r="AG19" s="9">
        <f t="shared" si="0"/>
        <v>0.46391725592842314</v>
      </c>
      <c r="AH19" s="2">
        <f t="shared" si="1"/>
        <v>-1.7853333333333374</v>
      </c>
      <c r="AI19" s="9">
        <f t="shared" si="2"/>
        <v>0.82366700061803999</v>
      </c>
      <c r="AJ19" s="2">
        <f t="shared" si="3"/>
        <v>-0.76899999999999835</v>
      </c>
      <c r="AK19" s="9">
        <f t="shared" si="4"/>
        <v>0.6912317474978078</v>
      </c>
      <c r="AL19" s="2">
        <f t="shared" si="5"/>
        <v>-5.1460000000000008</v>
      </c>
      <c r="AM19" s="9">
        <f t="shared" si="6"/>
        <v>0.75016673163240721</v>
      </c>
      <c r="AO19" s="2">
        <f t="shared" si="7"/>
        <v>-1.3723333333333336</v>
      </c>
      <c r="AP19" s="9">
        <f t="shared" si="8"/>
        <v>0.90611469468346051</v>
      </c>
      <c r="AQ19" s="2">
        <f t="shared" si="9"/>
        <v>-3.0180000000000007</v>
      </c>
      <c r="AR19" s="9">
        <f t="shared" si="10"/>
        <v>1.5302326073170522</v>
      </c>
      <c r="AS19" s="2">
        <f t="shared" si="11"/>
        <v>-1.3086666666666673</v>
      </c>
      <c r="AT19" s="9">
        <f t="shared" si="12"/>
        <v>0.69515159489084688</v>
      </c>
      <c r="AU19" s="2">
        <f t="shared" si="13"/>
        <v>-7.8446666666666687</v>
      </c>
      <c r="AV19" s="9">
        <f t="shared" si="14"/>
        <v>0.81987642392794724</v>
      </c>
    </row>
    <row r="20" spans="1:48" x14ac:dyDescent="0.2">
      <c r="A20" t="str">
        <f>'Raw Data'!A20</f>
        <v>Apo</v>
      </c>
      <c r="B20">
        <f>'Raw Data'!B20</f>
        <v>114</v>
      </c>
      <c r="C20">
        <f>'Raw Data'!C20</f>
        <v>121</v>
      </c>
      <c r="D20" t="str">
        <f>'Raw Data'!D20</f>
        <v>QVVQTLDC</v>
      </c>
      <c r="E20" s="1">
        <f>AVERAGE('Raw Data'!K20,'Raw Data'!Q20,'Raw Data'!W20)</f>
        <v>16.853333333333332</v>
      </c>
      <c r="F20" s="9">
        <f>STDEV('Raw Data'!K20,'Raw Data'!Q20,'Raw Data'!W20)</f>
        <v>0.31617452986180583</v>
      </c>
      <c r="G20" s="1">
        <f>AVERAGE('Raw Data'!AC20,'Raw Data'!AI20,'Raw Data'!AO20)</f>
        <v>23.005666666666666</v>
      </c>
      <c r="H20" s="9">
        <f>STDEV('Raw Data'!AC20,'Raw Data'!AI20,'Raw Data'!AO20)</f>
        <v>0.79585949346183815</v>
      </c>
      <c r="I20" s="1">
        <f>AVERAGE('Raw Data'!AU20,'Raw Data'!BA20,'Raw Data'!BG20)</f>
        <v>24.783000000000001</v>
      </c>
      <c r="J20" s="9">
        <f>STDEV('Raw Data'!AU20,'Raw Data'!BA20,'Raw Data'!BG20)</f>
        <v>1.1414232343876656</v>
      </c>
      <c r="K20" s="1">
        <f>AVERAGE('Raw Data'!BM20,'Raw Data'!BS20,'Raw Data'!BY20)</f>
        <v>32.426000000000002</v>
      </c>
      <c r="L20" s="9">
        <f>STDEV('Raw Data'!BM20,'Raw Data'!BS20,'Raw Data'!BY20)</f>
        <v>0.45229746848727609</v>
      </c>
      <c r="N20" s="1">
        <f>AVERAGE('Raw Data'!K172,'Raw Data'!Q172,'Raw Data'!W172)</f>
        <v>16.674666666666667</v>
      </c>
      <c r="O20" s="9">
        <f>STDEV('Raw Data'!K172,'Raw Data'!Q172,'Raw Data'!W172)</f>
        <v>0.34300194362908981</v>
      </c>
      <c r="P20" s="1">
        <f>AVERAGE('Raw Data'!AC172,'Raw Data'!AI172,'Raw Data'!AO172)</f>
        <v>23.515333333333331</v>
      </c>
      <c r="Q20" s="9">
        <f>STDEV('Raw Data'!AC172,'Raw Data'!AI172,'Raw Data'!AO172)</f>
        <v>0.72395188606241812</v>
      </c>
      <c r="R20" s="1">
        <f>AVERAGE('Raw Data'!AU172,'Raw Data'!BA172,'Raw Data'!BG172)</f>
        <v>24.775666666666666</v>
      </c>
      <c r="S20" s="9">
        <f>STDEV('Raw Data'!AU172,'Raw Data'!BA172,'Raw Data'!BG172)</f>
        <v>0.54687506190475876</v>
      </c>
      <c r="T20" s="1">
        <f>AVERAGE('Raw Data'!BM172,'Raw Data'!BS172,'Raw Data'!BY172)</f>
        <v>35.052</v>
      </c>
      <c r="U20" s="9">
        <f>STDEV('Raw Data'!BM172,'Raw Data'!BS172,'Raw Data'!BY172)</f>
        <v>0.452845448249177</v>
      </c>
      <c r="V20" s="9"/>
      <c r="W20" s="1">
        <f>AVERAGE('Raw Data'!K324,'Raw Data'!Q324,'Raw Data'!W324)</f>
        <v>17.987666666666666</v>
      </c>
      <c r="X20" s="9">
        <f>STDEV('Raw Data'!K324,'Raw Data'!Q324,'Raw Data'!W324)</f>
        <v>0.15751296242955173</v>
      </c>
      <c r="Y20" s="1">
        <f>AVERAGE('Raw Data'!AC324,'Raw Data'!AI324,'Raw Data'!AO324)</f>
        <v>24.111666666666665</v>
      </c>
      <c r="Z20" s="9">
        <f>STDEV('Raw Data'!AC324,'Raw Data'!AI324,'Raw Data'!AO324)</f>
        <v>0.59285270795816758</v>
      </c>
      <c r="AA20" s="1">
        <f>AVERAGE('Raw Data'!AU324,'Raw Data'!BA324,'Raw Data'!BG324)</f>
        <v>25.712999999999997</v>
      </c>
      <c r="AB20" s="9">
        <f>STDEV('Raw Data'!AU324,'Raw Data'!BA324,'Raw Data'!BG324)</f>
        <v>1.0591916729279938</v>
      </c>
      <c r="AC20" s="1">
        <f>AVERAGE('Raw Data'!BM324,'Raw Data'!BS324,'Raw Data'!BY324)</f>
        <v>35.625333333333337</v>
      </c>
      <c r="AD20" s="9">
        <f>STDEV('Raw Data'!BM324,'Raw Data'!BS324,'Raw Data'!BY324)</f>
        <v>0.26217614943646728</v>
      </c>
      <c r="AF20" s="2">
        <f t="shared" si="15"/>
        <v>0.17866666666666475</v>
      </c>
      <c r="AG20" s="9">
        <f t="shared" si="0"/>
        <v>0.65917647349089559</v>
      </c>
      <c r="AH20" s="2">
        <f t="shared" si="1"/>
        <v>-0.50966666666666427</v>
      </c>
      <c r="AI20" s="9">
        <f t="shared" si="2"/>
        <v>1.5198113795242563</v>
      </c>
      <c r="AJ20" s="2">
        <f t="shared" si="3"/>
        <v>7.3333333333351902E-3</v>
      </c>
      <c r="AK20" s="9">
        <f t="shared" si="4"/>
        <v>1.6882982962924244</v>
      </c>
      <c r="AL20" s="2">
        <f t="shared" si="5"/>
        <v>-2.6259999999999977</v>
      </c>
      <c r="AM20" s="9">
        <f t="shared" si="6"/>
        <v>0.90514291673645308</v>
      </c>
      <c r="AO20" s="2">
        <f t="shared" si="7"/>
        <v>-1.1343333333333341</v>
      </c>
      <c r="AP20" s="9">
        <f t="shared" si="8"/>
        <v>0.47368749229135754</v>
      </c>
      <c r="AQ20" s="2">
        <f t="shared" si="9"/>
        <v>-1.1059999999999981</v>
      </c>
      <c r="AR20" s="9">
        <f t="shared" si="10"/>
        <v>1.3887122014200057</v>
      </c>
      <c r="AS20" s="2">
        <f t="shared" si="11"/>
        <v>-0.92999999999999616</v>
      </c>
      <c r="AT20" s="9">
        <f t="shared" si="12"/>
        <v>2.2006149073156593</v>
      </c>
      <c r="AU20" s="2">
        <f t="shared" si="13"/>
        <v>-3.1993333333333354</v>
      </c>
      <c r="AV20" s="9">
        <f t="shared" si="14"/>
        <v>0.71447361792374342</v>
      </c>
    </row>
    <row r="21" spans="1:48" x14ac:dyDescent="0.2">
      <c r="A21" t="str">
        <f>'Raw Data'!A21</f>
        <v>Apo</v>
      </c>
      <c r="B21">
        <f>'Raw Data'!B21</f>
        <v>122</v>
      </c>
      <c r="C21">
        <f>'Raw Data'!C21</f>
        <v>137</v>
      </c>
      <c r="D21" t="str">
        <f>'Raw Data'!D21</f>
        <v>LRYWKATHRSPGQIHL</v>
      </c>
      <c r="E21" s="1">
        <f>AVERAGE('Raw Data'!K21,'Raw Data'!Q21,'Raw Data'!W21)</f>
        <v>3.26</v>
      </c>
      <c r="F21" s="9">
        <f>STDEV('Raw Data'!K21,'Raw Data'!Q21,'Raw Data'!W21)</f>
        <v>0.34451705327893406</v>
      </c>
      <c r="G21" s="1">
        <f>AVERAGE('Raw Data'!AC21,'Raw Data'!AI21,'Raw Data'!AO21)</f>
        <v>10.375999999999999</v>
      </c>
      <c r="H21" s="9">
        <f>STDEV('Raw Data'!AC21,'Raw Data'!AI21,'Raw Data'!AO21)</f>
        <v>0.50425687898133797</v>
      </c>
      <c r="I21" s="1">
        <f>AVERAGE('Raw Data'!AU21,'Raw Data'!BA21,'Raw Data'!BG21)</f>
        <v>16.818999999999999</v>
      </c>
      <c r="J21" s="9">
        <f>STDEV('Raw Data'!AU21,'Raw Data'!BA21,'Raw Data'!BG21)</f>
        <v>0.43864450298618829</v>
      </c>
      <c r="K21" s="1">
        <f>AVERAGE('Raw Data'!BM21,'Raw Data'!BS21,'Raw Data'!BY21)</f>
        <v>23.221666666666668</v>
      </c>
      <c r="L21" s="9">
        <f>STDEV('Raw Data'!BM21,'Raw Data'!BS21,'Raw Data'!BY21)</f>
        <v>0.45138712136406178</v>
      </c>
      <c r="N21" s="1">
        <f>AVERAGE('Raw Data'!K173,'Raw Data'!Q173,'Raw Data'!W173)</f>
        <v>3.0636666666666668</v>
      </c>
      <c r="O21" s="9">
        <f>STDEV('Raw Data'!K173,'Raw Data'!Q173,'Raw Data'!W173)</f>
        <v>0.10700155762106132</v>
      </c>
      <c r="P21" s="1">
        <f>AVERAGE('Raw Data'!AC173,'Raw Data'!AI173,'Raw Data'!AO173)</f>
        <v>10.836666666666666</v>
      </c>
      <c r="Q21" s="9">
        <f>STDEV('Raw Data'!AC173,'Raw Data'!AI173,'Raw Data'!AO173)</f>
        <v>0.27023940003880542</v>
      </c>
      <c r="R21" s="1">
        <f>AVERAGE('Raw Data'!AU173,'Raw Data'!BA173,'Raw Data'!BG173)</f>
        <v>16.564333333333334</v>
      </c>
      <c r="S21" s="9">
        <f>STDEV('Raw Data'!AU173,'Raw Data'!BA173,'Raw Data'!BG173)</f>
        <v>0.33085092312601039</v>
      </c>
      <c r="T21" s="1">
        <f>AVERAGE('Raw Data'!BM173,'Raw Data'!BS173,'Raw Data'!BY173)</f>
        <v>23.283666666666665</v>
      </c>
      <c r="U21" s="9">
        <f>STDEV('Raw Data'!BM173,'Raw Data'!BS173,'Raw Data'!BY173)</f>
        <v>0.90631249209824527</v>
      </c>
      <c r="V21" s="9"/>
      <c r="W21" s="1">
        <f>AVERAGE('Raw Data'!K325,'Raw Data'!Q325,'Raw Data'!W325)</f>
        <v>3.1270000000000002</v>
      </c>
      <c r="X21" s="9">
        <f>STDEV('Raw Data'!K325,'Raw Data'!Q325,'Raw Data'!W325)</f>
        <v>0.25457611828292148</v>
      </c>
      <c r="Y21" s="1">
        <f>AVERAGE('Raw Data'!AC325,'Raw Data'!AI325,'Raw Data'!AO325)</f>
        <v>10.699666666666667</v>
      </c>
      <c r="Z21" s="9">
        <f>STDEV('Raw Data'!AC325,'Raw Data'!AI325,'Raw Data'!AO325)</f>
        <v>0.14610042208472004</v>
      </c>
      <c r="AA21" s="1">
        <f>AVERAGE('Raw Data'!AU325,'Raw Data'!BA325,'Raw Data'!BG325)</f>
        <v>16.432333333333332</v>
      </c>
      <c r="AB21" s="9">
        <f>STDEV('Raw Data'!AU325,'Raw Data'!BA325,'Raw Data'!BG325)</f>
        <v>0.69293025142025111</v>
      </c>
      <c r="AC21" s="1">
        <f>AVERAGE('Raw Data'!BM325,'Raw Data'!BS325,'Raw Data'!BY325)</f>
        <v>23.430666666666667</v>
      </c>
      <c r="AD21" s="9">
        <f>STDEV('Raw Data'!BM325,'Raw Data'!BS325,'Raw Data'!BY325)</f>
        <v>0.89750227483462952</v>
      </c>
      <c r="AF21" s="2">
        <f t="shared" si="15"/>
        <v>0.19633333333333303</v>
      </c>
      <c r="AG21" s="9">
        <f t="shared" si="0"/>
        <v>0.4515186108999954</v>
      </c>
      <c r="AH21" s="2">
        <f t="shared" si="1"/>
        <v>-0.46066666666666656</v>
      </c>
      <c r="AI21" s="9">
        <f t="shared" si="2"/>
        <v>0.7744962790201434</v>
      </c>
      <c r="AJ21" s="2">
        <f t="shared" si="3"/>
        <v>0.25466666666666526</v>
      </c>
      <c r="AK21" s="9">
        <f t="shared" si="4"/>
        <v>0.76949542611219868</v>
      </c>
      <c r="AL21" s="2">
        <f t="shared" si="5"/>
        <v>-6.1999999999997613E-2</v>
      </c>
      <c r="AM21" s="9">
        <f t="shared" si="6"/>
        <v>1.3576996134623069</v>
      </c>
      <c r="AO21" s="2">
        <f t="shared" si="7"/>
        <v>0.13299999999999956</v>
      </c>
      <c r="AP21" s="9">
        <f t="shared" si="8"/>
        <v>0.59909317156185549</v>
      </c>
      <c r="AQ21" s="2">
        <f t="shared" si="9"/>
        <v>-0.32366666666666788</v>
      </c>
      <c r="AR21" s="9">
        <f t="shared" si="10"/>
        <v>0.65035730106605805</v>
      </c>
      <c r="AS21" s="2">
        <f t="shared" si="11"/>
        <v>0.38666666666666671</v>
      </c>
      <c r="AT21" s="9">
        <f t="shared" si="12"/>
        <v>1.1315747544064394</v>
      </c>
      <c r="AU21" s="2">
        <f t="shared" si="13"/>
        <v>-0.20899999999999963</v>
      </c>
      <c r="AV21" s="9">
        <f t="shared" si="14"/>
        <v>1.3488893961986914</v>
      </c>
    </row>
    <row r="22" spans="1:48" x14ac:dyDescent="0.2">
      <c r="A22" t="str">
        <f>'Raw Data'!A22</f>
        <v>Apo</v>
      </c>
      <c r="B22">
        <f>'Raw Data'!B22</f>
        <v>122</v>
      </c>
      <c r="C22">
        <f>'Raw Data'!C22</f>
        <v>149</v>
      </c>
      <c r="D22" t="str">
        <f>'Raw Data'!D22</f>
        <v>LRYWKATHRSPGQIHLVQRHPPSEESQA</v>
      </c>
      <c r="E22" s="1">
        <f>AVERAGE('Raw Data'!K22,'Raw Data'!Q22,'Raw Data'!W22)</f>
        <v>9.1873333333333331</v>
      </c>
      <c r="F22" s="9">
        <f>STDEV('Raw Data'!K22,'Raw Data'!Q22,'Raw Data'!W22)</f>
        <v>0.23203519847931139</v>
      </c>
      <c r="G22" s="1">
        <f>AVERAGE('Raw Data'!AC22,'Raw Data'!AI22,'Raw Data'!AO22)</f>
        <v>17.914333333333335</v>
      </c>
      <c r="H22" s="9">
        <f>STDEV('Raw Data'!AC22,'Raw Data'!AI22,'Raw Data'!AO22)</f>
        <v>0.84709641324546547</v>
      </c>
      <c r="I22" s="1">
        <f>AVERAGE('Raw Data'!AU22,'Raw Data'!BA22,'Raw Data'!BG22)</f>
        <v>23.978999999999999</v>
      </c>
      <c r="J22" s="9">
        <f>STDEV('Raw Data'!AU22,'Raw Data'!BA22,'Raw Data'!BG22)</f>
        <v>0.89185032376514928</v>
      </c>
      <c r="K22" s="1">
        <f>AVERAGE('Raw Data'!BM22,'Raw Data'!BS22,'Raw Data'!BY22)</f>
        <v>26.859666666666669</v>
      </c>
      <c r="L22" s="9">
        <f>STDEV('Raw Data'!BM22,'Raw Data'!BS22,'Raw Data'!BY22)</f>
        <v>0.63979710325487815</v>
      </c>
      <c r="N22" s="1">
        <f>AVERAGE('Raw Data'!K174,'Raw Data'!Q174,'Raw Data'!W174)</f>
        <v>8.7646666666666668</v>
      </c>
      <c r="O22" s="9">
        <f>STDEV('Raw Data'!K174,'Raw Data'!Q174,'Raw Data'!W174)</f>
        <v>9.0632959420585038E-2</v>
      </c>
      <c r="P22" s="1">
        <f>AVERAGE('Raw Data'!AC174,'Raw Data'!AI174,'Raw Data'!AO174)</f>
        <v>18.799000000000003</v>
      </c>
      <c r="Q22" s="9">
        <f>STDEV('Raw Data'!AC174,'Raw Data'!AI174,'Raw Data'!AO174)</f>
        <v>0.5172803881842033</v>
      </c>
      <c r="R22" s="1">
        <f>AVERAGE('Raw Data'!AU174,'Raw Data'!BA174,'Raw Data'!BG174)</f>
        <v>23.409666666666666</v>
      </c>
      <c r="S22" s="9">
        <f>STDEV('Raw Data'!AU174,'Raw Data'!BA174,'Raw Data'!BG174)</f>
        <v>0.98383755434184006</v>
      </c>
      <c r="T22" s="1">
        <f>AVERAGE('Raw Data'!BM174,'Raw Data'!BS174,'Raw Data'!BY174)</f>
        <v>27.271333333333331</v>
      </c>
      <c r="U22" s="9">
        <f>STDEV('Raw Data'!BM174,'Raw Data'!BS174,'Raw Data'!BY174)</f>
        <v>1.3464654965253784</v>
      </c>
      <c r="V22" s="9"/>
      <c r="W22" s="1">
        <f>AVERAGE('Raw Data'!K326,'Raw Data'!Q326,'Raw Data'!W326)</f>
        <v>8.8603333333333349</v>
      </c>
      <c r="X22" s="9">
        <f>STDEV('Raw Data'!K326,'Raw Data'!Q326,'Raw Data'!W326)</f>
        <v>0.36074413832151636</v>
      </c>
      <c r="Y22" s="1">
        <f>AVERAGE('Raw Data'!AC326,'Raw Data'!AI326,'Raw Data'!AO326)</f>
        <v>18.724</v>
      </c>
      <c r="Z22" s="9">
        <f>STDEV('Raw Data'!AC326,'Raw Data'!AI326,'Raw Data'!AO326)</f>
        <v>0.3852440784749312</v>
      </c>
      <c r="AA22" s="1">
        <f>AVERAGE('Raw Data'!AU326,'Raw Data'!BA326,'Raw Data'!BG326)</f>
        <v>23.003666666666664</v>
      </c>
      <c r="AB22" s="9">
        <f>STDEV('Raw Data'!AU326,'Raw Data'!BA326,'Raw Data'!BG326)</f>
        <v>1.1143367234966863</v>
      </c>
      <c r="AC22" s="1">
        <f>AVERAGE('Raw Data'!BM326,'Raw Data'!BS326,'Raw Data'!BY326)</f>
        <v>27.73</v>
      </c>
      <c r="AD22" s="9">
        <f>STDEV('Raw Data'!BM326,'Raw Data'!BS326,'Raw Data'!BY326)</f>
        <v>0.95366503553396476</v>
      </c>
      <c r="AF22" s="2">
        <f t="shared" si="15"/>
        <v>0.4226666666666663</v>
      </c>
      <c r="AG22" s="9">
        <f t="shared" si="0"/>
        <v>0.32266815789989645</v>
      </c>
      <c r="AH22" s="2">
        <f t="shared" si="1"/>
        <v>-0.88466666666666782</v>
      </c>
      <c r="AI22" s="9">
        <f t="shared" si="2"/>
        <v>1.3643768014296689</v>
      </c>
      <c r="AJ22" s="2">
        <f t="shared" si="3"/>
        <v>0.5693333333333328</v>
      </c>
      <c r="AK22" s="9">
        <f t="shared" si="4"/>
        <v>1.8756878781069894</v>
      </c>
      <c r="AL22" s="2">
        <f t="shared" si="5"/>
        <v>-0.41166666666666174</v>
      </c>
      <c r="AM22" s="9">
        <f t="shared" si="6"/>
        <v>1.9862625997802565</v>
      </c>
      <c r="AO22" s="2">
        <f t="shared" si="7"/>
        <v>0.32699999999999818</v>
      </c>
      <c r="AP22" s="9">
        <f t="shared" si="8"/>
        <v>0.59277933680082773</v>
      </c>
      <c r="AQ22" s="2">
        <f t="shared" si="9"/>
        <v>-0.80966666666666498</v>
      </c>
      <c r="AR22" s="9">
        <f t="shared" si="10"/>
        <v>1.2323404917203966</v>
      </c>
      <c r="AS22" s="2">
        <f t="shared" si="11"/>
        <v>0.97533333333333516</v>
      </c>
      <c r="AT22" s="9">
        <f t="shared" si="12"/>
        <v>2.0061870472618355</v>
      </c>
      <c r="AU22" s="2">
        <f t="shared" si="13"/>
        <v>-0.87033333333333118</v>
      </c>
      <c r="AV22" s="9">
        <f t="shared" si="14"/>
        <v>1.5934621387888428</v>
      </c>
    </row>
    <row r="23" spans="1:48" x14ac:dyDescent="0.2">
      <c r="A23" t="str">
        <f>'Raw Data'!A23</f>
        <v>Apo</v>
      </c>
      <c r="B23">
        <f>'Raw Data'!B23</f>
        <v>122</v>
      </c>
      <c r="C23">
        <f>'Raw Data'!C23</f>
        <v>157</v>
      </c>
      <c r="D23" t="str">
        <f>'Raw Data'!D23</f>
        <v>LRYWKATHRSPGQIHLVQRHPPSEESQAFQRQLTAL</v>
      </c>
      <c r="E23" s="1">
        <f>AVERAGE('Raw Data'!K23,'Raw Data'!Q23,'Raw Data'!W23)</f>
        <v>5.9176666666666664</v>
      </c>
      <c r="F23" s="9">
        <f>STDEV('Raw Data'!K23,'Raw Data'!Q23,'Raw Data'!W23)</f>
        <v>0.23975265031555601</v>
      </c>
      <c r="G23" s="1">
        <f>AVERAGE('Raw Data'!AC23,'Raw Data'!AI23,'Raw Data'!AO23)</f>
        <v>13.709333333333333</v>
      </c>
      <c r="H23" s="9">
        <f>STDEV('Raw Data'!AC23,'Raw Data'!AI23,'Raw Data'!AO23)</f>
        <v>0.5159014763822003</v>
      </c>
      <c r="I23" s="1">
        <f>AVERAGE('Raw Data'!AU23,'Raw Data'!BA23,'Raw Data'!BG23)</f>
        <v>20.700666666666667</v>
      </c>
      <c r="J23" s="9">
        <f>STDEV('Raw Data'!AU23,'Raw Data'!BA23,'Raw Data'!BG23)</f>
        <v>0.35938465929047747</v>
      </c>
      <c r="K23" s="1">
        <f>AVERAGE('Raw Data'!BM23,'Raw Data'!BS23,'Raw Data'!BY23)</f>
        <v>29.416333333333331</v>
      </c>
      <c r="L23" s="9">
        <f>STDEV('Raw Data'!BM23,'Raw Data'!BS23,'Raw Data'!BY23)</f>
        <v>0.33948392205424449</v>
      </c>
      <c r="N23" s="1">
        <f>AVERAGE('Raw Data'!K175,'Raw Data'!Q175,'Raw Data'!W175)</f>
        <v>5.6230000000000002</v>
      </c>
      <c r="O23" s="9">
        <f>STDEV('Raw Data'!K175,'Raw Data'!Q175,'Raw Data'!W175)</f>
        <v>7.999374975584049E-2</v>
      </c>
      <c r="P23" s="1">
        <f>AVERAGE('Raw Data'!AC175,'Raw Data'!AI175,'Raw Data'!AO175)</f>
        <v>14.634666666666666</v>
      </c>
      <c r="Q23" s="9">
        <f>STDEV('Raw Data'!AC175,'Raw Data'!AI175,'Raw Data'!AO175)</f>
        <v>0.17029484235681766</v>
      </c>
      <c r="R23" s="1">
        <f>AVERAGE('Raw Data'!AU175,'Raw Data'!BA175,'Raw Data'!BG175)</f>
        <v>20.544</v>
      </c>
      <c r="S23" s="9">
        <f>STDEV('Raw Data'!AU175,'Raw Data'!BA175,'Raw Data'!BG175)</f>
        <v>0.25252524626262562</v>
      </c>
      <c r="T23" s="1">
        <f>AVERAGE('Raw Data'!BM175,'Raw Data'!BS175,'Raw Data'!BY175)</f>
        <v>29.372</v>
      </c>
      <c r="U23" s="9">
        <f>STDEV('Raw Data'!BM175,'Raw Data'!BS175,'Raw Data'!BY175)</f>
        <v>0.84147251886202346</v>
      </c>
      <c r="V23" s="9"/>
      <c r="W23" s="1">
        <f>AVERAGE('Raw Data'!K327,'Raw Data'!Q327,'Raw Data'!W327)</f>
        <v>5.6816666666666675</v>
      </c>
      <c r="X23" s="9">
        <f>STDEV('Raw Data'!K327,'Raw Data'!Q327,'Raw Data'!W327)</f>
        <v>0.26501572280401281</v>
      </c>
      <c r="Y23" s="1">
        <f>AVERAGE('Raw Data'!AC327,'Raw Data'!AI327,'Raw Data'!AO327)</f>
        <v>14.332666666666668</v>
      </c>
      <c r="Z23" s="9">
        <f>STDEV('Raw Data'!AC327,'Raw Data'!AI327,'Raw Data'!AO327)</f>
        <v>0.52107229184954129</v>
      </c>
      <c r="AA23" s="1">
        <f>AVERAGE('Raw Data'!AU327,'Raw Data'!BA327,'Raw Data'!BG327)</f>
        <v>19.904333333333334</v>
      </c>
      <c r="AB23" s="9">
        <f>STDEV('Raw Data'!AU327,'Raw Data'!BA327,'Raw Data'!BG327)</f>
        <v>0.61173714398696866</v>
      </c>
      <c r="AC23" s="1">
        <f>AVERAGE('Raw Data'!BM327,'Raw Data'!BS327,'Raw Data'!BY327)</f>
        <v>29.715333333333334</v>
      </c>
      <c r="AD23" s="9">
        <f>STDEV('Raw Data'!BM327,'Raw Data'!BS327,'Raw Data'!BY327)</f>
        <v>0.52599461340714604</v>
      </c>
      <c r="AF23" s="2">
        <f t="shared" si="15"/>
        <v>0.29466666666666619</v>
      </c>
      <c r="AG23" s="9">
        <f t="shared" si="0"/>
        <v>0.31974640007139649</v>
      </c>
      <c r="AH23" s="2">
        <f t="shared" si="1"/>
        <v>-0.92533333333333267</v>
      </c>
      <c r="AI23" s="9">
        <f t="shared" si="2"/>
        <v>0.68619631873901799</v>
      </c>
      <c r="AJ23" s="2">
        <f t="shared" si="3"/>
        <v>0.15666666666666629</v>
      </c>
      <c r="AK23" s="9">
        <f t="shared" si="4"/>
        <v>0.6119099055531031</v>
      </c>
      <c r="AL23" s="2">
        <f t="shared" si="5"/>
        <v>4.4333333333330671E-2</v>
      </c>
      <c r="AM23" s="9">
        <f t="shared" si="6"/>
        <v>1.1809564409162681</v>
      </c>
      <c r="AO23" s="2">
        <f t="shared" si="7"/>
        <v>0.23599999999999888</v>
      </c>
      <c r="AP23" s="9">
        <f t="shared" si="8"/>
        <v>0.50476837311956879</v>
      </c>
      <c r="AQ23" s="2">
        <f t="shared" si="9"/>
        <v>-0.62333333333333485</v>
      </c>
      <c r="AR23" s="9">
        <f t="shared" si="10"/>
        <v>1.0369737682317415</v>
      </c>
      <c r="AS23" s="2">
        <f t="shared" si="11"/>
        <v>0.79633333333333312</v>
      </c>
      <c r="AT23" s="9">
        <f t="shared" si="12"/>
        <v>0.97112180327744613</v>
      </c>
      <c r="AU23" s="2">
        <f t="shared" si="13"/>
        <v>-0.29900000000000304</v>
      </c>
      <c r="AV23" s="9">
        <f t="shared" si="14"/>
        <v>0.86547853546139053</v>
      </c>
    </row>
    <row r="24" spans="1:48" x14ac:dyDescent="0.2">
      <c r="A24" t="str">
        <f>'Raw Data'!A24</f>
        <v>Apo</v>
      </c>
      <c r="B24">
        <f>'Raw Data'!B24</f>
        <v>125</v>
      </c>
      <c r="C24">
        <f>'Raw Data'!C24</f>
        <v>157</v>
      </c>
      <c r="D24" t="str">
        <f>'Raw Data'!D24</f>
        <v>WKATHRSPGQIHLVQRHPPSEESQAFQRQLTAL</v>
      </c>
      <c r="E24" s="1">
        <f>AVERAGE('Raw Data'!K24,'Raw Data'!Q24,'Raw Data'!W24)</f>
        <v>6.5076666666666663</v>
      </c>
      <c r="F24" s="9">
        <f>STDEV('Raw Data'!K24,'Raw Data'!Q24,'Raw Data'!W24)</f>
        <v>0.22250018726583862</v>
      </c>
      <c r="G24" s="1">
        <f>AVERAGE('Raw Data'!AC24,'Raw Data'!AI24,'Raw Data'!AO24)</f>
        <v>14.912666666666667</v>
      </c>
      <c r="H24" s="9">
        <f>STDEV('Raw Data'!AC24,'Raw Data'!AI24,'Raw Data'!AO24)</f>
        <v>0.45157760499534616</v>
      </c>
      <c r="I24" s="1">
        <f>AVERAGE('Raw Data'!AU24,'Raw Data'!BA24,'Raw Data'!BG24)</f>
        <v>21.421666666666667</v>
      </c>
      <c r="J24" s="9">
        <f>STDEV('Raw Data'!AU24,'Raw Data'!BA24,'Raw Data'!BG24)</f>
        <v>0.48654530450240024</v>
      </c>
      <c r="K24" s="1">
        <f>AVERAGE('Raw Data'!BM24,'Raw Data'!BS24,'Raw Data'!BY24)</f>
        <v>29.709333333333333</v>
      </c>
      <c r="L24" s="9">
        <f>STDEV('Raw Data'!BM24,'Raw Data'!BS24,'Raw Data'!BY24)</f>
        <v>0.29161847220869491</v>
      </c>
      <c r="N24" s="1">
        <f>AVERAGE('Raw Data'!K176,'Raw Data'!Q176,'Raw Data'!W176)</f>
        <v>5.7030000000000003</v>
      </c>
      <c r="O24" s="9">
        <f>STDEV('Raw Data'!K176,'Raw Data'!Q176,'Raw Data'!W176)</f>
        <v>0.21425218785347322</v>
      </c>
      <c r="P24" s="1">
        <f>AVERAGE('Raw Data'!AC176,'Raw Data'!AI176,'Raw Data'!AO176)</f>
        <v>15.684666666666667</v>
      </c>
      <c r="Q24" s="9">
        <f>STDEV('Raw Data'!AC176,'Raw Data'!AI176,'Raw Data'!AO176)</f>
        <v>0.49175434246515171</v>
      </c>
      <c r="R24" s="1">
        <f>AVERAGE('Raw Data'!AU176,'Raw Data'!BA176,'Raw Data'!BG176)</f>
        <v>21.027666666666665</v>
      </c>
      <c r="S24" s="9">
        <f>STDEV('Raw Data'!AU176,'Raw Data'!BA176,'Raw Data'!BG176)</f>
        <v>0.86564792689252923</v>
      </c>
      <c r="T24" s="1">
        <f>AVERAGE('Raw Data'!BM176,'Raw Data'!BS176,'Raw Data'!BY176)</f>
        <v>29.507333333333335</v>
      </c>
      <c r="U24" s="9">
        <f>STDEV('Raw Data'!BM176,'Raw Data'!BS176,'Raw Data'!BY176)</f>
        <v>0.57287025872647079</v>
      </c>
      <c r="V24" s="9"/>
      <c r="W24" s="1">
        <f>AVERAGE('Raw Data'!K328,'Raw Data'!Q328,'Raw Data'!W328)</f>
        <v>5.9059999999999997</v>
      </c>
      <c r="X24" s="9">
        <f>STDEV('Raw Data'!K328,'Raw Data'!Q328,'Raw Data'!W328)</f>
        <v>0.54030269294165112</v>
      </c>
      <c r="Y24" s="1">
        <f>AVERAGE('Raw Data'!AC328,'Raw Data'!AI328,'Raw Data'!AO328)</f>
        <v>15.261666666666665</v>
      </c>
      <c r="Z24" s="9">
        <f>STDEV('Raw Data'!AC328,'Raw Data'!AI328,'Raw Data'!AO328)</f>
        <v>0.36180703881120602</v>
      </c>
      <c r="AA24" s="1">
        <f>AVERAGE('Raw Data'!AU328,'Raw Data'!BA328,'Raw Data'!BG328)</f>
        <v>20.521333333333335</v>
      </c>
      <c r="AB24" s="9">
        <f>STDEV('Raw Data'!AU328,'Raw Data'!BA328,'Raw Data'!BG328)</f>
        <v>0.61115328137328406</v>
      </c>
      <c r="AC24" s="1">
        <f>AVERAGE('Raw Data'!BM328,'Raw Data'!BS328,'Raw Data'!BY328)</f>
        <v>29.276</v>
      </c>
      <c r="AD24" s="9">
        <f>STDEV('Raw Data'!BM328,'Raw Data'!BS328,'Raw Data'!BY328)</f>
        <v>0.54636892298153272</v>
      </c>
      <c r="AF24" s="2">
        <f t="shared" si="15"/>
        <v>0.80466666666666598</v>
      </c>
      <c r="AG24" s="9">
        <f t="shared" si="0"/>
        <v>0.43675237511931186</v>
      </c>
      <c r="AH24" s="2">
        <f t="shared" si="1"/>
        <v>-0.77200000000000024</v>
      </c>
      <c r="AI24" s="9">
        <f t="shared" si="2"/>
        <v>0.94333194746049787</v>
      </c>
      <c r="AJ24" s="2">
        <f t="shared" si="3"/>
        <v>0.3940000000000019</v>
      </c>
      <c r="AK24" s="9">
        <f t="shared" si="4"/>
        <v>1.3521932313949294</v>
      </c>
      <c r="AL24" s="2">
        <f t="shared" si="5"/>
        <v>0.20199999999999818</v>
      </c>
      <c r="AM24" s="9">
        <f t="shared" si="6"/>
        <v>0.86448873093516565</v>
      </c>
      <c r="AO24" s="2">
        <f t="shared" si="7"/>
        <v>0.60166666666666657</v>
      </c>
      <c r="AP24" s="9">
        <f t="shared" si="8"/>
        <v>0.76280288020748976</v>
      </c>
      <c r="AQ24" s="2">
        <f t="shared" si="9"/>
        <v>-0.34899999999999842</v>
      </c>
      <c r="AR24" s="9">
        <f t="shared" si="10"/>
        <v>0.81338464380655218</v>
      </c>
      <c r="AS24" s="2">
        <f t="shared" si="11"/>
        <v>0.90033333333333232</v>
      </c>
      <c r="AT24" s="9">
        <f t="shared" si="12"/>
        <v>1.0976985858756843</v>
      </c>
      <c r="AU24" s="2">
        <f t="shared" si="13"/>
        <v>0.43333333333333357</v>
      </c>
      <c r="AV24" s="9">
        <f t="shared" si="14"/>
        <v>0.83798739519022769</v>
      </c>
    </row>
    <row r="25" spans="1:48" x14ac:dyDescent="0.2">
      <c r="A25" t="str">
        <f>'Raw Data'!A25</f>
        <v>Apo</v>
      </c>
      <c r="B25">
        <f>'Raw Data'!B25</f>
        <v>138</v>
      </c>
      <c r="C25">
        <f>'Raw Data'!C25</f>
        <v>157</v>
      </c>
      <c r="D25" t="str">
        <f>'Raw Data'!D25</f>
        <v>VQRHPPSEESQAFQRQLTAL</v>
      </c>
      <c r="E25" s="1">
        <f>AVERAGE('Raw Data'!K25,'Raw Data'!Q25,'Raw Data'!W25)</f>
        <v>10.475666666666667</v>
      </c>
      <c r="F25" s="9">
        <f>STDEV('Raw Data'!K25,'Raw Data'!Q25,'Raw Data'!W25)</f>
        <v>0.23774846652151738</v>
      </c>
      <c r="G25" s="1">
        <f>AVERAGE('Raw Data'!AC25,'Raw Data'!AI25,'Raw Data'!AO25)</f>
        <v>21.072333333333333</v>
      </c>
      <c r="H25" s="9">
        <f>STDEV('Raw Data'!AC25,'Raw Data'!AI25,'Raw Data'!AO25)</f>
        <v>0.75495717317827604</v>
      </c>
      <c r="I25" s="1">
        <f>AVERAGE('Raw Data'!AU25,'Raw Data'!BA25,'Raw Data'!BG25)</f>
        <v>30.680333333333333</v>
      </c>
      <c r="J25" s="9">
        <f>STDEV('Raw Data'!AU25,'Raw Data'!BA25,'Raw Data'!BG25)</f>
        <v>0.40404496449446586</v>
      </c>
      <c r="K25" s="1">
        <f>AVERAGE('Raw Data'!BM25,'Raw Data'!BS25,'Raw Data'!BY25)</f>
        <v>43.514000000000003</v>
      </c>
      <c r="L25" s="9">
        <f>STDEV('Raw Data'!BM25,'Raw Data'!BS25,'Raw Data'!BY25)</f>
        <v>0.51416826039731478</v>
      </c>
      <c r="N25" s="1">
        <f>AVERAGE('Raw Data'!K177,'Raw Data'!Q177,'Raw Data'!W177)</f>
        <v>10.089</v>
      </c>
      <c r="O25" s="9">
        <f>STDEV('Raw Data'!K177,'Raw Data'!Q177,'Raw Data'!W177)</f>
        <v>6.0605280298007193E-2</v>
      </c>
      <c r="P25" s="1">
        <f>AVERAGE('Raw Data'!AC177,'Raw Data'!AI177,'Raw Data'!AO177)</f>
        <v>22.543666666666667</v>
      </c>
      <c r="Q25" s="9">
        <f>STDEV('Raw Data'!AC177,'Raw Data'!AI177,'Raw Data'!AO177)</f>
        <v>0.21800076452465325</v>
      </c>
      <c r="R25" s="1">
        <f>AVERAGE('Raw Data'!AU177,'Raw Data'!BA177,'Raw Data'!BG177)</f>
        <v>30.897333333333336</v>
      </c>
      <c r="S25" s="9">
        <f>STDEV('Raw Data'!AU177,'Raw Data'!BA177,'Raw Data'!BG177)</f>
        <v>0.93655877195899095</v>
      </c>
      <c r="T25" s="1">
        <f>AVERAGE('Raw Data'!BM177,'Raw Data'!BS177,'Raw Data'!BY177)</f>
        <v>43.219333333333331</v>
      </c>
      <c r="U25" s="9">
        <f>STDEV('Raw Data'!BM177,'Raw Data'!BS177,'Raw Data'!BY177)</f>
        <v>0.32577036902292877</v>
      </c>
      <c r="V25" s="9"/>
      <c r="W25" s="1">
        <f>AVERAGE('Raw Data'!K329,'Raw Data'!Q329,'Raw Data'!W329)</f>
        <v>10.364000000000001</v>
      </c>
      <c r="X25" s="9">
        <f>STDEV('Raw Data'!K329,'Raw Data'!Q329,'Raw Data'!W329)</f>
        <v>0.75851631492012095</v>
      </c>
      <c r="Y25" s="1">
        <f>AVERAGE('Raw Data'!AC329,'Raw Data'!AI329,'Raw Data'!AO329)</f>
        <v>21.899333333333335</v>
      </c>
      <c r="Z25" s="9">
        <f>STDEV('Raw Data'!AC329,'Raw Data'!AI329,'Raw Data'!AO329)</f>
        <v>0.7854688621029704</v>
      </c>
      <c r="AA25" s="1">
        <f>AVERAGE('Raw Data'!AU329,'Raw Data'!BA329,'Raw Data'!BG329)</f>
        <v>29.210333333333335</v>
      </c>
      <c r="AB25" s="9">
        <f>STDEV('Raw Data'!AU329,'Raw Data'!BA329,'Raw Data'!BG329)</f>
        <v>1.0576541652796221</v>
      </c>
      <c r="AC25" s="1">
        <f>AVERAGE('Raw Data'!BM329,'Raw Data'!BS329,'Raw Data'!BY329)</f>
        <v>42.914666666666669</v>
      </c>
      <c r="AD25" s="9">
        <f>STDEV('Raw Data'!BM329,'Raw Data'!BS329,'Raw Data'!BY329)</f>
        <v>1.109766792318696</v>
      </c>
      <c r="AF25" s="2">
        <f t="shared" si="15"/>
        <v>0.38666666666666671</v>
      </c>
      <c r="AG25" s="9">
        <f t="shared" si="0"/>
        <v>0.29835374681952459</v>
      </c>
      <c r="AH25" s="2">
        <f t="shared" si="1"/>
        <v>-1.4713333333333338</v>
      </c>
      <c r="AI25" s="9">
        <f t="shared" si="2"/>
        <v>0.97295793770292927</v>
      </c>
      <c r="AJ25" s="2">
        <f t="shared" si="3"/>
        <v>-0.2170000000000023</v>
      </c>
      <c r="AK25" s="9">
        <f t="shared" si="4"/>
        <v>1.3406037364534569</v>
      </c>
      <c r="AL25" s="2">
        <f t="shared" si="5"/>
        <v>0.29466666666667152</v>
      </c>
      <c r="AM25" s="9">
        <f t="shared" si="6"/>
        <v>0.83993862942024355</v>
      </c>
      <c r="AO25" s="2">
        <f t="shared" si="7"/>
        <v>0.11166666666666636</v>
      </c>
      <c r="AP25" s="9">
        <f t="shared" si="8"/>
        <v>0.99626478144163833</v>
      </c>
      <c r="AQ25" s="2">
        <f t="shared" si="9"/>
        <v>-0.82700000000000173</v>
      </c>
      <c r="AR25" s="9">
        <f t="shared" si="10"/>
        <v>1.5404260352812464</v>
      </c>
      <c r="AS25" s="2">
        <f t="shared" si="11"/>
        <v>1.4699999999999989</v>
      </c>
      <c r="AT25" s="9">
        <f t="shared" si="12"/>
        <v>1.461699129774088</v>
      </c>
      <c r="AU25" s="2">
        <f t="shared" si="13"/>
        <v>0.59933333333333394</v>
      </c>
      <c r="AV25" s="9">
        <f t="shared" si="14"/>
        <v>1.6239350527160108</v>
      </c>
    </row>
    <row r="26" spans="1:48" x14ac:dyDescent="0.2">
      <c r="A26" t="str">
        <f>'Raw Data'!A26</f>
        <v>Apo</v>
      </c>
      <c r="B26">
        <f>'Raw Data'!B26</f>
        <v>150</v>
      </c>
      <c r="C26">
        <f>'Raw Data'!C26</f>
        <v>157</v>
      </c>
      <c r="D26" t="str">
        <f>'Raw Data'!D26</f>
        <v>FQRQLTAL</v>
      </c>
      <c r="E26" s="1">
        <f>AVERAGE('Raw Data'!K26,'Raw Data'!Q26,'Raw Data'!W26)</f>
        <v>1.603</v>
      </c>
      <c r="F26" s="9">
        <f>STDEV('Raw Data'!K26,'Raw Data'!Q26,'Raw Data'!W26)</f>
        <v>0.17790727922150917</v>
      </c>
      <c r="G26" s="1">
        <f>AVERAGE('Raw Data'!AC26,'Raw Data'!AI26,'Raw Data'!AO26)</f>
        <v>5.9813333333333327</v>
      </c>
      <c r="H26" s="9">
        <f>STDEV('Raw Data'!AC26,'Raw Data'!AI26,'Raw Data'!AO26)</f>
        <v>0.11809459485231873</v>
      </c>
      <c r="I26" s="1">
        <f>AVERAGE('Raw Data'!AU26,'Raw Data'!BA26,'Raw Data'!BG26)</f>
        <v>18.276</v>
      </c>
      <c r="J26" s="9">
        <f>STDEV('Raw Data'!AU26,'Raw Data'!BA26,'Raw Data'!BG26)</f>
        <v>0.36237687564191923</v>
      </c>
      <c r="K26" s="1">
        <f>AVERAGE('Raw Data'!BM26,'Raw Data'!BS26,'Raw Data'!BY26)</f>
        <v>35.430333333333337</v>
      </c>
      <c r="L26" s="9">
        <f>STDEV('Raw Data'!BM26,'Raw Data'!BS26,'Raw Data'!BY26)</f>
        <v>0.31371536993480803</v>
      </c>
      <c r="N26" s="1">
        <f>AVERAGE('Raw Data'!K178,'Raw Data'!Q178,'Raw Data'!W178)</f>
        <v>1.9800000000000002</v>
      </c>
      <c r="O26" s="9">
        <f>STDEV('Raw Data'!K178,'Raw Data'!Q178,'Raw Data'!W178)</f>
        <v>0.64424451879701705</v>
      </c>
      <c r="P26" s="1">
        <f>AVERAGE('Raw Data'!AC178,'Raw Data'!AI178,'Raw Data'!AO178)</f>
        <v>7.2549999999999999</v>
      </c>
      <c r="Q26" s="9">
        <f>STDEV('Raw Data'!AC178,'Raw Data'!AI178,'Raw Data'!AO178)</f>
        <v>0.48750487177052909</v>
      </c>
      <c r="R26" s="1">
        <f>AVERAGE('Raw Data'!AU178,'Raw Data'!BA178,'Raw Data'!BG178)</f>
        <v>17.731999999999999</v>
      </c>
      <c r="S26" s="9">
        <f>STDEV('Raw Data'!AU178,'Raw Data'!BA178,'Raw Data'!BG178)</f>
        <v>0.19458417201817768</v>
      </c>
      <c r="T26" s="1">
        <f>AVERAGE('Raw Data'!BM178,'Raw Data'!BS178,'Raw Data'!BY178)</f>
        <v>35.676666666666662</v>
      </c>
      <c r="U26" s="9">
        <f>STDEV('Raw Data'!BM178,'Raw Data'!BS178,'Raw Data'!BY178)</f>
        <v>0.48081423994442302</v>
      </c>
      <c r="V26" s="9"/>
      <c r="W26" s="1">
        <f>AVERAGE('Raw Data'!K330,'Raw Data'!Q330,'Raw Data'!W330)</f>
        <v>2.7673333333333332</v>
      </c>
      <c r="X26" s="9">
        <f>STDEV('Raw Data'!K330,'Raw Data'!Q330,'Raw Data'!W330)</f>
        <v>0.42711864081696621</v>
      </c>
      <c r="Y26" s="1">
        <f>AVERAGE('Raw Data'!AC330,'Raw Data'!AI330,'Raw Data'!AO330)</f>
        <v>6.1340000000000003</v>
      </c>
      <c r="Z26" s="9">
        <f>STDEV('Raw Data'!AC330,'Raw Data'!AI330,'Raw Data'!AO330)</f>
        <v>3.7403208418529947E-2</v>
      </c>
      <c r="AA26" s="1">
        <f>AVERAGE('Raw Data'!AU330,'Raw Data'!BA330,'Raw Data'!BG330)</f>
        <v>16.313000000000002</v>
      </c>
      <c r="AB26" s="9">
        <f>STDEV('Raw Data'!AU330,'Raw Data'!BA330,'Raw Data'!BG330)</f>
        <v>0.56351663684402475</v>
      </c>
      <c r="AC26" s="1">
        <f>AVERAGE('Raw Data'!BM330,'Raw Data'!BS330,'Raw Data'!BY330)</f>
        <v>34.779666666666664</v>
      </c>
      <c r="AD26" s="9">
        <f>STDEV('Raw Data'!BM330,'Raw Data'!BS330,'Raw Data'!BY330)</f>
        <v>0.84731123758235039</v>
      </c>
      <c r="AF26" s="2">
        <f t="shared" si="15"/>
        <v>-0.37700000000000022</v>
      </c>
      <c r="AG26" s="9">
        <f t="shared" si="0"/>
        <v>0.82215179801852623</v>
      </c>
      <c r="AH26" s="2">
        <f t="shared" si="1"/>
        <v>-1.2736666666666672</v>
      </c>
      <c r="AI26" s="9">
        <f t="shared" si="2"/>
        <v>0.6055994666228478</v>
      </c>
      <c r="AJ26" s="2">
        <f t="shared" si="3"/>
        <v>0.54400000000000048</v>
      </c>
      <c r="AK26" s="9">
        <f t="shared" si="4"/>
        <v>0.55696104766009691</v>
      </c>
      <c r="AL26" s="2">
        <f t="shared" si="5"/>
        <v>-0.2463333333333253</v>
      </c>
      <c r="AM26" s="9">
        <f t="shared" si="6"/>
        <v>0.79452960987923105</v>
      </c>
      <c r="AO26" s="2">
        <f t="shared" si="7"/>
        <v>-1.1643333333333332</v>
      </c>
      <c r="AP26" s="9">
        <f t="shared" si="8"/>
        <v>0.60502592003847533</v>
      </c>
      <c r="AQ26" s="2">
        <f t="shared" si="9"/>
        <v>-0.15266666666666762</v>
      </c>
      <c r="AR26" s="9">
        <f t="shared" si="10"/>
        <v>0.15549780327084867</v>
      </c>
      <c r="AS26" s="2">
        <f t="shared" si="11"/>
        <v>1.9629999999999974</v>
      </c>
      <c r="AT26" s="9">
        <f t="shared" si="12"/>
        <v>0.92589351248594398</v>
      </c>
      <c r="AU26" s="2">
        <f t="shared" si="13"/>
        <v>0.65066666666667317</v>
      </c>
      <c r="AV26" s="9">
        <f t="shared" si="14"/>
        <v>1.1610266075171585</v>
      </c>
    </row>
    <row r="27" spans="1:48" x14ac:dyDescent="0.2">
      <c r="A27" t="str">
        <f>'Raw Data'!A27</f>
        <v>Apo</v>
      </c>
      <c r="B27">
        <f>'Raw Data'!B27</f>
        <v>151</v>
      </c>
      <c r="C27">
        <f>'Raw Data'!C27</f>
        <v>157</v>
      </c>
      <c r="D27" t="str">
        <f>'Raw Data'!D27</f>
        <v>QRQLTAL</v>
      </c>
      <c r="E27" s="1">
        <f>AVERAGE('Raw Data'!K27,'Raw Data'!Q27,'Raw Data'!W27)</f>
        <v>2.0293333333333332</v>
      </c>
      <c r="F27" s="9">
        <f>STDEV('Raw Data'!K27,'Raw Data'!Q27,'Raw Data'!W27)</f>
        <v>0.21373893733555741</v>
      </c>
      <c r="G27" s="1">
        <f>AVERAGE('Raw Data'!AC27,'Raw Data'!AI27,'Raw Data'!AO27)</f>
        <v>7.0846666666666671</v>
      </c>
      <c r="H27" s="9">
        <f>STDEV('Raw Data'!AC27,'Raw Data'!AI27,'Raw Data'!AO27)</f>
        <v>0.85248245338736084</v>
      </c>
      <c r="I27" s="1">
        <f>AVERAGE('Raw Data'!AU27,'Raw Data'!BA27,'Raw Data'!BG27)</f>
        <v>19.815666666666665</v>
      </c>
      <c r="J27" s="9">
        <f>STDEV('Raw Data'!AU27,'Raw Data'!BA27,'Raw Data'!BG27)</f>
        <v>0.18879706918629258</v>
      </c>
      <c r="K27" s="1">
        <f>AVERAGE('Raw Data'!BM27,'Raw Data'!BS27,'Raw Data'!BY27)</f>
        <v>34.245666666666665</v>
      </c>
      <c r="L27" s="9">
        <f>STDEV('Raw Data'!BM27,'Raw Data'!BS27,'Raw Data'!BY27)</f>
        <v>0.17209687194523191</v>
      </c>
      <c r="N27" s="1">
        <f>AVERAGE('Raw Data'!K179,'Raw Data'!Q179,'Raw Data'!W179)</f>
        <v>2.0353333333333334</v>
      </c>
      <c r="O27" s="9">
        <f>STDEV('Raw Data'!K179,'Raw Data'!Q179,'Raw Data'!W179)</f>
        <v>0.50171439418590891</v>
      </c>
      <c r="P27" s="1">
        <f>AVERAGE('Raw Data'!AC179,'Raw Data'!AI179,'Raw Data'!AO179)</f>
        <v>8.18</v>
      </c>
      <c r="Q27" s="9">
        <f>STDEV('Raw Data'!AC179,'Raw Data'!AI179,'Raw Data'!AO179)</f>
        <v>0.78697458662907294</v>
      </c>
      <c r="R27" s="1">
        <f>AVERAGE('Raw Data'!AU179,'Raw Data'!BA179,'Raw Data'!BG179)</f>
        <v>20.199000000000002</v>
      </c>
      <c r="S27" s="9">
        <f>STDEV('Raw Data'!AU179,'Raw Data'!BA179,'Raw Data'!BG179)</f>
        <v>0.233475908821446</v>
      </c>
      <c r="T27" s="1">
        <f>AVERAGE('Raw Data'!BM179,'Raw Data'!BS179,'Raw Data'!BY179)</f>
        <v>35.206666666666671</v>
      </c>
      <c r="U27" s="9">
        <f>STDEV('Raw Data'!BM179,'Raw Data'!BS179,'Raw Data'!BY179)</f>
        <v>0.5635089469860558</v>
      </c>
      <c r="V27" s="9"/>
      <c r="W27" s="1">
        <f>AVERAGE('Raw Data'!K331,'Raw Data'!Q331,'Raw Data'!W331)</f>
        <v>3.0983333333333332</v>
      </c>
      <c r="X27" s="9">
        <f>STDEV('Raw Data'!K331,'Raw Data'!Q331,'Raw Data'!W331)</f>
        <v>0.7990803046836622</v>
      </c>
      <c r="Y27" s="1">
        <f>AVERAGE('Raw Data'!AC331,'Raw Data'!AI331,'Raw Data'!AO331)</f>
        <v>7.0326666666666666</v>
      </c>
      <c r="Z27" s="9">
        <f>STDEV('Raw Data'!AC331,'Raw Data'!AI331,'Raw Data'!AO331)</f>
        <v>0.46109471189044604</v>
      </c>
      <c r="AA27" s="1">
        <f>AVERAGE('Raw Data'!AU331,'Raw Data'!BA331,'Raw Data'!BG331)</f>
        <v>18.645</v>
      </c>
      <c r="AB27" s="9">
        <f>STDEV('Raw Data'!AU331,'Raw Data'!BA331,'Raw Data'!BG331)</f>
        <v>0.66698125910702977</v>
      </c>
      <c r="AC27" s="1">
        <f>AVERAGE('Raw Data'!BM331,'Raw Data'!BS331,'Raw Data'!BY331)</f>
        <v>35.753666666666668</v>
      </c>
      <c r="AD27" s="9">
        <f>STDEV('Raw Data'!BM331,'Raw Data'!BS331,'Raw Data'!BY331)</f>
        <v>0.61198556627859413</v>
      </c>
      <c r="AF27" s="2">
        <f t="shared" si="15"/>
        <v>-6.0000000000002274E-3</v>
      </c>
      <c r="AG27" s="9">
        <f t="shared" si="0"/>
        <v>0.71545333152146628</v>
      </c>
      <c r="AH27" s="2">
        <f t="shared" si="1"/>
        <v>-1.0953333333333326</v>
      </c>
      <c r="AI27" s="9">
        <f t="shared" si="2"/>
        <v>1.6394570400164339</v>
      </c>
      <c r="AJ27" s="2">
        <f t="shared" si="3"/>
        <v>-0.38333333333333641</v>
      </c>
      <c r="AK27" s="9">
        <f t="shared" si="4"/>
        <v>0.42227297800773855</v>
      </c>
      <c r="AL27" s="2">
        <f t="shared" si="5"/>
        <v>-0.96100000000000563</v>
      </c>
      <c r="AM27" s="9">
        <f t="shared" si="6"/>
        <v>0.73560581893128774</v>
      </c>
      <c r="AO27" s="2">
        <f t="shared" si="7"/>
        <v>-1.069</v>
      </c>
      <c r="AP27" s="9">
        <f t="shared" si="8"/>
        <v>1.0128192420192197</v>
      </c>
      <c r="AQ27" s="2">
        <f t="shared" si="9"/>
        <v>5.200000000000049E-2</v>
      </c>
      <c r="AR27" s="9">
        <f t="shared" si="10"/>
        <v>1.313577165277807</v>
      </c>
      <c r="AS27" s="2">
        <f t="shared" si="11"/>
        <v>1.1706666666666656</v>
      </c>
      <c r="AT27" s="9">
        <f t="shared" si="12"/>
        <v>0.85577832829332234</v>
      </c>
      <c r="AU27" s="2">
        <f t="shared" si="13"/>
        <v>-1.5080000000000027</v>
      </c>
      <c r="AV27" s="9">
        <f t="shared" si="14"/>
        <v>0.78408243822382606</v>
      </c>
    </row>
    <row r="28" spans="1:48" x14ac:dyDescent="0.2">
      <c r="A28" t="str">
        <f>'Raw Data'!A28</f>
        <v>Apo</v>
      </c>
      <c r="B28">
        <f>'Raw Data'!B28</f>
        <v>158</v>
      </c>
      <c r="C28">
        <f>'Raw Data'!C28</f>
        <v>164</v>
      </c>
      <c r="D28" t="str">
        <f>'Raw Data'!D28</f>
        <v>IGYDVTD</v>
      </c>
      <c r="E28" s="1">
        <f>AVERAGE('Raw Data'!K28,'Raw Data'!Q28,'Raw Data'!W28)</f>
        <v>12.174333333333331</v>
      </c>
      <c r="F28" s="9">
        <f>STDEV('Raw Data'!K28,'Raw Data'!Q28,'Raw Data'!W28)</f>
        <v>0.174313893116221</v>
      </c>
      <c r="G28" s="1">
        <f>AVERAGE('Raw Data'!AC28,'Raw Data'!AI28,'Raw Data'!AO28)</f>
        <v>22.781333333333336</v>
      </c>
      <c r="H28" s="9">
        <f>STDEV('Raw Data'!AC28,'Raw Data'!AI28,'Raw Data'!AO28)</f>
        <v>0.75737859313115907</v>
      </c>
      <c r="I28" s="1">
        <f>AVERAGE('Raw Data'!AU28,'Raw Data'!BA28,'Raw Data'!BG28)</f>
        <v>45.94233333333333</v>
      </c>
      <c r="J28" s="9">
        <f>STDEV('Raw Data'!AU28,'Raw Data'!BA28,'Raw Data'!BG28)</f>
        <v>0.71073365850600789</v>
      </c>
      <c r="K28" s="1">
        <f>AVERAGE('Raw Data'!BM28,'Raw Data'!BS28,'Raw Data'!BY28)</f>
        <v>61.530666666666662</v>
      </c>
      <c r="L28" s="9">
        <f>STDEV('Raw Data'!BM28,'Raw Data'!BS28,'Raw Data'!BY28)</f>
        <v>0.22884346906419076</v>
      </c>
      <c r="N28" s="1">
        <f>AVERAGE('Raw Data'!K180,'Raw Data'!Q180,'Raw Data'!W180)</f>
        <v>12.379</v>
      </c>
      <c r="O28" s="9">
        <f>STDEV('Raw Data'!K180,'Raw Data'!Q180,'Raw Data'!W180)</f>
        <v>0.21391353393369025</v>
      </c>
      <c r="P28" s="1">
        <f>AVERAGE('Raw Data'!AC180,'Raw Data'!AI180,'Raw Data'!AO180)</f>
        <v>24.988333333333333</v>
      </c>
      <c r="Q28" s="9">
        <f>STDEV('Raw Data'!AC180,'Raw Data'!AI180,'Raw Data'!AO180)</f>
        <v>0.56818688240167237</v>
      </c>
      <c r="R28" s="1">
        <f>AVERAGE('Raw Data'!AU180,'Raw Data'!BA180,'Raw Data'!BG180)</f>
        <v>45.893666666666668</v>
      </c>
      <c r="S28" s="9">
        <f>STDEV('Raw Data'!AU180,'Raw Data'!BA180,'Raw Data'!BG180)</f>
        <v>0.57167240035997402</v>
      </c>
      <c r="T28" s="1">
        <f>AVERAGE('Raw Data'!BM180,'Raw Data'!BS180,'Raw Data'!BY180)</f>
        <v>61.903999999999996</v>
      </c>
      <c r="U28" s="9">
        <f>STDEV('Raw Data'!BM180,'Raw Data'!BS180,'Raw Data'!BY180)</f>
        <v>1.2151777647735333</v>
      </c>
      <c r="V28" s="9"/>
      <c r="W28" s="1">
        <f>AVERAGE('Raw Data'!K332,'Raw Data'!Q332,'Raw Data'!W332)</f>
        <v>13.819000000000001</v>
      </c>
      <c r="X28" s="9">
        <f>STDEV('Raw Data'!K332,'Raw Data'!Q332,'Raw Data'!W332)</f>
        <v>0.34131656859871262</v>
      </c>
      <c r="Y28" s="1">
        <f>AVERAGE('Raw Data'!AC332,'Raw Data'!AI332,'Raw Data'!AO332)</f>
        <v>27.397000000000002</v>
      </c>
      <c r="Z28" s="9">
        <f>STDEV('Raw Data'!AC332,'Raw Data'!AI332,'Raw Data'!AO332)</f>
        <v>0.58836808207107871</v>
      </c>
      <c r="AA28" s="1">
        <f>AVERAGE('Raw Data'!AU332,'Raw Data'!BA332,'Raw Data'!BG332)</f>
        <v>46.652333333333331</v>
      </c>
      <c r="AB28" s="9">
        <f>STDEV('Raw Data'!AU332,'Raw Data'!BA332,'Raw Data'!BG332)</f>
        <v>1.3049874839757383</v>
      </c>
      <c r="AC28" s="1">
        <f>AVERAGE('Raw Data'!BM332,'Raw Data'!BS332,'Raw Data'!BY332)</f>
        <v>61.479333333333329</v>
      </c>
      <c r="AD28" s="9">
        <f>STDEV('Raw Data'!BM332,'Raw Data'!BS332,'Raw Data'!BY332)</f>
        <v>0.15654179420631675</v>
      </c>
      <c r="AF28" s="2">
        <f t="shared" si="15"/>
        <v>-0.20466666666666811</v>
      </c>
      <c r="AG28" s="9">
        <f t="shared" si="0"/>
        <v>0.38822742704991126</v>
      </c>
      <c r="AH28" s="2">
        <f t="shared" si="1"/>
        <v>-2.2069999999999972</v>
      </c>
      <c r="AI28" s="9">
        <f t="shared" si="2"/>
        <v>1.3255654755328314</v>
      </c>
      <c r="AJ28" s="2">
        <f t="shared" si="3"/>
        <v>4.8666666666662195E-2</v>
      </c>
      <c r="AK28" s="9">
        <f t="shared" si="4"/>
        <v>1.2824060588659818</v>
      </c>
      <c r="AL28" s="2">
        <f t="shared" si="5"/>
        <v>-0.37333333333333485</v>
      </c>
      <c r="AM28" s="9">
        <f t="shared" si="6"/>
        <v>1.4440212338377241</v>
      </c>
      <c r="AO28" s="2">
        <f t="shared" si="7"/>
        <v>-1.6446666666666694</v>
      </c>
      <c r="AP28" s="9">
        <f t="shared" si="8"/>
        <v>0.51563046171493365</v>
      </c>
      <c r="AQ28" s="2">
        <f t="shared" si="9"/>
        <v>-4.6156666666666659</v>
      </c>
      <c r="AR28" s="9">
        <f t="shared" si="10"/>
        <v>1.3457466752022378</v>
      </c>
      <c r="AS28" s="2">
        <f t="shared" si="11"/>
        <v>-0.71000000000000085</v>
      </c>
      <c r="AT28" s="9">
        <f t="shared" si="12"/>
        <v>2.0157211424817461</v>
      </c>
      <c r="AU28" s="2">
        <f t="shared" si="13"/>
        <v>5.1333333333332121E-2</v>
      </c>
      <c r="AV28" s="9">
        <f t="shared" si="14"/>
        <v>0.38538526327050748</v>
      </c>
    </row>
    <row r="29" spans="1:48" x14ac:dyDescent="0.2">
      <c r="A29" t="str">
        <f>'Raw Data'!A29</f>
        <v>Apo</v>
      </c>
      <c r="B29">
        <f>'Raw Data'!B29</f>
        <v>158</v>
      </c>
      <c r="C29">
        <f>'Raw Data'!C29</f>
        <v>173</v>
      </c>
      <c r="D29" t="str">
        <f>'Raw Data'!D29</f>
        <v>IGYDVTDVSNVHDDEL</v>
      </c>
      <c r="E29" s="1">
        <f>AVERAGE('Raw Data'!K29,'Raw Data'!Q29,'Raw Data'!W29)</f>
        <v>22.998666666666669</v>
      </c>
      <c r="F29" s="9">
        <f>STDEV('Raw Data'!K29,'Raw Data'!Q29,'Raw Data'!W29)</f>
        <v>0.31899582024429946</v>
      </c>
      <c r="G29" s="1">
        <f>AVERAGE('Raw Data'!AC29,'Raw Data'!AI29,'Raw Data'!AO29)</f>
        <v>33.788999999999994</v>
      </c>
      <c r="H29" s="9">
        <f>STDEV('Raw Data'!AC29,'Raw Data'!AI29,'Raw Data'!AO29)</f>
        <v>1.3349842695702441</v>
      </c>
      <c r="I29" s="1">
        <f>AVERAGE('Raw Data'!AU29,'Raw Data'!BA29,'Raw Data'!BG29)</f>
        <v>43.622666666666667</v>
      </c>
      <c r="J29" s="9">
        <f>STDEV('Raw Data'!AU29,'Raw Data'!BA29,'Raw Data'!BG29)</f>
        <v>1.0965812023435999</v>
      </c>
      <c r="K29" s="1">
        <f>AVERAGE('Raw Data'!BM29,'Raw Data'!BS29,'Raw Data'!BY29)</f>
        <v>48.023333333333333</v>
      </c>
      <c r="L29" s="9">
        <f>STDEV('Raw Data'!BM29,'Raw Data'!BS29,'Raw Data'!BY29)</f>
        <v>0.8706528202063849</v>
      </c>
      <c r="N29" s="1">
        <f>AVERAGE('Raw Data'!K181,'Raw Data'!Q181,'Raw Data'!W181)</f>
        <v>22.980666666666668</v>
      </c>
      <c r="O29" s="9">
        <f>STDEV('Raw Data'!K181,'Raw Data'!Q181,'Raw Data'!W181)</f>
        <v>0.42191744848173007</v>
      </c>
      <c r="P29" s="1">
        <f>AVERAGE('Raw Data'!AC181,'Raw Data'!AI181,'Raw Data'!AO181)</f>
        <v>35.469666666666662</v>
      </c>
      <c r="Q29" s="9">
        <f>STDEV('Raw Data'!AC181,'Raw Data'!AI181,'Raw Data'!AO181)</f>
        <v>0.26391160136176928</v>
      </c>
      <c r="R29" s="1">
        <f>AVERAGE('Raw Data'!AU181,'Raw Data'!BA181,'Raw Data'!BG181)</f>
        <v>42.965333333333326</v>
      </c>
      <c r="S29" s="9">
        <f>STDEV('Raw Data'!AU181,'Raw Data'!BA181,'Raw Data'!BG181)</f>
        <v>0.69096333718464009</v>
      </c>
      <c r="T29" s="1">
        <f>AVERAGE('Raw Data'!BM181,'Raw Data'!BS181,'Raw Data'!BY181)</f>
        <v>48.144666666666666</v>
      </c>
      <c r="U29" s="9">
        <f>STDEV('Raw Data'!BM181,'Raw Data'!BS181,'Raw Data'!BY181)</f>
        <v>1.5186936272116676</v>
      </c>
      <c r="V29" s="9"/>
      <c r="W29" s="1">
        <f>AVERAGE('Raw Data'!K333,'Raw Data'!Q333,'Raw Data'!W333)</f>
        <v>24.205000000000002</v>
      </c>
      <c r="X29" s="9">
        <f>STDEV('Raw Data'!K333,'Raw Data'!Q333,'Raw Data'!W333)</f>
        <v>0.4290349636101935</v>
      </c>
      <c r="Y29" s="1">
        <f>AVERAGE('Raw Data'!AC333,'Raw Data'!AI333,'Raw Data'!AO333)</f>
        <v>36.134666666666668</v>
      </c>
      <c r="Z29" s="9">
        <f>STDEV('Raw Data'!AC333,'Raw Data'!AI333,'Raw Data'!AO333)</f>
        <v>0.49245744316979934</v>
      </c>
      <c r="AA29" s="1">
        <f>AVERAGE('Raw Data'!AU333,'Raw Data'!BA333,'Raw Data'!BG333)</f>
        <v>42.715333333333326</v>
      </c>
      <c r="AB29" s="9">
        <f>STDEV('Raw Data'!AU333,'Raw Data'!BA333,'Raw Data'!BG333)</f>
        <v>0.99660289651060707</v>
      </c>
      <c r="AC29" s="1">
        <f>AVERAGE('Raw Data'!BM333,'Raw Data'!BS333,'Raw Data'!BY333)</f>
        <v>47.961333333333336</v>
      </c>
      <c r="AD29" s="9">
        <f>STDEV('Raw Data'!BM333,'Raw Data'!BS333,'Raw Data'!BY333)</f>
        <v>1.1812740297379489</v>
      </c>
      <c r="AF29" s="2">
        <f t="shared" si="15"/>
        <v>1.8000000000000682E-2</v>
      </c>
      <c r="AG29" s="9">
        <f t="shared" si="0"/>
        <v>0.74091326872602958</v>
      </c>
      <c r="AH29" s="2">
        <f t="shared" si="1"/>
        <v>-1.6806666666666672</v>
      </c>
      <c r="AI29" s="9">
        <f t="shared" si="2"/>
        <v>1.5988958709320134</v>
      </c>
      <c r="AJ29" s="2">
        <f t="shared" si="3"/>
        <v>0.65733333333334087</v>
      </c>
      <c r="AK29" s="9">
        <f t="shared" si="4"/>
        <v>1.7875445395282399</v>
      </c>
      <c r="AL29" s="2">
        <f t="shared" si="5"/>
        <v>-0.1213333333333324</v>
      </c>
      <c r="AM29" s="9">
        <f t="shared" si="6"/>
        <v>2.3893464474180526</v>
      </c>
      <c r="AO29" s="2">
        <f t="shared" si="7"/>
        <v>-1.2063333333333333</v>
      </c>
      <c r="AP29" s="9">
        <f t="shared" si="8"/>
        <v>0.74803078385449295</v>
      </c>
      <c r="AQ29" s="2">
        <f t="shared" si="9"/>
        <v>-2.3456666666666734</v>
      </c>
      <c r="AR29" s="9">
        <f t="shared" si="10"/>
        <v>1.8274417127400433</v>
      </c>
      <c r="AS29" s="2">
        <f t="shared" si="11"/>
        <v>0.90733333333334087</v>
      </c>
      <c r="AT29" s="9">
        <f t="shared" si="12"/>
        <v>2.093184098854207</v>
      </c>
      <c r="AU29" s="2">
        <f t="shared" si="13"/>
        <v>6.1999999999997613E-2</v>
      </c>
      <c r="AV29" s="9">
        <f t="shared" si="14"/>
        <v>2.0519268499443339</v>
      </c>
    </row>
    <row r="30" spans="1:48" x14ac:dyDescent="0.2">
      <c r="A30" t="str">
        <f>'Raw Data'!A30</f>
        <v>Apo</v>
      </c>
      <c r="B30">
        <f>'Raw Data'!B30</f>
        <v>158</v>
      </c>
      <c r="C30">
        <f>'Raw Data'!C30</f>
        <v>174</v>
      </c>
      <c r="D30" t="str">
        <f>'Raw Data'!D30</f>
        <v>IGYDVTDVSNVHDDELE</v>
      </c>
      <c r="E30" s="1">
        <f>AVERAGE('Raw Data'!K30,'Raw Data'!Q30,'Raw Data'!W30)</f>
        <v>21.746666666666666</v>
      </c>
      <c r="F30" s="9">
        <f>STDEV('Raw Data'!K30,'Raw Data'!Q30,'Raw Data'!W30)</f>
        <v>0.21745420973927806</v>
      </c>
      <c r="G30" s="1">
        <f>AVERAGE('Raw Data'!AC30,'Raw Data'!AI30,'Raw Data'!AO30)</f>
        <v>31.415999999999997</v>
      </c>
      <c r="H30" s="9">
        <f>STDEV('Raw Data'!AC30,'Raw Data'!AI30,'Raw Data'!AO30)</f>
        <v>0.52072641569253908</v>
      </c>
      <c r="I30" s="1">
        <f>AVERAGE('Raw Data'!AU30,'Raw Data'!BA30,'Raw Data'!BG30)</f>
        <v>42.297666666666665</v>
      </c>
      <c r="J30" s="9">
        <f>STDEV('Raw Data'!AU30,'Raw Data'!BA30,'Raw Data'!BG30)</f>
        <v>0.80336874057516949</v>
      </c>
      <c r="K30" s="1">
        <f>AVERAGE('Raw Data'!BM30,'Raw Data'!BS30,'Raw Data'!BY30)</f>
        <v>48.233666666666664</v>
      </c>
      <c r="L30" s="9">
        <f>STDEV('Raw Data'!BM30,'Raw Data'!BS30,'Raw Data'!BY30)</f>
        <v>0.79375080052452984</v>
      </c>
      <c r="N30" s="1">
        <f>AVERAGE('Raw Data'!K182,'Raw Data'!Q182,'Raw Data'!W182)</f>
        <v>21.632333333333335</v>
      </c>
      <c r="O30" s="9">
        <f>STDEV('Raw Data'!K182,'Raw Data'!Q182,'Raw Data'!W182)</f>
        <v>0.33437902645550804</v>
      </c>
      <c r="P30" s="1">
        <f>AVERAGE('Raw Data'!AC182,'Raw Data'!AI182,'Raw Data'!AO182)</f>
        <v>33.354333333333336</v>
      </c>
      <c r="Q30" s="9">
        <f>STDEV('Raw Data'!AC182,'Raw Data'!AI182,'Raw Data'!AO182)</f>
        <v>0.29829571457420306</v>
      </c>
      <c r="R30" s="1">
        <f>AVERAGE('Raw Data'!AU182,'Raw Data'!BA182,'Raw Data'!BG182)</f>
        <v>42.088333333333331</v>
      </c>
      <c r="S30" s="9">
        <f>STDEV('Raw Data'!AU182,'Raw Data'!BA182,'Raw Data'!BG182)</f>
        <v>0.40846827702201571</v>
      </c>
      <c r="T30" s="1">
        <f>AVERAGE('Raw Data'!BM182,'Raw Data'!BS182,'Raw Data'!BY182)</f>
        <v>48.228333333333332</v>
      </c>
      <c r="U30" s="9">
        <f>STDEV('Raw Data'!BM182,'Raw Data'!BS182,'Raw Data'!BY182)</f>
        <v>1.3060797576462686</v>
      </c>
      <c r="V30" s="9"/>
      <c r="W30" s="1">
        <f>AVERAGE('Raw Data'!K334,'Raw Data'!Q334,'Raw Data'!W334)</f>
        <v>22.822333333333333</v>
      </c>
      <c r="X30" s="9">
        <f>STDEV('Raw Data'!K334,'Raw Data'!Q334,'Raw Data'!W334)</f>
        <v>0.49960217506865673</v>
      </c>
      <c r="Y30" s="1">
        <f>AVERAGE('Raw Data'!AC334,'Raw Data'!AI334,'Raw Data'!AO334)</f>
        <v>33.75333333333333</v>
      </c>
      <c r="Z30" s="9">
        <f>STDEV('Raw Data'!AC334,'Raw Data'!AI334,'Raw Data'!AO334)</f>
        <v>0.49346158242900001</v>
      </c>
      <c r="AA30" s="1">
        <f>AVERAGE('Raw Data'!AU334,'Raw Data'!BA334,'Raw Data'!BG334)</f>
        <v>41.515333333333331</v>
      </c>
      <c r="AB30" s="9">
        <f>STDEV('Raw Data'!AU334,'Raw Data'!BA334,'Raw Data'!BG334)</f>
        <v>0.78239525390517006</v>
      </c>
      <c r="AC30" s="1">
        <f>AVERAGE('Raw Data'!BM334,'Raw Data'!BS334,'Raw Data'!BY334)</f>
        <v>47.672333333333334</v>
      </c>
      <c r="AD30" s="9">
        <f>STDEV('Raw Data'!BM334,'Raw Data'!BS334,'Raw Data'!BY334)</f>
        <v>0.2535869344688973</v>
      </c>
      <c r="AF30" s="2">
        <f t="shared" si="15"/>
        <v>0.11433333333333096</v>
      </c>
      <c r="AG30" s="9">
        <f t="shared" si="0"/>
        <v>0.55183323619478608</v>
      </c>
      <c r="AH30" s="2">
        <f t="shared" si="1"/>
        <v>-1.9383333333333397</v>
      </c>
      <c r="AI30" s="9">
        <f t="shared" si="2"/>
        <v>0.8190221302667422</v>
      </c>
      <c r="AJ30" s="2">
        <f t="shared" si="3"/>
        <v>0.20933333333333337</v>
      </c>
      <c r="AK30" s="9">
        <f t="shared" si="4"/>
        <v>1.2118370175971851</v>
      </c>
      <c r="AL30" s="2">
        <f t="shared" si="5"/>
        <v>5.333333333332746E-3</v>
      </c>
      <c r="AM30" s="9">
        <f t="shared" si="6"/>
        <v>2.0998305581707983</v>
      </c>
      <c r="AO30" s="2">
        <f t="shared" si="7"/>
        <v>-1.0756666666666668</v>
      </c>
      <c r="AP30" s="9">
        <f t="shared" si="8"/>
        <v>0.71705638480793477</v>
      </c>
      <c r="AQ30" s="2">
        <f t="shared" si="9"/>
        <v>-2.3373333333333335</v>
      </c>
      <c r="AR30" s="9">
        <f t="shared" si="10"/>
        <v>1.0141879981215391</v>
      </c>
      <c r="AS30" s="2">
        <f t="shared" si="11"/>
        <v>0.78233333333333377</v>
      </c>
      <c r="AT30" s="9">
        <f t="shared" si="12"/>
        <v>1.5857639944803394</v>
      </c>
      <c r="AU30" s="2">
        <f t="shared" si="13"/>
        <v>0.56133333333333013</v>
      </c>
      <c r="AV30" s="9">
        <f t="shared" si="14"/>
        <v>1.0473377349934272</v>
      </c>
    </row>
    <row r="31" spans="1:48" x14ac:dyDescent="0.2">
      <c r="A31" t="str">
        <f>'Raw Data'!A31</f>
        <v>Apo</v>
      </c>
      <c r="B31">
        <f>'Raw Data'!B31</f>
        <v>165</v>
      </c>
      <c r="C31">
        <f>'Raw Data'!C31</f>
        <v>175</v>
      </c>
      <c r="D31" t="str">
        <f>'Raw Data'!D31</f>
        <v>VSNVHDDELEF</v>
      </c>
      <c r="E31" s="1">
        <f>AVERAGE('Raw Data'!K31,'Raw Data'!Q31,'Raw Data'!W31)</f>
        <v>13.597666666666669</v>
      </c>
      <c r="F31" s="9">
        <f>STDEV('Raw Data'!K31,'Raw Data'!Q31,'Raw Data'!W31)</f>
        <v>0.4193212769861947</v>
      </c>
      <c r="G31" s="1">
        <f>AVERAGE('Raw Data'!AC31,'Raw Data'!AI31,'Raw Data'!AO31)</f>
        <v>25.180666666666667</v>
      </c>
      <c r="H31" s="9">
        <f>STDEV('Raw Data'!AC31,'Raw Data'!AI31,'Raw Data'!AO31)</f>
        <v>0.9218114413117986</v>
      </c>
      <c r="I31" s="1">
        <f>AVERAGE('Raw Data'!AU31,'Raw Data'!BA31,'Raw Data'!BG31)</f>
        <v>30.461666666666662</v>
      </c>
      <c r="J31" s="9">
        <f>STDEV('Raw Data'!AU31,'Raw Data'!BA31,'Raw Data'!BG31)</f>
        <v>0.2462546107859363</v>
      </c>
      <c r="K31" s="1">
        <f>AVERAGE('Raw Data'!BM31,'Raw Data'!BS31,'Raw Data'!BY31)</f>
        <v>32.69233333333333</v>
      </c>
      <c r="L31" s="9">
        <f>STDEV('Raw Data'!BM31,'Raw Data'!BS31,'Raw Data'!BY31)</f>
        <v>0.56843322680270136</v>
      </c>
      <c r="N31" s="1">
        <f>AVERAGE('Raw Data'!K183,'Raw Data'!Q183,'Raw Data'!W183)</f>
        <v>13.146000000000001</v>
      </c>
      <c r="O31" s="9">
        <f>STDEV('Raw Data'!K183,'Raw Data'!Q183,'Raw Data'!W183)</f>
        <v>7.8083288865160708E-2</v>
      </c>
      <c r="P31" s="1">
        <f>AVERAGE('Raw Data'!AC183,'Raw Data'!AI183,'Raw Data'!AO183)</f>
        <v>26.179333333333332</v>
      </c>
      <c r="Q31" s="9">
        <f>STDEV('Raw Data'!AC183,'Raw Data'!AI183,'Raw Data'!AO183)</f>
        <v>0.51654751314214342</v>
      </c>
      <c r="R31" s="1">
        <f>AVERAGE('Raw Data'!AU183,'Raw Data'!BA183,'Raw Data'!BG183)</f>
        <v>30.037333333333333</v>
      </c>
      <c r="S31" s="9">
        <f>STDEV('Raw Data'!AU183,'Raw Data'!BA183,'Raw Data'!BG183)</f>
        <v>0.42178707108366204</v>
      </c>
      <c r="T31" s="1">
        <f>AVERAGE('Raw Data'!BM183,'Raw Data'!BS183,'Raw Data'!BY183)</f>
        <v>32.265000000000001</v>
      </c>
      <c r="U31" s="9">
        <f>STDEV('Raw Data'!BM183,'Raw Data'!BS183,'Raw Data'!BY183)</f>
        <v>0.78938647062133205</v>
      </c>
      <c r="V31" s="9"/>
      <c r="W31" s="1">
        <f>AVERAGE('Raw Data'!K335,'Raw Data'!Q335,'Raw Data'!W335)</f>
        <v>15.635333333333334</v>
      </c>
      <c r="X31" s="9">
        <f>STDEV('Raw Data'!K335,'Raw Data'!Q335,'Raw Data'!W335)</f>
        <v>0.4211773181610492</v>
      </c>
      <c r="Y31" s="1">
        <f>AVERAGE('Raw Data'!AC335,'Raw Data'!AI335,'Raw Data'!AO335)</f>
        <v>26.837666666666667</v>
      </c>
      <c r="Z31" s="9">
        <f>STDEV('Raw Data'!AC335,'Raw Data'!AI335,'Raw Data'!AO335)</f>
        <v>0.35454383838015635</v>
      </c>
      <c r="AA31" s="1">
        <f>AVERAGE('Raw Data'!AU335,'Raw Data'!BA335,'Raw Data'!BG335)</f>
        <v>30.001999999999999</v>
      </c>
      <c r="AB31" s="9">
        <f>STDEV('Raw Data'!AU335,'Raw Data'!BA335,'Raw Data'!BG335)</f>
        <v>0.10919249058428888</v>
      </c>
      <c r="AC31" s="1">
        <f>AVERAGE('Raw Data'!BM335,'Raw Data'!BS335,'Raw Data'!BY335)</f>
        <v>32.634</v>
      </c>
      <c r="AD31" s="9">
        <f>STDEV('Raw Data'!BM335,'Raw Data'!BS335,'Raw Data'!BY335)</f>
        <v>0.39248821638362608</v>
      </c>
      <c r="AF31" s="2">
        <f t="shared" si="15"/>
        <v>0.45166666666666799</v>
      </c>
      <c r="AG31" s="9">
        <f t="shared" si="0"/>
        <v>0.4974045658513554</v>
      </c>
      <c r="AH31" s="2">
        <f t="shared" si="1"/>
        <v>-0.99866666666666504</v>
      </c>
      <c r="AI31" s="9">
        <f t="shared" si="2"/>
        <v>1.4383589544539421</v>
      </c>
      <c r="AJ31" s="2">
        <f t="shared" si="3"/>
        <v>0.42433333333332968</v>
      </c>
      <c r="AK31" s="9">
        <f t="shared" si="4"/>
        <v>0.66804168186959834</v>
      </c>
      <c r="AL31" s="2">
        <f t="shared" si="5"/>
        <v>0.42733333333332979</v>
      </c>
      <c r="AM31" s="9">
        <f t="shared" si="6"/>
        <v>1.3578196974240333</v>
      </c>
      <c r="AO31" s="2">
        <f t="shared" si="7"/>
        <v>-2.0376666666666647</v>
      </c>
      <c r="AP31" s="9">
        <f t="shared" si="8"/>
        <v>0.8404985951472439</v>
      </c>
      <c r="AQ31" s="2">
        <f t="shared" si="9"/>
        <v>-1.657</v>
      </c>
      <c r="AR31" s="9">
        <f t="shared" si="10"/>
        <v>1.2763552796919551</v>
      </c>
      <c r="AS31" s="2">
        <f t="shared" si="11"/>
        <v>0.45966666666666356</v>
      </c>
      <c r="AT31" s="9">
        <f t="shared" si="12"/>
        <v>0.35544710137022517</v>
      </c>
      <c r="AU31" s="2">
        <f t="shared" si="13"/>
        <v>5.8333333333330017E-2</v>
      </c>
      <c r="AV31" s="9">
        <f t="shared" si="14"/>
        <v>0.96092144318632744</v>
      </c>
    </row>
    <row r="32" spans="1:48" x14ac:dyDescent="0.2">
      <c r="A32" t="str">
        <f>'Raw Data'!A32</f>
        <v>Apo</v>
      </c>
      <c r="B32">
        <f>'Raw Data'!B32</f>
        <v>174</v>
      </c>
      <c r="C32">
        <f>'Raw Data'!C32</f>
        <v>182</v>
      </c>
      <c r="D32" t="str">
        <f>'Raw Data'!D32</f>
        <v>EFTRRGLVT</v>
      </c>
      <c r="E32" s="1">
        <f>AVERAGE('Raw Data'!K32,'Raw Data'!Q32,'Raw Data'!W32)</f>
        <v>1.2713333333333334</v>
      </c>
      <c r="F32" s="9">
        <f>STDEV('Raw Data'!K32,'Raw Data'!Q32,'Raw Data'!W32)</f>
        <v>0.34583425702687876</v>
      </c>
      <c r="G32" s="1">
        <f>AVERAGE('Raw Data'!AC32,'Raw Data'!AI32,'Raw Data'!AO32)</f>
        <v>2.6626666666666665</v>
      </c>
      <c r="H32" s="9">
        <f>STDEV('Raw Data'!AC32,'Raw Data'!AI32,'Raw Data'!AO32)</f>
        <v>0.30552304877592035</v>
      </c>
      <c r="I32" s="1">
        <f>AVERAGE('Raw Data'!AU32,'Raw Data'!BA32,'Raw Data'!BG32)</f>
        <v>7.8639999999999999</v>
      </c>
      <c r="J32" s="9">
        <f>STDEV('Raw Data'!AU32,'Raw Data'!BA32,'Raw Data'!BG32)</f>
        <v>0.25157305102097088</v>
      </c>
      <c r="K32" s="1">
        <f>AVERAGE('Raw Data'!BM32,'Raw Data'!BS32,'Raw Data'!BY32)</f>
        <v>13.600666666666667</v>
      </c>
      <c r="L32" s="9">
        <f>STDEV('Raw Data'!BM32,'Raw Data'!BS32,'Raw Data'!BY32)</f>
        <v>4.6918368826434305E-2</v>
      </c>
      <c r="N32" s="1">
        <f>AVERAGE('Raw Data'!K184,'Raw Data'!Q184,'Raw Data'!W184)</f>
        <v>1.2573333333333334</v>
      </c>
      <c r="O32" s="9">
        <f>STDEV('Raw Data'!K184,'Raw Data'!Q184,'Raw Data'!W184)</f>
        <v>3.5571524191877632E-2</v>
      </c>
      <c r="P32" s="1">
        <f>AVERAGE('Raw Data'!AC184,'Raw Data'!AI184,'Raw Data'!AO184)</f>
        <v>3.1270000000000002</v>
      </c>
      <c r="Q32" s="9">
        <f>STDEV('Raw Data'!AC184,'Raw Data'!AI184,'Raw Data'!AO184)</f>
        <v>0.42833164720809447</v>
      </c>
      <c r="R32" s="1">
        <f>AVERAGE('Raw Data'!AU184,'Raw Data'!BA184,'Raw Data'!BG184)</f>
        <v>8.1609999999999996</v>
      </c>
      <c r="S32" s="9">
        <f>STDEV('Raw Data'!AU184,'Raw Data'!BA184,'Raw Data'!BG184)</f>
        <v>0.39400380708820537</v>
      </c>
      <c r="T32" s="1">
        <f>AVERAGE('Raw Data'!BM184,'Raw Data'!BS184,'Raw Data'!BY184)</f>
        <v>13.848333333333334</v>
      </c>
      <c r="U32" s="9">
        <f>STDEV('Raw Data'!BM184,'Raw Data'!BS184,'Raw Data'!BY184)</f>
        <v>6.1174613471058223E-2</v>
      </c>
      <c r="V32" s="9"/>
      <c r="W32" s="1">
        <f>AVERAGE('Raw Data'!K336,'Raw Data'!Q336,'Raw Data'!W336)</f>
        <v>1.7623333333333333</v>
      </c>
      <c r="X32" s="9">
        <f>STDEV('Raw Data'!K336,'Raw Data'!Q336,'Raw Data'!W336)</f>
        <v>0.45782675034704251</v>
      </c>
      <c r="Y32" s="1">
        <f>AVERAGE('Raw Data'!AC336,'Raw Data'!AI336,'Raw Data'!AO336)</f>
        <v>3.5856666666666666</v>
      </c>
      <c r="Z32" s="9">
        <f>STDEV('Raw Data'!AC336,'Raw Data'!AI336,'Raw Data'!AO336)</f>
        <v>0.20595225984031668</v>
      </c>
      <c r="AA32" s="1">
        <f>AVERAGE('Raw Data'!AU336,'Raw Data'!BA336,'Raw Data'!BG336)</f>
        <v>9.1303333333333327</v>
      </c>
      <c r="AB32" s="9">
        <f>STDEV('Raw Data'!AU336,'Raw Data'!BA336,'Raw Data'!BG336)</f>
        <v>0.38915592419149092</v>
      </c>
      <c r="AC32" s="1">
        <f>AVERAGE('Raw Data'!BM336,'Raw Data'!BS336,'Raw Data'!BY336)</f>
        <v>14.305333333333335</v>
      </c>
      <c r="AD32" s="9">
        <f>STDEV('Raw Data'!BM336,'Raw Data'!BS336,'Raw Data'!BY336)</f>
        <v>0.17200096898951905</v>
      </c>
      <c r="AF32" s="2">
        <f t="shared" si="15"/>
        <v>1.4000000000000012E-2</v>
      </c>
      <c r="AG32" s="9">
        <f t="shared" si="0"/>
        <v>0.3814057812187564</v>
      </c>
      <c r="AH32" s="2">
        <f t="shared" si="1"/>
        <v>-0.46433333333333371</v>
      </c>
      <c r="AI32" s="9">
        <f t="shared" si="2"/>
        <v>0.73385469598401487</v>
      </c>
      <c r="AJ32" s="2">
        <f t="shared" si="3"/>
        <v>-0.29699999999999971</v>
      </c>
      <c r="AK32" s="9">
        <f t="shared" si="4"/>
        <v>0.64557685810917631</v>
      </c>
      <c r="AL32" s="2">
        <f t="shared" si="5"/>
        <v>-0.24766666666666737</v>
      </c>
      <c r="AM32" s="9">
        <f t="shared" si="6"/>
        <v>0.10809298229749253</v>
      </c>
      <c r="AO32" s="2">
        <f t="shared" si="7"/>
        <v>-0.49099999999999988</v>
      </c>
      <c r="AP32" s="9">
        <f t="shared" si="8"/>
        <v>0.80366100737392121</v>
      </c>
      <c r="AQ32" s="2">
        <f t="shared" si="9"/>
        <v>-0.92300000000000004</v>
      </c>
      <c r="AR32" s="9">
        <f t="shared" si="10"/>
        <v>0.51147530861623702</v>
      </c>
      <c r="AS32" s="2">
        <f t="shared" si="11"/>
        <v>-1.2663333333333329</v>
      </c>
      <c r="AT32" s="9">
        <f t="shared" si="12"/>
        <v>0.64072897521246186</v>
      </c>
      <c r="AU32" s="2">
        <f t="shared" si="13"/>
        <v>-0.70466666666666811</v>
      </c>
      <c r="AV32" s="9">
        <f t="shared" si="14"/>
        <v>0.21891933781595335</v>
      </c>
    </row>
    <row r="33" spans="1:48" x14ac:dyDescent="0.2">
      <c r="A33" t="str">
        <f>'Raw Data'!A33</f>
        <v>Apo</v>
      </c>
      <c r="B33">
        <f>'Raw Data'!B33</f>
        <v>174</v>
      </c>
      <c r="C33">
        <f>'Raw Data'!C33</f>
        <v>195</v>
      </c>
      <c r="D33" t="str">
        <f>'Raw Data'!D33</f>
        <v>EFTRRGLVTPRMAEVASRDPKL</v>
      </c>
      <c r="E33" s="1">
        <f>AVERAGE('Raw Data'!K33,'Raw Data'!Q33,'Raw Data'!W33)</f>
        <v>6.1636666666666668</v>
      </c>
      <c r="F33" s="9">
        <f>STDEV('Raw Data'!K33,'Raw Data'!Q33,'Raw Data'!W33)</f>
        <v>0.14755450970178219</v>
      </c>
      <c r="G33" s="1">
        <f>AVERAGE('Raw Data'!AC33,'Raw Data'!AI33,'Raw Data'!AO33)</f>
        <v>10.939333333333332</v>
      </c>
      <c r="H33" s="9">
        <f>STDEV('Raw Data'!AC33,'Raw Data'!AI33,'Raw Data'!AO33)</f>
        <v>0.24214940291756526</v>
      </c>
      <c r="I33" s="1">
        <f>AVERAGE('Raw Data'!AU33,'Raw Data'!BA33,'Raw Data'!BG33)</f>
        <v>20.369</v>
      </c>
      <c r="J33" s="9">
        <f>STDEV('Raw Data'!AU33,'Raw Data'!BA33,'Raw Data'!BG33)</f>
        <v>0.24457514182761952</v>
      </c>
      <c r="K33" s="1">
        <f>AVERAGE('Raw Data'!BM33,'Raw Data'!BS33,'Raw Data'!BY33)</f>
        <v>32.18933333333333</v>
      </c>
      <c r="L33" s="9">
        <f>STDEV('Raw Data'!BM33,'Raw Data'!BS33,'Raw Data'!BY33)</f>
        <v>0.45688656506110104</v>
      </c>
      <c r="N33" s="1">
        <f>AVERAGE('Raw Data'!K185,'Raw Data'!Q185,'Raw Data'!W185)</f>
        <v>5.8029999999999999</v>
      </c>
      <c r="O33" s="9">
        <f>STDEV('Raw Data'!K185,'Raw Data'!Q185,'Raw Data'!W185)</f>
        <v>0.34902578701293691</v>
      </c>
      <c r="P33" s="1">
        <f>AVERAGE('Raw Data'!AC185,'Raw Data'!AI185,'Raw Data'!AO185)</f>
        <v>11.389333333333333</v>
      </c>
      <c r="Q33" s="9">
        <f>STDEV('Raw Data'!AC185,'Raw Data'!AI185,'Raw Data'!AO185)</f>
        <v>7.5883682918881618E-2</v>
      </c>
      <c r="R33" s="1">
        <f>AVERAGE('Raw Data'!AU185,'Raw Data'!BA185,'Raw Data'!BG185)</f>
        <v>20.159666666666666</v>
      </c>
      <c r="S33" s="9">
        <f>STDEV('Raw Data'!AU185,'Raw Data'!BA185,'Raw Data'!BG185)</f>
        <v>0.26519678228314419</v>
      </c>
      <c r="T33" s="1">
        <f>AVERAGE('Raw Data'!BM185,'Raw Data'!BS185,'Raw Data'!BY185)</f>
        <v>32.147333333333336</v>
      </c>
      <c r="U33" s="9">
        <f>STDEV('Raw Data'!BM185,'Raw Data'!BS185,'Raw Data'!BY185)</f>
        <v>0.60837515837954292</v>
      </c>
      <c r="V33" s="9"/>
      <c r="W33" s="1">
        <f>AVERAGE('Raw Data'!K337,'Raw Data'!Q337,'Raw Data'!W337)</f>
        <v>5.2856666666666667</v>
      </c>
      <c r="X33" s="9">
        <f>STDEV('Raw Data'!K337,'Raw Data'!Q337,'Raw Data'!W337)</f>
        <v>0.28755231408099186</v>
      </c>
      <c r="Y33" s="1">
        <f>AVERAGE('Raw Data'!AC337,'Raw Data'!AI337,'Raw Data'!AO337)</f>
        <v>10.970999999999998</v>
      </c>
      <c r="Z33" s="9">
        <f>STDEV('Raw Data'!AC337,'Raw Data'!AI337,'Raw Data'!AO337)</f>
        <v>0.26061657660248666</v>
      </c>
      <c r="AA33" s="1">
        <f>AVERAGE('Raw Data'!AU337,'Raw Data'!BA337,'Raw Data'!BG337)</f>
        <v>18.365666666666669</v>
      </c>
      <c r="AB33" s="9">
        <f>STDEV('Raw Data'!AU337,'Raw Data'!BA337,'Raw Data'!BG337)</f>
        <v>0.65455506516513429</v>
      </c>
      <c r="AC33" s="1">
        <f>AVERAGE('Raw Data'!BM337,'Raw Data'!BS337,'Raw Data'!BY337)</f>
        <v>30.642333333333337</v>
      </c>
      <c r="AD33" s="9">
        <f>STDEV('Raw Data'!BM337,'Raw Data'!BS337,'Raw Data'!BY337)</f>
        <v>0.63820712416372616</v>
      </c>
      <c r="AF33" s="2">
        <f t="shared" si="15"/>
        <v>0.36066666666666691</v>
      </c>
      <c r="AG33" s="9">
        <f t="shared" si="0"/>
        <v>0.49658029671471909</v>
      </c>
      <c r="AH33" s="2">
        <f t="shared" si="1"/>
        <v>-0.45000000000000107</v>
      </c>
      <c r="AI33" s="9">
        <f t="shared" si="2"/>
        <v>0.31803308583644685</v>
      </c>
      <c r="AJ33" s="2">
        <f t="shared" si="3"/>
        <v>0.20933333333333337</v>
      </c>
      <c r="AK33" s="9">
        <f t="shared" si="4"/>
        <v>0.50977192411076366</v>
      </c>
      <c r="AL33" s="2">
        <f t="shared" si="5"/>
        <v>4.1999999999994486E-2</v>
      </c>
      <c r="AM33" s="9">
        <f t="shared" si="6"/>
        <v>1.0652617234406438</v>
      </c>
      <c r="AO33" s="2">
        <f t="shared" si="7"/>
        <v>0.87800000000000011</v>
      </c>
      <c r="AP33" s="9">
        <f t="shared" si="8"/>
        <v>0.43510682378277404</v>
      </c>
      <c r="AQ33" s="2">
        <f t="shared" si="9"/>
        <v>-3.1666666666666288E-2</v>
      </c>
      <c r="AR33" s="9">
        <f t="shared" si="10"/>
        <v>0.50276597952005186</v>
      </c>
      <c r="AS33" s="2">
        <f t="shared" si="11"/>
        <v>2.0033333333333303</v>
      </c>
      <c r="AT33" s="9">
        <f t="shared" si="12"/>
        <v>0.89913020699275381</v>
      </c>
      <c r="AU33" s="2">
        <f t="shared" si="13"/>
        <v>1.5469999999999935</v>
      </c>
      <c r="AV33" s="9">
        <f t="shared" si="14"/>
        <v>1.0950936892248273</v>
      </c>
    </row>
    <row r="34" spans="1:48" x14ac:dyDescent="0.2">
      <c r="A34" t="str">
        <f>'Raw Data'!A34</f>
        <v>Apo</v>
      </c>
      <c r="B34">
        <f>'Raw Data'!B34</f>
        <v>175</v>
      </c>
      <c r="C34">
        <f>'Raw Data'!C34</f>
        <v>182</v>
      </c>
      <c r="D34" t="str">
        <f>'Raw Data'!D34</f>
        <v>FTRRGLVT</v>
      </c>
      <c r="E34" s="1">
        <f>AVERAGE('Raw Data'!K34,'Raw Data'!Q34,'Raw Data'!W34)</f>
        <v>1.3246666666666667</v>
      </c>
      <c r="F34" s="9">
        <f>STDEV('Raw Data'!K34,'Raw Data'!Q34,'Raw Data'!W34)</f>
        <v>0.14731372418526839</v>
      </c>
      <c r="G34" s="1">
        <f>AVERAGE('Raw Data'!AC34,'Raw Data'!AI34,'Raw Data'!AO34)</f>
        <v>3.1189999999999998</v>
      </c>
      <c r="H34" s="9">
        <f>STDEV('Raw Data'!AC34,'Raw Data'!AI34,'Raw Data'!AO34)</f>
        <v>0.29855652731099352</v>
      </c>
      <c r="I34" s="1">
        <f>AVERAGE('Raw Data'!AU34,'Raw Data'!BA34,'Raw Data'!BG34)</f>
        <v>9.8629999999999995</v>
      </c>
      <c r="J34" s="9">
        <f>STDEV('Raw Data'!AU34,'Raw Data'!BA34,'Raw Data'!BG34)</f>
        <v>0.18659849945806067</v>
      </c>
      <c r="K34" s="1">
        <f>AVERAGE('Raw Data'!BM34,'Raw Data'!BS34,'Raw Data'!BY34)</f>
        <v>17.157666666666668</v>
      </c>
      <c r="L34" s="9">
        <f>STDEV('Raw Data'!BM34,'Raw Data'!BS34,'Raw Data'!BY34)</f>
        <v>0.28754188100750322</v>
      </c>
      <c r="N34" s="1">
        <f>AVERAGE('Raw Data'!K186,'Raw Data'!Q186,'Raw Data'!W186)</f>
        <v>1.04</v>
      </c>
      <c r="O34" s="9">
        <f>STDEV('Raw Data'!K186,'Raw Data'!Q186,'Raw Data'!W186)</f>
        <v>0.52378144297025253</v>
      </c>
      <c r="P34" s="1">
        <f>AVERAGE('Raw Data'!AC186,'Raw Data'!AI186,'Raw Data'!AO186)</f>
        <v>3.7193333333333336</v>
      </c>
      <c r="Q34" s="9">
        <f>STDEV('Raw Data'!AC186,'Raw Data'!AI186,'Raw Data'!AO186)</f>
        <v>0.368924563201386</v>
      </c>
      <c r="R34" s="1">
        <f>AVERAGE('Raw Data'!AU186,'Raw Data'!BA186,'Raw Data'!BG186)</f>
        <v>10.589333333333334</v>
      </c>
      <c r="S34" s="9">
        <f>STDEV('Raw Data'!AU186,'Raw Data'!BA186,'Raw Data'!BG186)</f>
        <v>0.33353610499214814</v>
      </c>
      <c r="T34" s="1">
        <f>AVERAGE('Raw Data'!BM186,'Raw Data'!BS186,'Raw Data'!BY186)</f>
        <v>17.181666666666668</v>
      </c>
      <c r="U34" s="9">
        <f>STDEV('Raw Data'!BM186,'Raw Data'!BS186,'Raw Data'!BY186)</f>
        <v>0.54406372175815332</v>
      </c>
      <c r="V34" s="9"/>
      <c r="W34" s="1">
        <f>AVERAGE('Raw Data'!K338,'Raw Data'!Q338,'Raw Data'!W338)</f>
        <v>1.6036666666666666</v>
      </c>
      <c r="X34" s="9">
        <f>STDEV('Raw Data'!K338,'Raw Data'!Q338,'Raw Data'!W338)</f>
        <v>0.43125089371888159</v>
      </c>
      <c r="Y34" s="1">
        <f>AVERAGE('Raw Data'!AC338,'Raw Data'!AI338,'Raw Data'!AO338)</f>
        <v>3.9096666666666664</v>
      </c>
      <c r="Z34" s="9">
        <f>STDEV('Raw Data'!AC338,'Raw Data'!AI338,'Raw Data'!AO338)</f>
        <v>0.22117263242393581</v>
      </c>
      <c r="AA34" s="1">
        <f>AVERAGE('Raw Data'!AU338,'Raw Data'!BA338,'Raw Data'!BG338)</f>
        <v>11.340333333333334</v>
      </c>
      <c r="AB34" s="9">
        <f>STDEV('Raw Data'!AU338,'Raw Data'!BA338,'Raw Data'!BG338)</f>
        <v>0.93023455823428369</v>
      </c>
      <c r="AC34" s="1">
        <f>AVERAGE('Raw Data'!BM338,'Raw Data'!BS338,'Raw Data'!BY338)</f>
        <v>17.805999999999997</v>
      </c>
      <c r="AD34" s="9">
        <f>STDEV('Raw Data'!BM338,'Raw Data'!BS338,'Raw Data'!BY338)</f>
        <v>0.92721033212534854</v>
      </c>
      <c r="AF34" s="2">
        <f t="shared" si="15"/>
        <v>0.28466666666666662</v>
      </c>
      <c r="AG34" s="9">
        <f t="shared" si="0"/>
        <v>0.67109516715552098</v>
      </c>
      <c r="AH34" s="2">
        <f t="shared" si="1"/>
        <v>-0.60033333333333383</v>
      </c>
      <c r="AI34" s="9">
        <f t="shared" si="2"/>
        <v>0.66748109051237958</v>
      </c>
      <c r="AJ34" s="2">
        <f t="shared" si="3"/>
        <v>-0.72633333333333461</v>
      </c>
      <c r="AK34" s="9">
        <f t="shared" si="4"/>
        <v>0.52013460445020887</v>
      </c>
      <c r="AL34" s="2">
        <f t="shared" si="5"/>
        <v>-2.4000000000000909E-2</v>
      </c>
      <c r="AM34" s="9">
        <f t="shared" si="6"/>
        <v>0.83160560276565654</v>
      </c>
      <c r="AO34" s="2">
        <f t="shared" si="7"/>
        <v>-0.27899999999999991</v>
      </c>
      <c r="AP34" s="9">
        <f t="shared" si="8"/>
        <v>0.57856461790414992</v>
      </c>
      <c r="AQ34" s="2">
        <f t="shared" si="9"/>
        <v>-0.79066666666666663</v>
      </c>
      <c r="AR34" s="9">
        <f t="shared" si="10"/>
        <v>0.51972915973492939</v>
      </c>
      <c r="AS34" s="2">
        <f t="shared" si="11"/>
        <v>-1.4773333333333341</v>
      </c>
      <c r="AT34" s="9">
        <f t="shared" si="12"/>
        <v>1.1168330576923444</v>
      </c>
      <c r="AU34" s="2">
        <f t="shared" si="13"/>
        <v>-0.64833333333332988</v>
      </c>
      <c r="AV34" s="9">
        <f t="shared" si="14"/>
        <v>1.2147522131328516</v>
      </c>
    </row>
    <row r="35" spans="1:48" x14ac:dyDescent="0.2">
      <c r="A35" t="str">
        <f>'Raw Data'!A35</f>
        <v>Apo</v>
      </c>
      <c r="B35">
        <f>'Raw Data'!B35</f>
        <v>175</v>
      </c>
      <c r="C35">
        <f>'Raw Data'!C35</f>
        <v>187</v>
      </c>
      <c r="D35" t="str">
        <f>'Raw Data'!D35</f>
        <v>FTRRGLVTPRMAE</v>
      </c>
      <c r="E35" s="1">
        <f>AVERAGE('Raw Data'!K35,'Raw Data'!Q35,'Raw Data'!W35)</f>
        <v>1.7086666666666666</v>
      </c>
      <c r="F35" s="9">
        <f>STDEV('Raw Data'!K35,'Raw Data'!Q35,'Raw Data'!W35)</f>
        <v>0.3020270407320082</v>
      </c>
      <c r="G35" s="1">
        <f>AVERAGE('Raw Data'!AC35,'Raw Data'!AI35,'Raw Data'!AO35)</f>
        <v>3.1333333333333333</v>
      </c>
      <c r="H35" s="9">
        <f>STDEV('Raw Data'!AC35,'Raw Data'!AI35,'Raw Data'!AO35)</f>
        <v>0.21786540187311382</v>
      </c>
      <c r="I35" s="1">
        <f>AVERAGE('Raw Data'!AU35,'Raw Data'!BA35,'Raw Data'!BG35)</f>
        <v>10.135666666666667</v>
      </c>
      <c r="J35" s="9">
        <f>STDEV('Raw Data'!AU35,'Raw Data'!BA35,'Raw Data'!BG35)</f>
        <v>0.88986646938365632</v>
      </c>
      <c r="K35" s="1">
        <f>AVERAGE('Raw Data'!BM35,'Raw Data'!BS35,'Raw Data'!BY35)</f>
        <v>20.064</v>
      </c>
      <c r="L35" s="9">
        <f>STDEV('Raw Data'!BM35,'Raw Data'!BS35,'Raw Data'!BY35)</f>
        <v>7.2746133917893557E-2</v>
      </c>
      <c r="N35" s="1">
        <f>AVERAGE('Raw Data'!K187,'Raw Data'!Q187,'Raw Data'!W187)</f>
        <v>1.0850000000000002</v>
      </c>
      <c r="O35" s="9">
        <f>STDEV('Raw Data'!K187,'Raw Data'!Q187,'Raw Data'!W187)</f>
        <v>7.2642962494656044E-2</v>
      </c>
      <c r="P35" s="1">
        <f>AVERAGE('Raw Data'!AC187,'Raw Data'!AI187,'Raw Data'!AO187)</f>
        <v>2.8386666666666667</v>
      </c>
      <c r="Q35" s="9">
        <f>STDEV('Raw Data'!AC187,'Raw Data'!AI187,'Raw Data'!AO187)</f>
        <v>0.35201183692218813</v>
      </c>
      <c r="R35" s="1">
        <f>AVERAGE('Raw Data'!AU187,'Raw Data'!BA187,'Raw Data'!BG187)</f>
        <v>8.56</v>
      </c>
      <c r="S35" s="9">
        <f>STDEV('Raw Data'!AU187,'Raw Data'!BA187,'Raw Data'!BG187)</f>
        <v>8.1682311426647947E-2</v>
      </c>
      <c r="T35" s="1">
        <f>AVERAGE('Raw Data'!BM187,'Raw Data'!BS187,'Raw Data'!BY187)</f>
        <v>19.312666666666665</v>
      </c>
      <c r="U35" s="9">
        <f>STDEV('Raw Data'!BM187,'Raw Data'!BS187,'Raw Data'!BY187)</f>
        <v>0.25583653635345571</v>
      </c>
      <c r="V35" s="9"/>
      <c r="W35" s="1">
        <f>AVERAGE('Raw Data'!K339,'Raw Data'!Q339,'Raw Data'!W339)</f>
        <v>1.2943333333333333</v>
      </c>
      <c r="X35" s="9">
        <f>STDEV('Raw Data'!K339,'Raw Data'!Q339,'Raw Data'!W339)</f>
        <v>0.29908917287881437</v>
      </c>
      <c r="Y35" s="1">
        <f>AVERAGE('Raw Data'!AC339,'Raw Data'!AI339,'Raw Data'!AO339)</f>
        <v>2.6906666666666665</v>
      </c>
      <c r="Z35" s="9">
        <f>STDEV('Raw Data'!AC339,'Raw Data'!AI339,'Raw Data'!AO339)</f>
        <v>0.12624315162943828</v>
      </c>
      <c r="AA35" s="1">
        <f>AVERAGE('Raw Data'!AU339,'Raw Data'!BA339,'Raw Data'!BG339)</f>
        <v>7.9576666666666673</v>
      </c>
      <c r="AB35" s="9">
        <f>STDEV('Raw Data'!AU339,'Raw Data'!BA339,'Raw Data'!BG339)</f>
        <v>1.0127192766671895</v>
      </c>
      <c r="AC35" s="1">
        <f>AVERAGE('Raw Data'!BM339,'Raw Data'!BS339,'Raw Data'!BY339)</f>
        <v>18.009666666666664</v>
      </c>
      <c r="AD35" s="9">
        <f>STDEV('Raw Data'!BM339,'Raw Data'!BS339,'Raw Data'!BY339)</f>
        <v>0.19330373336625881</v>
      </c>
      <c r="AF35" s="2">
        <f t="shared" si="15"/>
        <v>0.62366666666666637</v>
      </c>
      <c r="AG35" s="9">
        <f t="shared" si="0"/>
        <v>0.37467000322666422</v>
      </c>
      <c r="AH35" s="2">
        <f t="shared" si="1"/>
        <v>0.29466666666666663</v>
      </c>
      <c r="AI35" s="9">
        <f t="shared" si="2"/>
        <v>0.56987723879530194</v>
      </c>
      <c r="AJ35" s="2">
        <f t="shared" si="3"/>
        <v>1.5756666666666668</v>
      </c>
      <c r="AK35" s="9">
        <f t="shared" si="4"/>
        <v>0.97154878081030427</v>
      </c>
      <c r="AL35" s="2">
        <f t="shared" si="5"/>
        <v>0.75133333333333496</v>
      </c>
      <c r="AM35" s="9">
        <f t="shared" si="6"/>
        <v>0.32858267027134924</v>
      </c>
      <c r="AO35" s="2">
        <f t="shared" si="7"/>
        <v>0.41433333333333322</v>
      </c>
      <c r="AP35" s="9">
        <f t="shared" si="8"/>
        <v>0.60111621361082257</v>
      </c>
      <c r="AQ35" s="2">
        <f t="shared" si="9"/>
        <v>0.44266666666666676</v>
      </c>
      <c r="AR35" s="9">
        <f t="shared" si="10"/>
        <v>0.34410855350255209</v>
      </c>
      <c r="AS35" s="2">
        <f t="shared" si="11"/>
        <v>2.1779999999999999</v>
      </c>
      <c r="AT35" s="9">
        <f t="shared" si="12"/>
        <v>1.9025857460508457</v>
      </c>
      <c r="AU35" s="2">
        <f t="shared" si="13"/>
        <v>2.0543333333333358</v>
      </c>
      <c r="AV35" s="9">
        <f t="shared" si="14"/>
        <v>0.26604986728415236</v>
      </c>
    </row>
    <row r="36" spans="1:48" x14ac:dyDescent="0.2">
      <c r="A36" t="str">
        <f>'Raw Data'!A36</f>
        <v>Apo</v>
      </c>
      <c r="B36">
        <f>'Raw Data'!B36</f>
        <v>183</v>
      </c>
      <c r="C36">
        <f>'Raw Data'!C36</f>
        <v>195</v>
      </c>
      <c r="D36" t="str">
        <f>'Raw Data'!D36</f>
        <v>PRMAEVASRDPKL</v>
      </c>
      <c r="E36" s="1">
        <f>AVERAGE('Raw Data'!K36,'Raw Data'!Q36,'Raw Data'!W36)</f>
        <v>11.167000000000002</v>
      </c>
      <c r="F36" s="9">
        <f>STDEV('Raw Data'!K36,'Raw Data'!Q36,'Raw Data'!W36)</f>
        <v>0.63525664105147284</v>
      </c>
      <c r="G36" s="1">
        <f>AVERAGE('Raw Data'!AC36,'Raw Data'!AI36,'Raw Data'!AO36)</f>
        <v>18.740666666666666</v>
      </c>
      <c r="H36" s="9">
        <f>STDEV('Raw Data'!AC36,'Raw Data'!AI36,'Raw Data'!AO36)</f>
        <v>0.41143205190326848</v>
      </c>
      <c r="I36" s="1">
        <f>AVERAGE('Raw Data'!AU36,'Raw Data'!BA36,'Raw Data'!BG36)</f>
        <v>31.664999999999996</v>
      </c>
      <c r="J36" s="9">
        <f>STDEV('Raw Data'!AU36,'Raw Data'!BA36,'Raw Data'!BG36)</f>
        <v>0.1230406436914237</v>
      </c>
      <c r="K36" s="1">
        <f>AVERAGE('Raw Data'!BM36,'Raw Data'!BS36,'Raw Data'!BY36)</f>
        <v>47.355666666666671</v>
      </c>
      <c r="L36" s="9">
        <f>STDEV('Raw Data'!BM36,'Raw Data'!BS36,'Raw Data'!BY36)</f>
        <v>0.54160532986052712</v>
      </c>
      <c r="N36" s="1">
        <f>AVERAGE('Raw Data'!K188,'Raw Data'!Q188,'Raw Data'!W188)</f>
        <v>10.954666666666668</v>
      </c>
      <c r="O36" s="9">
        <f>STDEV('Raw Data'!K188,'Raw Data'!Q188,'Raw Data'!W188)</f>
        <v>0.56760050505028015</v>
      </c>
      <c r="P36" s="1">
        <f>AVERAGE('Raw Data'!AC188,'Raw Data'!AI188,'Raw Data'!AO188)</f>
        <v>19.719333333333335</v>
      </c>
      <c r="Q36" s="9">
        <f>STDEV('Raw Data'!AC188,'Raw Data'!AI188,'Raw Data'!AO188)</f>
        <v>0.85159047278215438</v>
      </c>
      <c r="R36" s="1">
        <f>AVERAGE('Raw Data'!AU188,'Raw Data'!BA188,'Raw Data'!BG188)</f>
        <v>31.281666666666666</v>
      </c>
      <c r="S36" s="9">
        <f>STDEV('Raw Data'!AU188,'Raw Data'!BA188,'Raw Data'!BG188)</f>
        <v>0.3636101392058993</v>
      </c>
      <c r="T36" s="1">
        <f>AVERAGE('Raw Data'!BM188,'Raw Data'!BS188,'Raw Data'!BY188)</f>
        <v>46.786999999999999</v>
      </c>
      <c r="U36" s="9">
        <f>STDEV('Raw Data'!BM188,'Raw Data'!BS188,'Raw Data'!BY188)</f>
        <v>0.55881750151547549</v>
      </c>
      <c r="V36" s="9"/>
      <c r="W36" s="1">
        <f>AVERAGE('Raw Data'!K340,'Raw Data'!Q340,'Raw Data'!W340)</f>
        <v>10.822999999999999</v>
      </c>
      <c r="X36" s="9">
        <f>STDEV('Raw Data'!K340,'Raw Data'!Q340,'Raw Data'!W340)</f>
        <v>0.41268753312888018</v>
      </c>
      <c r="Y36" s="1">
        <f>AVERAGE('Raw Data'!AC340,'Raw Data'!AI340,'Raw Data'!AO340)</f>
        <v>18.724666666666668</v>
      </c>
      <c r="Z36" s="9">
        <f>STDEV('Raw Data'!AC340,'Raw Data'!AI340,'Raw Data'!AO340)</f>
        <v>0.28549138924551365</v>
      </c>
      <c r="AA36" s="1">
        <f>AVERAGE('Raw Data'!AU340,'Raw Data'!BA340,'Raw Data'!BG340)</f>
        <v>29.715999999999998</v>
      </c>
      <c r="AB36" s="9">
        <f>STDEV('Raw Data'!AU340,'Raw Data'!BA340,'Raw Data'!BG340)</f>
        <v>0.85659733831012896</v>
      </c>
      <c r="AC36" s="1">
        <f>AVERAGE('Raw Data'!BM340,'Raw Data'!BS340,'Raw Data'!BY340)</f>
        <v>45.416666666666664</v>
      </c>
      <c r="AD36" s="9">
        <f>STDEV('Raw Data'!BM340,'Raw Data'!BS340,'Raw Data'!BY340)</f>
        <v>0.4164424730179842</v>
      </c>
      <c r="AF36" s="2">
        <f t="shared" si="15"/>
        <v>0.21233333333333348</v>
      </c>
      <c r="AG36" s="9">
        <f t="shared" si="0"/>
        <v>1.202857146101753</v>
      </c>
      <c r="AH36" s="2">
        <f t="shared" si="1"/>
        <v>-0.97866666666666902</v>
      </c>
      <c r="AI36" s="9">
        <f t="shared" si="2"/>
        <v>1.263022524685423</v>
      </c>
      <c r="AJ36" s="2">
        <f t="shared" si="3"/>
        <v>0.38333333333332931</v>
      </c>
      <c r="AK36" s="9">
        <f t="shared" si="4"/>
        <v>0.486650782897323</v>
      </c>
      <c r="AL36" s="2">
        <f t="shared" si="5"/>
        <v>0.56866666666667243</v>
      </c>
      <c r="AM36" s="9">
        <f t="shared" si="6"/>
        <v>1.1004228313760027</v>
      </c>
      <c r="AO36" s="2">
        <f t="shared" si="7"/>
        <v>0.34400000000000297</v>
      </c>
      <c r="AP36" s="9">
        <f t="shared" si="8"/>
        <v>1.047944174180353</v>
      </c>
      <c r="AQ36" s="2">
        <f t="shared" si="9"/>
        <v>1.5999999999998238E-2</v>
      </c>
      <c r="AR36" s="9">
        <f t="shared" si="10"/>
        <v>0.69692344114878213</v>
      </c>
      <c r="AS36" s="2">
        <f t="shared" si="11"/>
        <v>1.9489999999999981</v>
      </c>
      <c r="AT36" s="9">
        <f t="shared" si="12"/>
        <v>0.97963798200155261</v>
      </c>
      <c r="AU36" s="2">
        <f t="shared" si="13"/>
        <v>1.9390000000000072</v>
      </c>
      <c r="AV36" s="9">
        <f t="shared" si="14"/>
        <v>0.95804780287851132</v>
      </c>
    </row>
    <row r="37" spans="1:48" x14ac:dyDescent="0.2">
      <c r="A37" t="str">
        <f>'Raw Data'!A37</f>
        <v>Apo</v>
      </c>
      <c r="B37">
        <f>'Raw Data'!B37</f>
        <v>186</v>
      </c>
      <c r="C37">
        <f>'Raw Data'!C37</f>
        <v>195</v>
      </c>
      <c r="D37" t="str">
        <f>'Raw Data'!D37</f>
        <v>AEVASRDPKL</v>
      </c>
      <c r="E37" s="1">
        <f>AVERAGE('Raw Data'!K37,'Raw Data'!Q37,'Raw Data'!W37)</f>
        <v>15.323666666666668</v>
      </c>
      <c r="F37" s="9">
        <f>STDEV('Raw Data'!K37,'Raw Data'!Q37,'Raw Data'!W37)</f>
        <v>0.26744220559465415</v>
      </c>
      <c r="G37" s="1">
        <f>AVERAGE('Raw Data'!AC37,'Raw Data'!AI37,'Raw Data'!AO37)</f>
        <v>25.613333333333333</v>
      </c>
      <c r="H37" s="9">
        <f>STDEV('Raw Data'!AC37,'Raw Data'!AI37,'Raw Data'!AO37)</f>
        <v>0.49622609094376935</v>
      </c>
      <c r="I37" s="1">
        <f>AVERAGE('Raw Data'!AU37,'Raw Data'!BA37,'Raw Data'!BG37)</f>
        <v>40.785666666666664</v>
      </c>
      <c r="J37" s="9">
        <f>STDEV('Raw Data'!AU37,'Raw Data'!BA37,'Raw Data'!BG37)</f>
        <v>0.70309624756027089</v>
      </c>
      <c r="K37" s="1">
        <f>AVERAGE('Raw Data'!BM37,'Raw Data'!BS37,'Raw Data'!BY37)</f>
        <v>54.432333333333332</v>
      </c>
      <c r="L37" s="9">
        <f>STDEV('Raw Data'!BM37,'Raw Data'!BS37,'Raw Data'!BY37)</f>
        <v>0.33432967761377813</v>
      </c>
      <c r="N37" s="1">
        <f>AVERAGE('Raw Data'!K189,'Raw Data'!Q189,'Raw Data'!W189)</f>
        <v>14.758666666666665</v>
      </c>
      <c r="O37" s="9">
        <f>STDEV('Raw Data'!K189,'Raw Data'!Q189,'Raw Data'!W189)</f>
        <v>6.4041653112121802E-2</v>
      </c>
      <c r="P37" s="1">
        <f>AVERAGE('Raw Data'!AC189,'Raw Data'!AI189,'Raw Data'!AO189)</f>
        <v>26.325666666666667</v>
      </c>
      <c r="Q37" s="9">
        <f>STDEV('Raw Data'!AC189,'Raw Data'!AI189,'Raw Data'!AO189)</f>
        <v>0.45423488784254867</v>
      </c>
      <c r="R37" s="1">
        <f>AVERAGE('Raw Data'!AU189,'Raw Data'!BA189,'Raw Data'!BG189)</f>
        <v>39.762</v>
      </c>
      <c r="S37" s="9">
        <f>STDEV('Raw Data'!AU189,'Raw Data'!BA189,'Raw Data'!BG189)</f>
        <v>0.67064670281750993</v>
      </c>
      <c r="T37" s="1">
        <f>AVERAGE('Raw Data'!BM189,'Raw Data'!BS189,'Raw Data'!BY189)</f>
        <v>54.140666666666675</v>
      </c>
      <c r="U37" s="9">
        <f>STDEV('Raw Data'!BM189,'Raw Data'!BS189,'Raw Data'!BY189)</f>
        <v>1.1072878276822746</v>
      </c>
      <c r="V37" s="9"/>
      <c r="W37" s="1">
        <f>AVERAGE('Raw Data'!K341,'Raw Data'!Q341,'Raw Data'!W341)</f>
        <v>14.559333333333333</v>
      </c>
      <c r="X37" s="9">
        <f>STDEV('Raw Data'!K341,'Raw Data'!Q341,'Raw Data'!W341)</f>
        <v>0.65815069196448772</v>
      </c>
      <c r="Y37" s="1">
        <f>AVERAGE('Raw Data'!AC341,'Raw Data'!AI341,'Raw Data'!AO341)</f>
        <v>25.497666666666664</v>
      </c>
      <c r="Z37" s="9">
        <f>STDEV('Raw Data'!AC341,'Raw Data'!AI341,'Raw Data'!AO341)</f>
        <v>0.68465855236996398</v>
      </c>
      <c r="AA37" s="1">
        <f>AVERAGE('Raw Data'!AU341,'Raw Data'!BA341,'Raw Data'!BG341)</f>
        <v>36.954666666666668</v>
      </c>
      <c r="AB37" s="9">
        <f>STDEV('Raw Data'!AU341,'Raw Data'!BA341,'Raw Data'!BG341)</f>
        <v>0.72865789869686548</v>
      </c>
      <c r="AC37" s="1">
        <f>AVERAGE('Raw Data'!BM341,'Raw Data'!BS341,'Raw Data'!BY341)</f>
        <v>52.997999999999998</v>
      </c>
      <c r="AD37" s="9">
        <f>STDEV('Raw Data'!BM341,'Raw Data'!BS341,'Raw Data'!BY341)</f>
        <v>0.66022041773940732</v>
      </c>
      <c r="AF37" s="2">
        <f t="shared" si="15"/>
        <v>0.56500000000000306</v>
      </c>
      <c r="AG37" s="9">
        <f t="shared" si="0"/>
        <v>0.33148385870677594</v>
      </c>
      <c r="AH37" s="2">
        <f t="shared" si="1"/>
        <v>-0.71233333333333348</v>
      </c>
      <c r="AI37" s="9">
        <f t="shared" si="2"/>
        <v>0.95046097878631808</v>
      </c>
      <c r="AJ37" s="2">
        <f t="shared" si="3"/>
        <v>1.0236666666666636</v>
      </c>
      <c r="AK37" s="9">
        <f t="shared" si="4"/>
        <v>1.3737429503777809</v>
      </c>
      <c r="AL37" s="2">
        <f t="shared" si="5"/>
        <v>0.29166666666665719</v>
      </c>
      <c r="AM37" s="9">
        <f t="shared" si="6"/>
        <v>1.4416175052960527</v>
      </c>
      <c r="AO37" s="2">
        <f t="shared" si="7"/>
        <v>0.76433333333333486</v>
      </c>
      <c r="AP37" s="9">
        <f t="shared" si="8"/>
        <v>0.92559289755914187</v>
      </c>
      <c r="AQ37" s="2">
        <f t="shared" si="9"/>
        <v>0.11566666666666947</v>
      </c>
      <c r="AR37" s="9">
        <f t="shared" si="10"/>
        <v>1.1808846433137332</v>
      </c>
      <c r="AS37" s="2">
        <f t="shared" si="11"/>
        <v>3.830999999999996</v>
      </c>
      <c r="AT37" s="9">
        <f t="shared" si="12"/>
        <v>1.4317541462571364</v>
      </c>
      <c r="AU37" s="2">
        <f t="shared" si="13"/>
        <v>1.4343333333333348</v>
      </c>
      <c r="AV37" s="9">
        <f t="shared" si="14"/>
        <v>0.99455009535318539</v>
      </c>
    </row>
    <row r="38" spans="1:48" x14ac:dyDescent="0.2">
      <c r="A38" t="str">
        <f>'Raw Data'!A38</f>
        <v>Apo</v>
      </c>
      <c r="B38">
        <f>'Raw Data'!B38</f>
        <v>188</v>
      </c>
      <c r="C38">
        <f>'Raw Data'!C38</f>
        <v>195</v>
      </c>
      <c r="D38" t="str">
        <f>'Raw Data'!D38</f>
        <v>VASRDPKL</v>
      </c>
      <c r="E38" s="1">
        <f>AVERAGE('Raw Data'!K38,'Raw Data'!Q38,'Raw Data'!W38)</f>
        <v>22.076333333333334</v>
      </c>
      <c r="F38" s="9">
        <f>STDEV('Raw Data'!K38,'Raw Data'!Q38,'Raw Data'!W38)</f>
        <v>0.20274696874018366</v>
      </c>
      <c r="G38" s="1">
        <f>AVERAGE('Raw Data'!AC38,'Raw Data'!AI38,'Raw Data'!AO38)</f>
        <v>33.722666666666662</v>
      </c>
      <c r="H38" s="9">
        <f>STDEV('Raw Data'!AC38,'Raw Data'!AI38,'Raw Data'!AO38)</f>
        <v>0.49493467582432832</v>
      </c>
      <c r="I38" s="1">
        <f>AVERAGE('Raw Data'!AU38,'Raw Data'!BA38,'Raw Data'!BG38)</f>
        <v>47.051000000000009</v>
      </c>
      <c r="J38" s="9">
        <f>STDEV('Raw Data'!AU38,'Raw Data'!BA38,'Raw Data'!BG38)</f>
        <v>0.56964287057769558</v>
      </c>
      <c r="K38" s="1">
        <f>AVERAGE('Raw Data'!BM38,'Raw Data'!BS38,'Raw Data'!BY38)</f>
        <v>58.887</v>
      </c>
      <c r="L38" s="9">
        <f>STDEV('Raw Data'!BM38,'Raw Data'!BS38,'Raw Data'!BY38)</f>
        <v>0.47777295863202573</v>
      </c>
      <c r="N38" s="1">
        <f>AVERAGE('Raw Data'!K190,'Raw Data'!Q190,'Raw Data'!W190)</f>
        <v>20.798666666666666</v>
      </c>
      <c r="O38" s="9">
        <f>STDEV('Raw Data'!K190,'Raw Data'!Q190,'Raw Data'!W190)</f>
        <v>0.53343634421862718</v>
      </c>
      <c r="P38" s="1">
        <f>AVERAGE('Raw Data'!AC190,'Raw Data'!AI190,'Raw Data'!AO190)</f>
        <v>34.326666666666661</v>
      </c>
      <c r="Q38" s="9">
        <f>STDEV('Raw Data'!AC190,'Raw Data'!AI190,'Raw Data'!AO190)</f>
        <v>0.10480617030181275</v>
      </c>
      <c r="R38" s="1">
        <f>AVERAGE('Raw Data'!AU190,'Raw Data'!BA190,'Raw Data'!BG190)</f>
        <v>46.521666666666668</v>
      </c>
      <c r="S38" s="9">
        <f>STDEV('Raw Data'!AU190,'Raw Data'!BA190,'Raw Data'!BG190)</f>
        <v>0.73953115778399503</v>
      </c>
      <c r="T38" s="1">
        <f>AVERAGE('Raw Data'!BM190,'Raw Data'!BS190,'Raw Data'!BY190)</f>
        <v>57.908999999999992</v>
      </c>
      <c r="U38" s="9">
        <f>STDEV('Raw Data'!BM190,'Raw Data'!BS190,'Raw Data'!BY190)</f>
        <v>1.1920876645616314</v>
      </c>
      <c r="V38" s="9"/>
      <c r="W38" s="1">
        <f>AVERAGE('Raw Data'!K342,'Raw Data'!Q342,'Raw Data'!W342)</f>
        <v>20.673999999999999</v>
      </c>
      <c r="X38" s="9">
        <f>STDEV('Raw Data'!K342,'Raw Data'!Q342,'Raw Data'!W342)</f>
        <v>0.5487030162118669</v>
      </c>
      <c r="Y38" s="1">
        <f>AVERAGE('Raw Data'!AC342,'Raw Data'!AI342,'Raw Data'!AO342)</f>
        <v>34.674666666666667</v>
      </c>
      <c r="Z38" s="9">
        <f>STDEV('Raw Data'!AC342,'Raw Data'!AI342,'Raw Data'!AO342)</f>
        <v>0.66451059685556091</v>
      </c>
      <c r="AA38" s="1">
        <f>AVERAGE('Raw Data'!AU342,'Raw Data'!BA342,'Raw Data'!BG342)</f>
        <v>44.80866666666666</v>
      </c>
      <c r="AB38" s="9">
        <f>STDEV('Raw Data'!AU342,'Raw Data'!BA342,'Raw Data'!BG342)</f>
        <v>0.59729752496836641</v>
      </c>
      <c r="AC38" s="1">
        <f>AVERAGE('Raw Data'!BM342,'Raw Data'!BS342,'Raw Data'!BY342)</f>
        <v>56.178333333333335</v>
      </c>
      <c r="AD38" s="9">
        <f>STDEV('Raw Data'!BM342,'Raw Data'!BS342,'Raw Data'!BY342)</f>
        <v>0.73300568437995683</v>
      </c>
      <c r="AF38" s="2">
        <f t="shared" si="15"/>
        <v>1.2776666666666685</v>
      </c>
      <c r="AG38" s="9">
        <f t="shared" si="0"/>
        <v>0.7361833129588109</v>
      </c>
      <c r="AH38" s="2">
        <f t="shared" si="1"/>
        <v>-0.6039999999999992</v>
      </c>
      <c r="AI38" s="9">
        <f t="shared" si="2"/>
        <v>0.59974084612614109</v>
      </c>
      <c r="AJ38" s="2">
        <f t="shared" si="3"/>
        <v>0.52933333333334076</v>
      </c>
      <c r="AK38" s="9">
        <f t="shared" si="4"/>
        <v>1.3091740283616906</v>
      </c>
      <c r="AL38" s="2">
        <f t="shared" si="5"/>
        <v>0.97800000000000864</v>
      </c>
      <c r="AM38" s="9">
        <f t="shared" si="6"/>
        <v>1.669860623193657</v>
      </c>
      <c r="AO38" s="2">
        <f t="shared" si="7"/>
        <v>1.4023333333333348</v>
      </c>
      <c r="AP38" s="9">
        <f t="shared" si="8"/>
        <v>0.75144998495205062</v>
      </c>
      <c r="AQ38" s="2">
        <f t="shared" si="9"/>
        <v>-0.95200000000000529</v>
      </c>
      <c r="AR38" s="9">
        <f t="shared" si="10"/>
        <v>1.1594452726798892</v>
      </c>
      <c r="AS38" s="2">
        <f t="shared" si="11"/>
        <v>2.2423333333333488</v>
      </c>
      <c r="AT38" s="9">
        <f t="shared" si="12"/>
        <v>1.166940395546062</v>
      </c>
      <c r="AU38" s="2">
        <f t="shared" si="13"/>
        <v>2.7086666666666659</v>
      </c>
      <c r="AV38" s="9">
        <f t="shared" si="14"/>
        <v>1.2107786430119827</v>
      </c>
    </row>
    <row r="39" spans="1:48" x14ac:dyDescent="0.2">
      <c r="A39" t="str">
        <f>'Raw Data'!A39</f>
        <v>Apo</v>
      </c>
      <c r="B39">
        <f>'Raw Data'!B39</f>
        <v>196</v>
      </c>
      <c r="C39">
        <f>'Raw Data'!C39</f>
        <v>211</v>
      </c>
      <c r="D39" t="str">
        <f>'Raw Data'!D39</f>
        <v>YAMHPWVTSKPLPEYL</v>
      </c>
      <c r="E39" s="1">
        <f>AVERAGE('Raw Data'!K39,'Raw Data'!Q39,'Raw Data'!W39)</f>
        <v>27.126000000000001</v>
      </c>
      <c r="F39" s="9">
        <f>STDEV('Raw Data'!K39,'Raw Data'!Q39,'Raw Data'!W39)</f>
        <v>0.25464288719695205</v>
      </c>
      <c r="G39" s="1">
        <f>AVERAGE('Raw Data'!AC39,'Raw Data'!AI39,'Raw Data'!AO39)</f>
        <v>37.744333333333337</v>
      </c>
      <c r="H39" s="9">
        <f>STDEV('Raw Data'!AC39,'Raw Data'!AI39,'Raw Data'!AO39)</f>
        <v>0.97178409810684585</v>
      </c>
      <c r="I39" s="1">
        <f>AVERAGE('Raw Data'!AU39,'Raw Data'!BA39,'Raw Data'!BG39)</f>
        <v>49.335333333333331</v>
      </c>
      <c r="J39" s="9">
        <f>STDEV('Raw Data'!AU39,'Raw Data'!BA39,'Raw Data'!BG39)</f>
        <v>0.49429377229875587</v>
      </c>
      <c r="K39" s="1">
        <f>AVERAGE('Raw Data'!BM39,'Raw Data'!BS39,'Raw Data'!BY39)</f>
        <v>56.685333333333325</v>
      </c>
      <c r="L39" s="9">
        <f>STDEV('Raw Data'!BM39,'Raw Data'!BS39,'Raw Data'!BY39)</f>
        <v>0.51450396823866429</v>
      </c>
      <c r="N39" s="1">
        <f>AVERAGE('Raw Data'!K191,'Raw Data'!Q191,'Raw Data'!W191)</f>
        <v>26.611333333333334</v>
      </c>
      <c r="O39" s="9">
        <f>STDEV('Raw Data'!K191,'Raw Data'!Q191,'Raw Data'!W191)</f>
        <v>0.18032563138204577</v>
      </c>
      <c r="P39" s="1">
        <f>AVERAGE('Raw Data'!AC191,'Raw Data'!AI191,'Raw Data'!AO191)</f>
        <v>38.87433333333334</v>
      </c>
      <c r="Q39" s="9">
        <f>STDEV('Raw Data'!AC191,'Raw Data'!AI191,'Raw Data'!AO191)</f>
        <v>0.34299319721145188</v>
      </c>
      <c r="R39" s="1">
        <f>AVERAGE('Raw Data'!AU191,'Raw Data'!BA191,'Raw Data'!BG191)</f>
        <v>48.242999999999995</v>
      </c>
      <c r="S39" s="9">
        <f>STDEV('Raw Data'!AU191,'Raw Data'!BA191,'Raw Data'!BG191)</f>
        <v>0.31104822777183561</v>
      </c>
      <c r="T39" s="1">
        <f>AVERAGE('Raw Data'!BM191,'Raw Data'!BS191,'Raw Data'!BY191)</f>
        <v>56.496000000000002</v>
      </c>
      <c r="U39" s="9">
        <f>STDEV('Raw Data'!BM191,'Raw Data'!BS191,'Raw Data'!BY191)</f>
        <v>0.33763441767687002</v>
      </c>
      <c r="V39" s="9"/>
      <c r="W39" s="1">
        <f>AVERAGE('Raw Data'!K343,'Raw Data'!Q343,'Raw Data'!W343)</f>
        <v>28.585333333333335</v>
      </c>
      <c r="X39" s="9">
        <f>STDEV('Raw Data'!K343,'Raw Data'!Q343,'Raw Data'!W343)</f>
        <v>0.48547330856941345</v>
      </c>
      <c r="Y39" s="1">
        <f>AVERAGE('Raw Data'!AC343,'Raw Data'!AI343,'Raw Data'!AO343)</f>
        <v>41.87166666666667</v>
      </c>
      <c r="Z39" s="9">
        <f>STDEV('Raw Data'!AC343,'Raw Data'!AI343,'Raw Data'!AO343)</f>
        <v>1.0229185369976133</v>
      </c>
      <c r="AA39" s="1">
        <f>AVERAGE('Raw Data'!AU343,'Raw Data'!BA343,'Raw Data'!BG343)</f>
        <v>51.216333333333331</v>
      </c>
      <c r="AB39" s="9">
        <f>STDEV('Raw Data'!AU343,'Raw Data'!BA343,'Raw Data'!BG343)</f>
        <v>0.62042995844280013</v>
      </c>
      <c r="AC39" s="1">
        <f>AVERAGE('Raw Data'!BM343,'Raw Data'!BS343,'Raw Data'!BY343)</f>
        <v>56.502000000000002</v>
      </c>
      <c r="AD39" s="9">
        <f>STDEV('Raw Data'!BM343,'Raw Data'!BS343,'Raw Data'!BY343)</f>
        <v>0.5233774928290269</v>
      </c>
      <c r="AF39" s="2">
        <f t="shared" si="15"/>
        <v>0.51466666666666683</v>
      </c>
      <c r="AG39" s="9">
        <f t="shared" si="0"/>
        <v>0.43496851857899782</v>
      </c>
      <c r="AH39" s="2">
        <f t="shared" si="1"/>
        <v>-1.1300000000000026</v>
      </c>
      <c r="AI39" s="9">
        <f t="shared" si="2"/>
        <v>1.3147772953182977</v>
      </c>
      <c r="AJ39" s="2">
        <f t="shared" si="3"/>
        <v>1.092333333333336</v>
      </c>
      <c r="AK39" s="9">
        <f t="shared" si="4"/>
        <v>0.80534200007059153</v>
      </c>
      <c r="AL39" s="2">
        <f t="shared" si="5"/>
        <v>0.18933333333332314</v>
      </c>
      <c r="AM39" s="9">
        <f t="shared" si="6"/>
        <v>0.85213838591553426</v>
      </c>
      <c r="AO39" s="2">
        <f t="shared" si="7"/>
        <v>-1.4593333333333334</v>
      </c>
      <c r="AP39" s="9">
        <f t="shared" si="8"/>
        <v>0.74011619576636556</v>
      </c>
      <c r="AQ39" s="2">
        <f t="shared" si="9"/>
        <v>-4.1273333333333326</v>
      </c>
      <c r="AR39" s="9">
        <f t="shared" si="10"/>
        <v>1.994702635104459</v>
      </c>
      <c r="AS39" s="2">
        <f t="shared" si="11"/>
        <v>-1.8810000000000002</v>
      </c>
      <c r="AT39" s="9">
        <f t="shared" si="12"/>
        <v>1.1147237307415561</v>
      </c>
      <c r="AU39" s="2">
        <f t="shared" si="13"/>
        <v>0.18333333333332291</v>
      </c>
      <c r="AV39" s="9">
        <f t="shared" si="14"/>
        <v>1.0378814610676912</v>
      </c>
    </row>
    <row r="40" spans="1:48" x14ac:dyDescent="0.2">
      <c r="A40" t="str">
        <f>'Raw Data'!A40</f>
        <v>Apo</v>
      </c>
      <c r="B40">
        <f>'Raw Data'!B40</f>
        <v>212</v>
      </c>
      <c r="C40">
        <f>'Raw Data'!C40</f>
        <v>221</v>
      </c>
      <c r="D40" t="str">
        <f>'Raw Data'!D40</f>
        <v>WKKIANNCIF</v>
      </c>
      <c r="E40" s="1">
        <f>AVERAGE('Raw Data'!K40,'Raw Data'!Q40,'Raw Data'!W40)</f>
        <v>23.296666666666667</v>
      </c>
      <c r="F40" s="9">
        <f>STDEV('Raw Data'!K40,'Raw Data'!Q40,'Raw Data'!W40)</f>
        <v>0.42900038850021377</v>
      </c>
      <c r="G40" s="1">
        <f>AVERAGE('Raw Data'!AC40,'Raw Data'!AI40,'Raw Data'!AO40)</f>
        <v>38.947666666666663</v>
      </c>
      <c r="H40" s="9">
        <f>STDEV('Raw Data'!AC40,'Raw Data'!AI40,'Raw Data'!AO40)</f>
        <v>0.71347903496412035</v>
      </c>
      <c r="I40" s="1">
        <f>AVERAGE('Raw Data'!AU40,'Raw Data'!BA40,'Raw Data'!BG40)</f>
        <v>55.572666666666663</v>
      </c>
      <c r="J40" s="9">
        <f>STDEV('Raw Data'!AU40,'Raw Data'!BA40,'Raw Data'!BG40)</f>
        <v>0.72394221684698856</v>
      </c>
      <c r="K40" s="1">
        <f>AVERAGE('Raw Data'!BM40,'Raw Data'!BS40,'Raw Data'!BY40)</f>
        <v>59.719333333333331</v>
      </c>
      <c r="L40" s="9">
        <f>STDEV('Raw Data'!BM40,'Raw Data'!BS40,'Raw Data'!BY40)</f>
        <v>0.57790512485470646</v>
      </c>
      <c r="N40" s="1">
        <f>AVERAGE('Raw Data'!K192,'Raw Data'!Q192,'Raw Data'!W192)</f>
        <v>22.397000000000002</v>
      </c>
      <c r="O40" s="9">
        <f>STDEV('Raw Data'!K192,'Raw Data'!Q192,'Raw Data'!W192)</f>
        <v>4.5310043036837527E-2</v>
      </c>
      <c r="P40" s="1">
        <f>AVERAGE('Raw Data'!AC192,'Raw Data'!AI192,'Raw Data'!AO192)</f>
        <v>41.496000000000002</v>
      </c>
      <c r="Q40" s="9">
        <f>STDEV('Raw Data'!AC192,'Raw Data'!AI192,'Raw Data'!AO192)</f>
        <v>0.35706722056217866</v>
      </c>
      <c r="R40" s="1">
        <f>AVERAGE('Raw Data'!AU192,'Raw Data'!BA192,'Raw Data'!BG192)</f>
        <v>54.807333333333332</v>
      </c>
      <c r="S40" s="9">
        <f>STDEV('Raw Data'!AU192,'Raw Data'!BA192,'Raw Data'!BG192)</f>
        <v>0.39203868856700053</v>
      </c>
      <c r="T40" s="1">
        <f>AVERAGE('Raw Data'!BM192,'Raw Data'!BS192,'Raw Data'!BY192)</f>
        <v>59.704333333333331</v>
      </c>
      <c r="U40" s="9">
        <f>STDEV('Raw Data'!BM192,'Raw Data'!BS192,'Raw Data'!BY192)</f>
        <v>0.71109235218312572</v>
      </c>
      <c r="V40" s="9"/>
      <c r="W40" s="1">
        <f>AVERAGE('Raw Data'!K344,'Raw Data'!Q344,'Raw Data'!W344)</f>
        <v>24.734999999999999</v>
      </c>
      <c r="X40" s="9">
        <f>STDEV('Raw Data'!K344,'Raw Data'!Q344,'Raw Data'!W344)</f>
        <v>0.90052373650004292</v>
      </c>
      <c r="Y40" s="1">
        <f>AVERAGE('Raw Data'!AC344,'Raw Data'!AI344,'Raw Data'!AO344)</f>
        <v>46.204333333333331</v>
      </c>
      <c r="Z40" s="9">
        <f>STDEV('Raw Data'!AC344,'Raw Data'!AI344,'Raw Data'!AO344)</f>
        <v>0.98739877118281227</v>
      </c>
      <c r="AA40" s="1">
        <f>AVERAGE('Raw Data'!AU344,'Raw Data'!BA344,'Raw Data'!BG344)</f>
        <v>55.022666666666659</v>
      </c>
      <c r="AB40" s="9">
        <f>STDEV('Raw Data'!AU344,'Raw Data'!BA344,'Raw Data'!BG344)</f>
        <v>0.41476901202154809</v>
      </c>
      <c r="AC40" s="1">
        <f>AVERAGE('Raw Data'!BM344,'Raw Data'!BS344,'Raw Data'!BY344)</f>
        <v>58.639000000000003</v>
      </c>
      <c r="AD40" s="9">
        <f>STDEV('Raw Data'!BM344,'Raw Data'!BS344,'Raw Data'!BY344)</f>
        <v>0.58822019686508309</v>
      </c>
      <c r="AF40" s="2">
        <f t="shared" si="15"/>
        <v>0.89966666666666484</v>
      </c>
      <c r="AG40" s="9">
        <f t="shared" si="0"/>
        <v>0.47431043153705132</v>
      </c>
      <c r="AH40" s="2">
        <f t="shared" si="1"/>
        <v>-2.5483333333333391</v>
      </c>
      <c r="AI40" s="9">
        <f t="shared" si="2"/>
        <v>1.070546255526299</v>
      </c>
      <c r="AJ40" s="2">
        <f t="shared" si="3"/>
        <v>0.76533333333333076</v>
      </c>
      <c r="AK40" s="9">
        <f t="shared" si="4"/>
        <v>1.1159809054139891</v>
      </c>
      <c r="AL40" s="2">
        <f t="shared" si="5"/>
        <v>1.5000000000000568E-2</v>
      </c>
      <c r="AM40" s="9">
        <f t="shared" si="6"/>
        <v>1.2889974770378321</v>
      </c>
      <c r="AO40" s="2">
        <f t="shared" si="7"/>
        <v>-1.4383333333333326</v>
      </c>
      <c r="AP40" s="9">
        <f t="shared" si="8"/>
        <v>1.3295241250002567</v>
      </c>
      <c r="AQ40" s="2">
        <f t="shared" si="9"/>
        <v>-7.2566666666666677</v>
      </c>
      <c r="AR40" s="9">
        <f t="shared" si="10"/>
        <v>1.7008778061469325</v>
      </c>
      <c r="AS40" s="2">
        <f t="shared" si="11"/>
        <v>0.55000000000000426</v>
      </c>
      <c r="AT40" s="9">
        <f t="shared" si="12"/>
        <v>1.1387112288685366</v>
      </c>
      <c r="AU40" s="2">
        <f t="shared" si="13"/>
        <v>1.0803333333333285</v>
      </c>
      <c r="AV40" s="9">
        <f t="shared" si="14"/>
        <v>1.1661253217197896</v>
      </c>
    </row>
    <row r="41" spans="1:48" x14ac:dyDescent="0.2">
      <c r="A41" t="str">
        <f>'Raw Data'!A41</f>
        <v>Apo</v>
      </c>
      <c r="B41">
        <f>'Raw Data'!B41</f>
        <v>222</v>
      </c>
      <c r="C41">
        <f>'Raw Data'!C41</f>
        <v>232</v>
      </c>
      <c r="D41" t="str">
        <f>'Raw Data'!D41</f>
        <v>IVIHRSTTSQT</v>
      </c>
      <c r="E41" s="1">
        <f>AVERAGE('Raw Data'!K41,'Raw Data'!Q41,'Raw Data'!W41)</f>
        <v>32.30233333333333</v>
      </c>
      <c r="F41" s="9">
        <f>STDEV('Raw Data'!K41,'Raw Data'!Q41,'Raw Data'!W41)</f>
        <v>0.56042156751264605</v>
      </c>
      <c r="G41" s="1">
        <f>AVERAGE('Raw Data'!AC41,'Raw Data'!AI41,'Raw Data'!AO41)</f>
        <v>33.239333333333335</v>
      </c>
      <c r="H41" s="9">
        <f>STDEV('Raw Data'!AC41,'Raw Data'!AI41,'Raw Data'!AO41)</f>
        <v>0.73350823671812704</v>
      </c>
      <c r="I41" s="1">
        <f>AVERAGE('Raw Data'!AU41,'Raw Data'!BA41,'Raw Data'!BG41)</f>
        <v>35.884333333333331</v>
      </c>
      <c r="J41" s="9">
        <f>STDEV('Raw Data'!AU41,'Raw Data'!BA41,'Raw Data'!BG41)</f>
        <v>0.53397596699976646</v>
      </c>
      <c r="K41" s="1">
        <f>AVERAGE('Raw Data'!BM41,'Raw Data'!BS41,'Raw Data'!BY41)</f>
        <v>41.788333333333334</v>
      </c>
      <c r="L41" s="9">
        <f>STDEV('Raw Data'!BM41,'Raw Data'!BS41,'Raw Data'!BY41)</f>
        <v>0.70901786531323419</v>
      </c>
      <c r="N41" s="1">
        <f>AVERAGE('Raw Data'!K193,'Raw Data'!Q193,'Raw Data'!W193)</f>
        <v>32.06966666666667</v>
      </c>
      <c r="O41" s="9">
        <f>STDEV('Raw Data'!K193,'Raw Data'!Q193,'Raw Data'!W193)</f>
        <v>0.3590505999623621</v>
      </c>
      <c r="P41" s="1">
        <f>AVERAGE('Raw Data'!AC193,'Raw Data'!AI193,'Raw Data'!AO193)</f>
        <v>33.086666666666666</v>
      </c>
      <c r="Q41" s="9">
        <f>STDEV('Raw Data'!AC193,'Raw Data'!AI193,'Raw Data'!AO193)</f>
        <v>0.29783608467298511</v>
      </c>
      <c r="R41" s="1">
        <f>AVERAGE('Raw Data'!AU193,'Raw Data'!BA193,'Raw Data'!BG193)</f>
        <v>36.022333333333329</v>
      </c>
      <c r="S41" s="9">
        <f>STDEV('Raw Data'!AU193,'Raw Data'!BA193,'Raw Data'!BG193)</f>
        <v>0.46994609619969546</v>
      </c>
      <c r="T41" s="1">
        <f>AVERAGE('Raw Data'!BM193,'Raw Data'!BS193,'Raw Data'!BY193)</f>
        <v>41.371000000000002</v>
      </c>
      <c r="U41" s="9">
        <f>STDEV('Raw Data'!BM193,'Raw Data'!BS193,'Raw Data'!BY193)</f>
        <v>0.73313095692379548</v>
      </c>
      <c r="V41" s="9"/>
      <c r="W41" s="1">
        <f>AVERAGE('Raw Data'!K345,'Raw Data'!Q345,'Raw Data'!W345)</f>
        <v>31.194999999999997</v>
      </c>
      <c r="X41" s="9">
        <f>STDEV('Raw Data'!K345,'Raw Data'!Q345,'Raw Data'!W345)</f>
        <v>0.529096399534149</v>
      </c>
      <c r="Y41" s="1">
        <f>AVERAGE('Raw Data'!AC345,'Raw Data'!AI345,'Raw Data'!AO345)</f>
        <v>34.170666666666669</v>
      </c>
      <c r="Z41" s="9">
        <f>STDEV('Raw Data'!AC345,'Raw Data'!AI345,'Raw Data'!AO345)</f>
        <v>0.89358006542969537</v>
      </c>
      <c r="AA41" s="1">
        <f>AVERAGE('Raw Data'!AU345,'Raw Data'!BA345,'Raw Data'!BG345)</f>
        <v>38.149000000000001</v>
      </c>
      <c r="AB41" s="9">
        <f>STDEV('Raw Data'!AU345,'Raw Data'!BA345,'Raw Data'!BG345)</f>
        <v>0.58234783420220637</v>
      </c>
      <c r="AC41" s="1">
        <f>AVERAGE('Raw Data'!BM345,'Raw Data'!BS345,'Raw Data'!BY345)</f>
        <v>42.755333333333333</v>
      </c>
      <c r="AD41" s="9">
        <f>STDEV('Raw Data'!BM345,'Raw Data'!BS345,'Raw Data'!BY345)</f>
        <v>0.74554968535526112</v>
      </c>
      <c r="AF41" s="2">
        <f t="shared" si="15"/>
        <v>0.23266666666665969</v>
      </c>
      <c r="AG41" s="9">
        <f t="shared" si="0"/>
        <v>0.91947216747500815</v>
      </c>
      <c r="AH41" s="2">
        <f t="shared" si="1"/>
        <v>0.1526666666666685</v>
      </c>
      <c r="AI41" s="9">
        <f t="shared" si="2"/>
        <v>1.0313443213911122</v>
      </c>
      <c r="AJ41" s="2">
        <f t="shared" si="3"/>
        <v>-0.13799999999999812</v>
      </c>
      <c r="AK41" s="9">
        <f t="shared" si="4"/>
        <v>1.0039220631994619</v>
      </c>
      <c r="AL41" s="2">
        <f t="shared" si="5"/>
        <v>0.41733333333333178</v>
      </c>
      <c r="AM41" s="9">
        <f t="shared" si="6"/>
        <v>1.4421488222370296</v>
      </c>
      <c r="AO41" s="2">
        <f t="shared" si="7"/>
        <v>1.1073333333333331</v>
      </c>
      <c r="AP41" s="9">
        <f t="shared" si="8"/>
        <v>1.0895179670467949</v>
      </c>
      <c r="AQ41" s="2">
        <f t="shared" si="9"/>
        <v>-0.93133333333333468</v>
      </c>
      <c r="AR41" s="9">
        <f t="shared" si="10"/>
        <v>1.6270883021478224</v>
      </c>
      <c r="AS41" s="2">
        <f t="shared" si="11"/>
        <v>-2.2646666666666704</v>
      </c>
      <c r="AT41" s="9">
        <f t="shared" si="12"/>
        <v>1.1163238012019727</v>
      </c>
      <c r="AU41" s="2">
        <f t="shared" si="13"/>
        <v>-0.96699999999999875</v>
      </c>
      <c r="AV41" s="9">
        <f t="shared" si="14"/>
        <v>1.4545675506684952</v>
      </c>
    </row>
    <row r="42" spans="1:48" x14ac:dyDescent="0.2">
      <c r="A42" t="str">
        <f>'Raw Data'!A42</f>
        <v>Apo</v>
      </c>
      <c r="B42">
        <f>'Raw Data'!B42</f>
        <v>222</v>
      </c>
      <c r="C42">
        <f>'Raw Data'!C42</f>
        <v>245</v>
      </c>
      <c r="D42" t="str">
        <f>'Raw Data'!D42</f>
        <v>IVIHRSTTSQTIKVSPDDTPGAIL</v>
      </c>
      <c r="E42" s="1">
        <f>AVERAGE('Raw Data'!K42,'Raw Data'!Q42,'Raw Data'!W42)</f>
        <v>11.355666666666666</v>
      </c>
      <c r="F42" s="9">
        <f>STDEV('Raw Data'!K42,'Raw Data'!Q42,'Raw Data'!W42)</f>
        <v>0.10071908127725046</v>
      </c>
      <c r="G42" s="1">
        <f>AVERAGE('Raw Data'!AC42,'Raw Data'!AI42,'Raw Data'!AO42)</f>
        <v>16.093</v>
      </c>
      <c r="H42" s="9">
        <f>STDEV('Raw Data'!AC42,'Raw Data'!AI42,'Raw Data'!AO42)</f>
        <v>0.8678703820271777</v>
      </c>
      <c r="I42" s="1">
        <f>AVERAGE('Raw Data'!AU42,'Raw Data'!BA42,'Raw Data'!BG42)</f>
        <v>20.184000000000001</v>
      </c>
      <c r="J42" s="9">
        <f>STDEV('Raw Data'!AU42,'Raw Data'!BA42,'Raw Data'!BG42)</f>
        <v>0.96732569489288411</v>
      </c>
      <c r="K42" s="1">
        <f>AVERAGE('Raw Data'!BM42,'Raw Data'!BS42,'Raw Data'!BY42)</f>
        <v>26.266333333333332</v>
      </c>
      <c r="L42" s="9">
        <f>STDEV('Raw Data'!BM42,'Raw Data'!BS42,'Raw Data'!BY42)</f>
        <v>0.76589316052131673</v>
      </c>
      <c r="N42" s="1">
        <f>AVERAGE('Raw Data'!K194,'Raw Data'!Q194,'Raw Data'!W194)</f>
        <v>11.252333333333333</v>
      </c>
      <c r="O42" s="9">
        <f>STDEV('Raw Data'!K194,'Raw Data'!Q194,'Raw Data'!W194)</f>
        <v>0.26835486456059104</v>
      </c>
      <c r="P42" s="1">
        <f>AVERAGE('Raw Data'!AC194,'Raw Data'!AI194,'Raw Data'!AO194)</f>
        <v>16.629333333333335</v>
      </c>
      <c r="Q42" s="9">
        <f>STDEV('Raw Data'!AC194,'Raw Data'!AI194,'Raw Data'!AO194)</f>
        <v>0.67908050578214418</v>
      </c>
      <c r="R42" s="1">
        <f>AVERAGE('Raw Data'!AU194,'Raw Data'!BA194,'Raw Data'!BG194)</f>
        <v>20.135333333333335</v>
      </c>
      <c r="S42" s="9">
        <f>STDEV('Raw Data'!AU194,'Raw Data'!BA194,'Raw Data'!BG194)</f>
        <v>0.61272859679741865</v>
      </c>
      <c r="T42" s="1">
        <f>AVERAGE('Raw Data'!BM194,'Raw Data'!BS194,'Raw Data'!BY194)</f>
        <v>26.087</v>
      </c>
      <c r="U42" s="9">
        <f>STDEV('Raw Data'!BM194,'Raw Data'!BS194,'Raw Data'!BY194)</f>
        <v>0.81189839265760455</v>
      </c>
      <c r="V42" s="9"/>
      <c r="W42" s="1">
        <f>AVERAGE('Raw Data'!K346,'Raw Data'!Q346,'Raw Data'!W346)</f>
        <v>10.913333333333334</v>
      </c>
      <c r="X42" s="9">
        <f>STDEV('Raw Data'!K346,'Raw Data'!Q346,'Raw Data'!W346)</f>
        <v>0.31260571545212285</v>
      </c>
      <c r="Y42" s="1">
        <f>AVERAGE('Raw Data'!AC346,'Raw Data'!AI346,'Raw Data'!AO346)</f>
        <v>16.63133333333333</v>
      </c>
      <c r="Z42" s="9">
        <f>STDEV('Raw Data'!AC346,'Raw Data'!AI346,'Raw Data'!AO346)</f>
        <v>0.49745988112945588</v>
      </c>
      <c r="AA42" s="1">
        <f>AVERAGE('Raw Data'!AU346,'Raw Data'!BA346,'Raw Data'!BG346)</f>
        <v>20.484333333333336</v>
      </c>
      <c r="AB42" s="9">
        <f>STDEV('Raw Data'!AU346,'Raw Data'!BA346,'Raw Data'!BG346)</f>
        <v>0.68130927876650449</v>
      </c>
      <c r="AC42" s="1">
        <f>AVERAGE('Raw Data'!BM346,'Raw Data'!BS346,'Raw Data'!BY346)</f>
        <v>26.420666666666666</v>
      </c>
      <c r="AD42" s="9">
        <f>STDEV('Raw Data'!BM346,'Raw Data'!BS346,'Raw Data'!BY346)</f>
        <v>0.61465139171186456</v>
      </c>
      <c r="AF42" s="2">
        <f t="shared" si="15"/>
        <v>0.1033333333333335</v>
      </c>
      <c r="AG42" s="9">
        <f t="shared" si="0"/>
        <v>0.36907394583784148</v>
      </c>
      <c r="AH42" s="2">
        <f t="shared" si="1"/>
        <v>-0.5363333333333351</v>
      </c>
      <c r="AI42" s="9">
        <f t="shared" si="2"/>
        <v>1.5469508878093219</v>
      </c>
      <c r="AJ42" s="2">
        <f t="shared" si="3"/>
        <v>4.8666666666665748E-2</v>
      </c>
      <c r="AK42" s="9">
        <f t="shared" si="4"/>
        <v>1.5800542916903026</v>
      </c>
      <c r="AL42" s="2">
        <f t="shared" si="5"/>
        <v>0.17933333333333223</v>
      </c>
      <c r="AM42" s="9">
        <f t="shared" si="6"/>
        <v>1.5777915531789213</v>
      </c>
      <c r="AO42" s="2">
        <f t="shared" si="7"/>
        <v>0.44233333333333213</v>
      </c>
      <c r="AP42" s="9">
        <f t="shared" si="8"/>
        <v>0.41332479672937328</v>
      </c>
      <c r="AQ42" s="2">
        <f t="shared" si="9"/>
        <v>-0.53833333333333044</v>
      </c>
      <c r="AR42" s="9">
        <f t="shared" si="10"/>
        <v>1.3653302631566335</v>
      </c>
      <c r="AS42" s="2">
        <f t="shared" si="11"/>
        <v>-0.30033333333333445</v>
      </c>
      <c r="AT42" s="9">
        <f t="shared" si="12"/>
        <v>1.6486349736593886</v>
      </c>
      <c r="AU42" s="2">
        <f t="shared" si="13"/>
        <v>-0.15433333333333366</v>
      </c>
      <c r="AV42" s="9">
        <f t="shared" si="14"/>
        <v>1.3805445522331814</v>
      </c>
    </row>
    <row r="43" spans="1:48" x14ac:dyDescent="0.2">
      <c r="A43" t="str">
        <f>'Raw Data'!A43</f>
        <v>Apo</v>
      </c>
      <c r="B43">
        <f>'Raw Data'!B43</f>
        <v>233</v>
      </c>
      <c r="C43">
        <f>'Raw Data'!C43</f>
        <v>245</v>
      </c>
      <c r="D43" t="str">
        <f>'Raw Data'!D43</f>
        <v>IKVSPDDTPGAIL</v>
      </c>
      <c r="E43" s="1">
        <f>AVERAGE('Raw Data'!K43,'Raw Data'!Q43,'Raw Data'!W43)</f>
        <v>9.11</v>
      </c>
      <c r="F43" s="9">
        <f>STDEV('Raw Data'!K43,'Raw Data'!Q43,'Raw Data'!W43)</f>
        <v>0.27840797402373346</v>
      </c>
      <c r="G43" s="1">
        <f>AVERAGE('Raw Data'!AC43,'Raw Data'!AI43,'Raw Data'!AO43)</f>
        <v>12.573333333333332</v>
      </c>
      <c r="H43" s="9">
        <f>STDEV('Raw Data'!AC43,'Raw Data'!AI43,'Raw Data'!AO43)</f>
        <v>0.70480517402565535</v>
      </c>
      <c r="I43" s="1">
        <f>AVERAGE('Raw Data'!AU43,'Raw Data'!BA43,'Raw Data'!BG43)</f>
        <v>20.122666666666664</v>
      </c>
      <c r="J43" s="9">
        <f>STDEV('Raw Data'!AU43,'Raw Data'!BA43,'Raw Data'!BG43)</f>
        <v>0.74150275342262462</v>
      </c>
      <c r="K43" s="1">
        <f>AVERAGE('Raw Data'!BM43,'Raw Data'!BS43,'Raw Data'!BY43)</f>
        <v>31.416666666666668</v>
      </c>
      <c r="L43" s="9">
        <f>STDEV('Raw Data'!BM43,'Raw Data'!BS43,'Raw Data'!BY43)</f>
        <v>0.6433081169496716</v>
      </c>
      <c r="N43" s="1">
        <f>AVERAGE('Raw Data'!K195,'Raw Data'!Q195,'Raw Data'!W195)</f>
        <v>9.1833333333333318</v>
      </c>
      <c r="O43" s="9">
        <f>STDEV('Raw Data'!K195,'Raw Data'!Q195,'Raw Data'!W195)</f>
        <v>0.11997638656557939</v>
      </c>
      <c r="P43" s="1">
        <f>AVERAGE('Raw Data'!AC195,'Raw Data'!AI195,'Raw Data'!AO195)</f>
        <v>13.238999999999999</v>
      </c>
      <c r="Q43" s="9">
        <f>STDEV('Raw Data'!AC195,'Raw Data'!AI195,'Raw Data'!AO195)</f>
        <v>0.22550166296504359</v>
      </c>
      <c r="R43" s="1">
        <f>AVERAGE('Raw Data'!AU195,'Raw Data'!BA195,'Raw Data'!BG195)</f>
        <v>20.116</v>
      </c>
      <c r="S43" s="9">
        <f>STDEV('Raw Data'!AU195,'Raw Data'!BA195,'Raw Data'!BG195)</f>
        <v>0.59700251255752657</v>
      </c>
      <c r="T43" s="1">
        <f>AVERAGE('Raw Data'!BM195,'Raw Data'!BS195,'Raw Data'!BY195)</f>
        <v>31.314333333333337</v>
      </c>
      <c r="U43" s="9">
        <f>STDEV('Raw Data'!BM195,'Raw Data'!BS195,'Raw Data'!BY195)</f>
        <v>0.96756929123103996</v>
      </c>
      <c r="V43" s="9"/>
      <c r="W43" s="1">
        <f>AVERAGE('Raw Data'!K347,'Raw Data'!Q347,'Raw Data'!W347)</f>
        <v>9.2080000000000002</v>
      </c>
      <c r="X43" s="9">
        <f>STDEV('Raw Data'!K347,'Raw Data'!Q347,'Raw Data'!W347)</f>
        <v>0.32391819955044177</v>
      </c>
      <c r="Y43" s="1">
        <f>AVERAGE('Raw Data'!AC347,'Raw Data'!AI347,'Raw Data'!AO347)</f>
        <v>13.259666666666666</v>
      </c>
      <c r="Z43" s="9">
        <f>STDEV('Raw Data'!AC347,'Raw Data'!AI347,'Raw Data'!AO347)</f>
        <v>0.24327419372661288</v>
      </c>
      <c r="AA43" s="1">
        <f>AVERAGE('Raw Data'!AU347,'Raw Data'!BA347,'Raw Data'!BG347)</f>
        <v>20.157666666666668</v>
      </c>
      <c r="AB43" s="9">
        <f>STDEV('Raw Data'!AU347,'Raw Data'!BA347,'Raw Data'!BG347)</f>
        <v>0.93614867052906325</v>
      </c>
      <c r="AC43" s="1">
        <f>AVERAGE('Raw Data'!BM347,'Raw Data'!BS347,'Raw Data'!BY347)</f>
        <v>30.822333333333333</v>
      </c>
      <c r="AD43" s="9">
        <f>STDEV('Raw Data'!BM347,'Raw Data'!BS347,'Raw Data'!BY347)</f>
        <v>0.72729727988858461</v>
      </c>
      <c r="AF43" s="2">
        <f t="shared" si="15"/>
        <v>-7.3333333333332362E-2</v>
      </c>
      <c r="AG43" s="9">
        <f t="shared" si="0"/>
        <v>0.39838436058931287</v>
      </c>
      <c r="AH43" s="2">
        <f t="shared" si="1"/>
        <v>-0.66566666666666663</v>
      </c>
      <c r="AI43" s="9">
        <f t="shared" si="2"/>
        <v>0.93030683699069894</v>
      </c>
      <c r="AJ43" s="2">
        <f t="shared" si="3"/>
        <v>6.6666666666641561E-3</v>
      </c>
      <c r="AK43" s="9">
        <f t="shared" si="4"/>
        <v>1.3385052659801513</v>
      </c>
      <c r="AL43" s="2">
        <f t="shared" si="5"/>
        <v>0.1023333333333305</v>
      </c>
      <c r="AM43" s="9">
        <f t="shared" si="6"/>
        <v>1.6108774081807116</v>
      </c>
      <c r="AO43" s="2">
        <f t="shared" si="7"/>
        <v>-9.8000000000000753E-2</v>
      </c>
      <c r="AP43" s="9">
        <f t="shared" si="8"/>
        <v>0.60232617357417517</v>
      </c>
      <c r="AQ43" s="2">
        <f t="shared" si="9"/>
        <v>-0.68633333333333368</v>
      </c>
      <c r="AR43" s="9">
        <f t="shared" si="10"/>
        <v>0.9480793677522682</v>
      </c>
      <c r="AS43" s="2">
        <f t="shared" si="11"/>
        <v>-3.5000000000003695E-2</v>
      </c>
      <c r="AT43" s="9">
        <f t="shared" si="12"/>
        <v>1.677651423951688</v>
      </c>
      <c r="AU43" s="2">
        <f t="shared" si="13"/>
        <v>0.59433333333333493</v>
      </c>
      <c r="AV43" s="9">
        <f t="shared" si="14"/>
        <v>1.3706053968382563</v>
      </c>
    </row>
    <row r="44" spans="1:48" x14ac:dyDescent="0.2">
      <c r="A44" t="str">
        <f>'Raw Data'!A44</f>
        <v>Apo</v>
      </c>
      <c r="B44">
        <f>'Raw Data'!B44</f>
        <v>249</v>
      </c>
      <c r="C44">
        <f>'Raw Data'!C44</f>
        <v>269</v>
      </c>
      <c r="D44" t="str">
        <f>'Raw Data'!D44</f>
        <v>FTKMAKKKSLMDIPESQSEQD</v>
      </c>
      <c r="E44" s="1">
        <f>AVERAGE('Raw Data'!K44,'Raw Data'!Q44,'Raw Data'!W44)</f>
        <v>51.675999999999995</v>
      </c>
      <c r="F44" s="9">
        <f>STDEV('Raw Data'!K44,'Raw Data'!Q44,'Raw Data'!W44)</f>
        <v>0.85632937588290314</v>
      </c>
      <c r="G44" s="1">
        <f>AVERAGE('Raw Data'!AC44,'Raw Data'!AI44,'Raw Data'!AO44)</f>
        <v>53.582666666666661</v>
      </c>
      <c r="H44" s="9">
        <f>STDEV('Raw Data'!AC44,'Raw Data'!AI44,'Raw Data'!AO44)</f>
        <v>1.0435790977847952</v>
      </c>
      <c r="I44" s="1">
        <f>AVERAGE('Raw Data'!AU44,'Raw Data'!BA44,'Raw Data'!BG44)</f>
        <v>54.616000000000007</v>
      </c>
      <c r="J44" s="9">
        <f>STDEV('Raw Data'!AU44,'Raw Data'!BA44,'Raw Data'!BG44)</f>
        <v>0.46706423541093428</v>
      </c>
      <c r="K44" s="1">
        <f>AVERAGE('Raw Data'!BM44,'Raw Data'!BS44,'Raw Data'!BY44)</f>
        <v>55.109000000000002</v>
      </c>
      <c r="L44" s="9">
        <f>STDEV('Raw Data'!BM44,'Raw Data'!BS44,'Raw Data'!BY44)</f>
        <v>0.34425717131237799</v>
      </c>
      <c r="N44" s="1">
        <f>AVERAGE('Raw Data'!K196,'Raw Data'!Q196,'Raw Data'!W196)</f>
        <v>50.63033333333334</v>
      </c>
      <c r="O44" s="9">
        <f>STDEV('Raw Data'!K196,'Raw Data'!Q196,'Raw Data'!W196)</f>
        <v>0.28696050831662173</v>
      </c>
      <c r="P44" s="1">
        <f>AVERAGE('Raw Data'!AC196,'Raw Data'!AI196,'Raw Data'!AO196)</f>
        <v>54.800666666666672</v>
      </c>
      <c r="Q44" s="9">
        <f>STDEV('Raw Data'!AC196,'Raw Data'!AI196,'Raw Data'!AO196)</f>
        <v>0.30663550566321085</v>
      </c>
      <c r="R44" s="1">
        <f>AVERAGE('Raw Data'!AU196,'Raw Data'!BA196,'Raw Data'!BG196)</f>
        <v>54.231000000000002</v>
      </c>
      <c r="S44" s="9">
        <f>STDEV('Raw Data'!AU196,'Raw Data'!BA196,'Raw Data'!BG196)</f>
        <v>0.72697524029364402</v>
      </c>
      <c r="T44" s="1">
        <f>AVERAGE('Raw Data'!BM196,'Raw Data'!BS196,'Raw Data'!BY196)</f>
        <v>54.840666666666664</v>
      </c>
      <c r="U44" s="9">
        <f>STDEV('Raw Data'!BM196,'Raw Data'!BS196,'Raw Data'!BY196)</f>
        <v>0.10710897877084424</v>
      </c>
      <c r="V44" s="9"/>
      <c r="W44" s="1">
        <f>AVERAGE('Raw Data'!K348,'Raw Data'!Q348,'Raw Data'!W348)</f>
        <v>50.093333333333334</v>
      </c>
      <c r="X44" s="9">
        <f>STDEV('Raw Data'!K348,'Raw Data'!Q348,'Raw Data'!W348)</f>
        <v>1.1488273731650593</v>
      </c>
      <c r="Y44" s="1">
        <f>AVERAGE('Raw Data'!AC348,'Raw Data'!AI348,'Raw Data'!AO348)</f>
        <v>53.920333333333332</v>
      </c>
      <c r="Z44" s="9">
        <f>STDEV('Raw Data'!AC348,'Raw Data'!AI348,'Raw Data'!AO348)</f>
        <v>0.95530954843617699</v>
      </c>
      <c r="AA44" s="1">
        <f>AVERAGE('Raw Data'!AU348,'Raw Data'!BA348,'Raw Data'!BG348)</f>
        <v>54.066333333333326</v>
      </c>
      <c r="AB44" s="9">
        <f>STDEV('Raw Data'!AU348,'Raw Data'!BA348,'Raw Data'!BG348)</f>
        <v>1.1167946692804989</v>
      </c>
      <c r="AC44" s="1">
        <f>AVERAGE('Raw Data'!BM348,'Raw Data'!BS348,'Raw Data'!BY348)</f>
        <v>55.545333333333332</v>
      </c>
      <c r="AD44" s="9">
        <f>STDEV('Raw Data'!BM348,'Raw Data'!BS348,'Raw Data'!BY348)</f>
        <v>1.0663734492818786</v>
      </c>
      <c r="AF44" s="2">
        <f t="shared" si="15"/>
        <v>1.045666666666655</v>
      </c>
      <c r="AG44" s="9">
        <f t="shared" si="0"/>
        <v>1.1432898841995249</v>
      </c>
      <c r="AH44" s="2">
        <f t="shared" si="1"/>
        <v>-1.2180000000000106</v>
      </c>
      <c r="AI44" s="9">
        <f t="shared" si="2"/>
        <v>1.350214603448006</v>
      </c>
      <c r="AJ44" s="2">
        <f t="shared" si="3"/>
        <v>0.38500000000000512</v>
      </c>
      <c r="AK44" s="9">
        <f t="shared" si="4"/>
        <v>1.1940394757045782</v>
      </c>
      <c r="AL44" s="2">
        <f t="shared" si="5"/>
        <v>0.26833333333333798</v>
      </c>
      <c r="AM44" s="9">
        <f t="shared" si="6"/>
        <v>0.45136615008322223</v>
      </c>
      <c r="AO44" s="2">
        <f t="shared" si="7"/>
        <v>1.5826666666666611</v>
      </c>
      <c r="AP44" s="9">
        <f t="shared" si="8"/>
        <v>2.0051567490479627</v>
      </c>
      <c r="AQ44" s="2">
        <f t="shared" si="9"/>
        <v>-0.33766666666667078</v>
      </c>
      <c r="AR44" s="9">
        <f t="shared" si="10"/>
        <v>1.9988886462209723</v>
      </c>
      <c r="AS44" s="2">
        <f t="shared" si="11"/>
        <v>0.54966666666668118</v>
      </c>
      <c r="AT44" s="9">
        <f t="shared" si="12"/>
        <v>1.5838589046914331</v>
      </c>
      <c r="AU44" s="2">
        <f t="shared" si="13"/>
        <v>-0.43633333333333013</v>
      </c>
      <c r="AV44" s="9">
        <f t="shared" si="14"/>
        <v>1.4106306205942567</v>
      </c>
    </row>
    <row r="45" spans="1:48" x14ac:dyDescent="0.2">
      <c r="A45" t="str">
        <f>'Raw Data'!A45</f>
        <v>Apo</v>
      </c>
      <c r="B45">
        <f>'Raw Data'!B45</f>
        <v>270</v>
      </c>
      <c r="C45">
        <f>'Raw Data'!C45</f>
        <v>280</v>
      </c>
      <c r="D45" t="str">
        <f>'Raw Data'!D45</f>
        <v>FVLRVCGRDEY</v>
      </c>
      <c r="E45" s="1">
        <f>AVERAGE('Raw Data'!K45,'Raw Data'!Q45,'Raw Data'!W45)</f>
        <v>2.7366666666666668</v>
      </c>
      <c r="F45" s="9">
        <f>STDEV('Raw Data'!K45,'Raw Data'!Q45,'Raw Data'!W45)</f>
        <v>0.66974646944446914</v>
      </c>
      <c r="G45" s="1">
        <f>AVERAGE('Raw Data'!AC45,'Raw Data'!AI45,'Raw Data'!AO45)</f>
        <v>3.8633333333333333</v>
      </c>
      <c r="H45" s="9">
        <f>STDEV('Raw Data'!AC45,'Raw Data'!AI45,'Raw Data'!AO45)</f>
        <v>0.56735996803910338</v>
      </c>
      <c r="I45" s="1">
        <f>AVERAGE('Raw Data'!AU45,'Raw Data'!BA45,'Raw Data'!BG45)</f>
        <v>7.3673333333333346</v>
      </c>
      <c r="J45" s="9">
        <f>STDEV('Raw Data'!AU45,'Raw Data'!BA45,'Raw Data'!BG45)</f>
        <v>0.15953160606391864</v>
      </c>
      <c r="K45" s="1">
        <f>AVERAGE('Raw Data'!BM45,'Raw Data'!BS45,'Raw Data'!BY45)</f>
        <v>8.4109999999999996</v>
      </c>
      <c r="L45" s="9">
        <f>STDEV('Raw Data'!BM45,'Raw Data'!BS45,'Raw Data'!BY45)</f>
        <v>0.37326130257501933</v>
      </c>
      <c r="N45" s="1">
        <f>AVERAGE('Raw Data'!K197,'Raw Data'!Q197,'Raw Data'!W197)</f>
        <v>2.7726666666666664</v>
      </c>
      <c r="O45" s="9">
        <f>STDEV('Raw Data'!K197,'Raw Data'!Q197,'Raw Data'!W197)</f>
        <v>0.76531453228939428</v>
      </c>
      <c r="P45" s="1">
        <f>AVERAGE('Raw Data'!AC197,'Raw Data'!AI197,'Raw Data'!AO197)</f>
        <v>4.219333333333334</v>
      </c>
      <c r="Q45" s="9">
        <f>STDEV('Raw Data'!AC197,'Raw Data'!AI197,'Raw Data'!AO197)</f>
        <v>0.26700062421899556</v>
      </c>
      <c r="R45" s="1">
        <f>AVERAGE('Raw Data'!AU197,'Raw Data'!BA197,'Raw Data'!BG197)</f>
        <v>7.2006666666666668</v>
      </c>
      <c r="S45" s="9">
        <f>STDEV('Raw Data'!AU197,'Raw Data'!BA197,'Raw Data'!BG197)</f>
        <v>0.76860804922491777</v>
      </c>
      <c r="T45" s="1">
        <f>AVERAGE('Raw Data'!BM197,'Raw Data'!BS197,'Raw Data'!BY197)</f>
        <v>9.2110000000000003</v>
      </c>
      <c r="U45" s="9">
        <f>STDEV('Raw Data'!BM197,'Raw Data'!BS197,'Raw Data'!BY197)</f>
        <v>0.60034073658215126</v>
      </c>
      <c r="V45" s="9"/>
      <c r="W45" s="1">
        <f>AVERAGE('Raw Data'!K349,'Raw Data'!Q349,'Raw Data'!W349)</f>
        <v>6.1676666666666664</v>
      </c>
      <c r="X45" s="9">
        <f>STDEV('Raw Data'!K349,'Raw Data'!Q349,'Raw Data'!W349)</f>
        <v>0.21565095254446123</v>
      </c>
      <c r="Y45" s="1">
        <f>AVERAGE('Raw Data'!AC349,'Raw Data'!AI349,'Raw Data'!AO349)</f>
        <v>6.6819999999999995</v>
      </c>
      <c r="Z45" s="9">
        <f>STDEV('Raw Data'!AC349,'Raw Data'!AI349,'Raw Data'!AO349)</f>
        <v>0.94140798806893089</v>
      </c>
      <c r="AA45" s="1">
        <f>AVERAGE('Raw Data'!AU349,'Raw Data'!BA349,'Raw Data'!BG349)</f>
        <v>8.8826666666666654</v>
      </c>
      <c r="AB45" s="9">
        <f>STDEV('Raw Data'!AU349,'Raw Data'!BA349,'Raw Data'!BG349)</f>
        <v>0.41572386668717104</v>
      </c>
      <c r="AC45" s="1">
        <f>AVERAGE('Raw Data'!BM349,'Raw Data'!BS349,'Raw Data'!BY349)</f>
        <v>12.271999999999998</v>
      </c>
      <c r="AD45" s="9">
        <f>STDEV('Raw Data'!BM349,'Raw Data'!BS349,'Raw Data'!BY349)</f>
        <v>0.20331502649828878</v>
      </c>
      <c r="AF45" s="2">
        <f t="shared" si="15"/>
        <v>-3.5999999999999588E-2</v>
      </c>
      <c r="AG45" s="9">
        <f t="shared" si="0"/>
        <v>1.4350610017338634</v>
      </c>
      <c r="AH45" s="2">
        <f t="shared" si="1"/>
        <v>-0.35600000000000076</v>
      </c>
      <c r="AI45" s="9">
        <f t="shared" si="2"/>
        <v>0.834360592258099</v>
      </c>
      <c r="AJ45" s="2">
        <f t="shared" si="3"/>
        <v>0.16666666666666785</v>
      </c>
      <c r="AK45" s="9">
        <f t="shared" si="4"/>
        <v>0.92813965528883635</v>
      </c>
      <c r="AL45" s="2">
        <f t="shared" si="5"/>
        <v>-0.80000000000000071</v>
      </c>
      <c r="AM45" s="9">
        <f t="shared" si="6"/>
        <v>0.97360203915717058</v>
      </c>
      <c r="AO45" s="2">
        <f t="shared" si="7"/>
        <v>-3.4309999999999996</v>
      </c>
      <c r="AP45" s="9">
        <f t="shared" si="8"/>
        <v>0.88539742198893034</v>
      </c>
      <c r="AQ45" s="2">
        <f t="shared" si="9"/>
        <v>-2.8186666666666662</v>
      </c>
      <c r="AR45" s="9">
        <f t="shared" si="10"/>
        <v>1.5087679561080343</v>
      </c>
      <c r="AS45" s="2">
        <f t="shared" si="11"/>
        <v>-1.5153333333333308</v>
      </c>
      <c r="AT45" s="9">
        <f t="shared" si="12"/>
        <v>0.57525547275108968</v>
      </c>
      <c r="AU45" s="2">
        <f t="shared" si="13"/>
        <v>-3.8609999999999989</v>
      </c>
      <c r="AV45" s="9">
        <f t="shared" si="14"/>
        <v>0.57657632907330814</v>
      </c>
    </row>
    <row r="46" spans="1:48" x14ac:dyDescent="0.2">
      <c r="A46" t="str">
        <f>'Raw Data'!A46</f>
        <v>Apo</v>
      </c>
      <c r="B46">
        <f>'Raw Data'!B46</f>
        <v>270</v>
      </c>
      <c r="C46">
        <f>'Raw Data'!C46</f>
        <v>281</v>
      </c>
      <c r="D46" t="str">
        <f>'Raw Data'!D46</f>
        <v>FVLRVCGRDEYL</v>
      </c>
      <c r="E46" s="1">
        <f>AVERAGE('Raw Data'!K46,'Raw Data'!Q46,'Raw Data'!W46)</f>
        <v>1.3933333333333333</v>
      </c>
      <c r="F46" s="9">
        <f>STDEV('Raw Data'!K46,'Raw Data'!Q46,'Raw Data'!W46)</f>
        <v>6.9241124581662705E-2</v>
      </c>
      <c r="G46" s="1">
        <f>AVERAGE('Raw Data'!AC46,'Raw Data'!AI46,'Raw Data'!AO46)</f>
        <v>2.3716666666666666</v>
      </c>
      <c r="H46" s="9">
        <f>STDEV('Raw Data'!AC46,'Raw Data'!AI46,'Raw Data'!AO46)</f>
        <v>6.5317174872565636E-2</v>
      </c>
      <c r="I46" s="1">
        <f>AVERAGE('Raw Data'!AU46,'Raw Data'!BA46,'Raw Data'!BG46)</f>
        <v>6.3066666666666675</v>
      </c>
      <c r="J46" s="9">
        <f>STDEV('Raw Data'!AU46,'Raw Data'!BA46,'Raw Data'!BG46)</f>
        <v>0.34818433815054545</v>
      </c>
      <c r="K46" s="1">
        <f>AVERAGE('Raw Data'!BM46,'Raw Data'!BS46,'Raw Data'!BY46)</f>
        <v>9.0026666666666664</v>
      </c>
      <c r="L46" s="9">
        <f>STDEV('Raw Data'!BM46,'Raw Data'!BS46,'Raw Data'!BY46)</f>
        <v>0.24305212061064896</v>
      </c>
      <c r="N46" s="1">
        <f>AVERAGE('Raw Data'!K198,'Raw Data'!Q198,'Raw Data'!W198)</f>
        <v>1.4526666666666666</v>
      </c>
      <c r="O46" s="9">
        <f>STDEV('Raw Data'!K198,'Raw Data'!Q198,'Raw Data'!W198)</f>
        <v>0.21607714671694003</v>
      </c>
      <c r="P46" s="1">
        <f>AVERAGE('Raw Data'!AC198,'Raw Data'!AI198,'Raw Data'!AO198)</f>
        <v>2.8143333333333334</v>
      </c>
      <c r="Q46" s="9">
        <f>STDEV('Raw Data'!AC198,'Raw Data'!AI198,'Raw Data'!AO198)</f>
        <v>0.13292604460124921</v>
      </c>
      <c r="R46" s="1">
        <f>AVERAGE('Raw Data'!AU198,'Raw Data'!BA198,'Raw Data'!BG198)</f>
        <v>6.2413333333333334</v>
      </c>
      <c r="S46" s="9">
        <f>STDEV('Raw Data'!AU198,'Raw Data'!BA198,'Raw Data'!BG198)</f>
        <v>9.8895567814404076E-2</v>
      </c>
      <c r="T46" s="1">
        <f>AVERAGE('Raw Data'!BM198,'Raw Data'!BS198,'Raw Data'!BY198)</f>
        <v>9.2023333333333337</v>
      </c>
      <c r="U46" s="9">
        <f>STDEV('Raw Data'!BM198,'Raw Data'!BS198,'Raw Data'!BY198)</f>
        <v>0.38439606310852503</v>
      </c>
      <c r="V46" s="9"/>
      <c r="W46" s="1">
        <f>AVERAGE('Raw Data'!K350,'Raw Data'!Q350,'Raw Data'!W350)</f>
        <v>5.0966666666666667</v>
      </c>
      <c r="X46" s="9">
        <f>STDEV('Raw Data'!K350,'Raw Data'!Q350,'Raw Data'!W350)</f>
        <v>0.19671637789806265</v>
      </c>
      <c r="Y46" s="1">
        <f>AVERAGE('Raw Data'!AC350,'Raw Data'!AI350,'Raw Data'!AO350)</f>
        <v>6.3230000000000004</v>
      </c>
      <c r="Z46" s="9">
        <f>STDEV('Raw Data'!AC350,'Raw Data'!AI350,'Raw Data'!AO350)</f>
        <v>0.23388031127053013</v>
      </c>
      <c r="AA46" s="1">
        <f>AVERAGE('Raw Data'!AU350,'Raw Data'!BA350,'Raw Data'!BG350)</f>
        <v>9.1716666666666669</v>
      </c>
      <c r="AB46" s="9">
        <f>STDEV('Raw Data'!AU350,'Raw Data'!BA350,'Raw Data'!BG350)</f>
        <v>0.64810287249273479</v>
      </c>
      <c r="AC46" s="1">
        <f>AVERAGE('Raw Data'!BM350,'Raw Data'!BS350,'Raw Data'!BY350)</f>
        <v>14.359</v>
      </c>
      <c r="AD46" s="9">
        <f>STDEV('Raw Data'!BM350,'Raw Data'!BS350,'Raw Data'!BY350)</f>
        <v>0.1526990504227187</v>
      </c>
      <c r="AF46" s="2">
        <f t="shared" si="15"/>
        <v>-5.9333333333333238E-2</v>
      </c>
      <c r="AG46" s="9">
        <f t="shared" si="0"/>
        <v>0.28531827129860277</v>
      </c>
      <c r="AH46" s="2">
        <f t="shared" si="1"/>
        <v>-0.44266666666666676</v>
      </c>
      <c r="AI46" s="9">
        <f t="shared" si="2"/>
        <v>0.19824321947381485</v>
      </c>
      <c r="AJ46" s="2">
        <f t="shared" si="3"/>
        <v>6.5333333333334132E-2</v>
      </c>
      <c r="AK46" s="9">
        <f t="shared" si="4"/>
        <v>0.44707990596494951</v>
      </c>
      <c r="AL46" s="2">
        <f t="shared" si="5"/>
        <v>-0.19966666666666733</v>
      </c>
      <c r="AM46" s="9">
        <f t="shared" si="6"/>
        <v>0.62744818371917399</v>
      </c>
      <c r="AO46" s="2">
        <f t="shared" si="7"/>
        <v>-3.7033333333333331</v>
      </c>
      <c r="AP46" s="9">
        <f t="shared" si="8"/>
        <v>0.26595750247972538</v>
      </c>
      <c r="AQ46" s="2">
        <f t="shared" si="9"/>
        <v>-3.9513333333333338</v>
      </c>
      <c r="AR46" s="9">
        <f t="shared" si="10"/>
        <v>0.29919748614309577</v>
      </c>
      <c r="AS46" s="2">
        <f t="shared" si="11"/>
        <v>-2.8649999999999993</v>
      </c>
      <c r="AT46" s="9">
        <f t="shared" si="12"/>
        <v>0.9962872106432803</v>
      </c>
      <c r="AU46" s="2">
        <f t="shared" si="13"/>
        <v>-5.3563333333333336</v>
      </c>
      <c r="AV46" s="9">
        <f t="shared" si="14"/>
        <v>0.39575117103336765</v>
      </c>
    </row>
    <row r="47" spans="1:48" x14ac:dyDescent="0.2">
      <c r="A47" t="str">
        <f>'Raw Data'!A47</f>
        <v>Apo</v>
      </c>
      <c r="B47">
        <f>'Raw Data'!B47</f>
        <v>282</v>
      </c>
      <c r="C47">
        <f>'Raw Data'!C47</f>
        <v>291</v>
      </c>
      <c r="D47" t="str">
        <f>'Raw Data'!D47</f>
        <v>VGETPIKNFQ</v>
      </c>
      <c r="E47" s="1">
        <f>AVERAGE('Raw Data'!K47,'Raw Data'!Q47,'Raw Data'!W47)</f>
        <v>8.4209999999999994</v>
      </c>
      <c r="F47" s="9">
        <f>STDEV('Raw Data'!K47,'Raw Data'!Q47,'Raw Data'!W47)</f>
        <v>0.20935137926462261</v>
      </c>
      <c r="G47" s="1">
        <f>AVERAGE('Raw Data'!AC47,'Raw Data'!AI47,'Raw Data'!AO47)</f>
        <v>8.131333333333334</v>
      </c>
      <c r="H47" s="9">
        <f>STDEV('Raw Data'!AC47,'Raw Data'!AI47,'Raw Data'!AO47)</f>
        <v>0.25309352684992431</v>
      </c>
      <c r="I47" s="1">
        <f>AVERAGE('Raw Data'!AU47,'Raw Data'!BA47,'Raw Data'!BG47)</f>
        <v>9.6876666666666669</v>
      </c>
      <c r="J47" s="9">
        <f>STDEV('Raw Data'!AU47,'Raw Data'!BA47,'Raw Data'!BG47)</f>
        <v>0.32502666557273902</v>
      </c>
      <c r="K47" s="1">
        <f>AVERAGE('Raw Data'!BM47,'Raw Data'!BS47,'Raw Data'!BY47)</f>
        <v>16.753</v>
      </c>
      <c r="L47" s="9">
        <f>STDEV('Raw Data'!BM47,'Raw Data'!BS47,'Raw Data'!BY47)</f>
        <v>0.29978158715971875</v>
      </c>
      <c r="N47" s="1">
        <f>AVERAGE('Raw Data'!K199,'Raw Data'!Q199,'Raw Data'!W199)</f>
        <v>8.2416666666666671</v>
      </c>
      <c r="O47" s="9">
        <f>STDEV('Raw Data'!K199,'Raw Data'!Q199,'Raw Data'!W199)</f>
        <v>0.2852671262752392</v>
      </c>
      <c r="P47" s="1">
        <f>AVERAGE('Raw Data'!AC199,'Raw Data'!AI199,'Raw Data'!AO199)</f>
        <v>8.359</v>
      </c>
      <c r="Q47" s="9">
        <f>STDEV('Raw Data'!AC199,'Raw Data'!AI199,'Raw Data'!AO199)</f>
        <v>0.23022597594537447</v>
      </c>
      <c r="R47" s="1">
        <f>AVERAGE('Raw Data'!AU199,'Raw Data'!BA199,'Raw Data'!BG199)</f>
        <v>8.9526666666666657</v>
      </c>
      <c r="S47" s="9">
        <f>STDEV('Raw Data'!AU199,'Raw Data'!BA199,'Raw Data'!BG199)</f>
        <v>0.12725695789752825</v>
      </c>
      <c r="T47" s="1">
        <f>AVERAGE('Raw Data'!BM199,'Raw Data'!BS199,'Raw Data'!BY199)</f>
        <v>17.696666666666665</v>
      </c>
      <c r="U47" s="9">
        <f>STDEV('Raw Data'!BM199,'Raw Data'!BS199,'Raw Data'!BY199)</f>
        <v>0.45372495339504254</v>
      </c>
      <c r="V47" s="9"/>
      <c r="W47" s="1">
        <f>AVERAGE('Raw Data'!K351,'Raw Data'!Q351,'Raw Data'!W351)</f>
        <v>9.2783333333333342</v>
      </c>
      <c r="X47" s="9">
        <f>STDEV('Raw Data'!K351,'Raw Data'!Q351,'Raw Data'!W351)</f>
        <v>0.4021222865414617</v>
      </c>
      <c r="Y47" s="1">
        <f>AVERAGE('Raw Data'!AC351,'Raw Data'!AI351,'Raw Data'!AO351)</f>
        <v>8.3266666666666662</v>
      </c>
      <c r="Z47" s="9">
        <f>STDEV('Raw Data'!AC351,'Raw Data'!AI351,'Raw Data'!AO351)</f>
        <v>0.31958931980486066</v>
      </c>
      <c r="AA47" s="1">
        <f>AVERAGE('Raw Data'!AU351,'Raw Data'!BA351,'Raw Data'!BG351)</f>
        <v>10.481</v>
      </c>
      <c r="AB47" s="9">
        <f>STDEV('Raw Data'!AU351,'Raw Data'!BA351,'Raw Data'!BG351)</f>
        <v>0.34489273694875056</v>
      </c>
      <c r="AC47" s="1">
        <f>AVERAGE('Raw Data'!BM351,'Raw Data'!BS351,'Raw Data'!BY351)</f>
        <v>21.078333333333333</v>
      </c>
      <c r="AD47" s="9">
        <f>STDEV('Raw Data'!BM351,'Raw Data'!BS351,'Raw Data'!BY351)</f>
        <v>0.37611744619644227</v>
      </c>
      <c r="AF47" s="2">
        <f t="shared" si="15"/>
        <v>0.17933333333333223</v>
      </c>
      <c r="AG47" s="9">
        <f t="shared" si="0"/>
        <v>0.49461850553986181</v>
      </c>
      <c r="AH47" s="2">
        <f t="shared" si="1"/>
        <v>-0.22766666666666602</v>
      </c>
      <c r="AI47" s="9">
        <f t="shared" si="2"/>
        <v>0.48331950279529878</v>
      </c>
      <c r="AJ47" s="2">
        <f t="shared" si="3"/>
        <v>0.73500000000000121</v>
      </c>
      <c r="AK47" s="9">
        <f t="shared" si="4"/>
        <v>0.45228362347026729</v>
      </c>
      <c r="AL47" s="2">
        <f t="shared" si="5"/>
        <v>-0.94366666666666532</v>
      </c>
      <c r="AM47" s="9">
        <f t="shared" si="6"/>
        <v>0.75350654055476129</v>
      </c>
      <c r="AO47" s="2">
        <f t="shared" si="7"/>
        <v>-0.85733333333333483</v>
      </c>
      <c r="AP47" s="9">
        <f t="shared" si="8"/>
        <v>0.61147366580608431</v>
      </c>
      <c r="AQ47" s="2">
        <f t="shared" si="9"/>
        <v>-0.19533333333333225</v>
      </c>
      <c r="AR47" s="9">
        <f t="shared" si="10"/>
        <v>0.57268284665478497</v>
      </c>
      <c r="AS47" s="2">
        <f t="shared" si="11"/>
        <v>-0.793333333333333</v>
      </c>
      <c r="AT47" s="9">
        <f t="shared" si="12"/>
        <v>0.66991940252148963</v>
      </c>
      <c r="AU47" s="2">
        <f t="shared" si="13"/>
        <v>-4.325333333333333</v>
      </c>
      <c r="AV47" s="9">
        <f t="shared" si="14"/>
        <v>0.67589903335616097</v>
      </c>
    </row>
    <row r="48" spans="1:48" x14ac:dyDescent="0.2">
      <c r="A48" t="str">
        <f>'Raw Data'!A48</f>
        <v>Apo</v>
      </c>
      <c r="B48">
        <f>'Raw Data'!B48</f>
        <v>282</v>
      </c>
      <c r="C48">
        <f>'Raw Data'!C48</f>
        <v>307</v>
      </c>
      <c r="D48" t="str">
        <f>'Raw Data'!D48</f>
        <v>VGETPIKNFQWVRHCLKNGEEIHVVL</v>
      </c>
      <c r="E48" s="1">
        <f>AVERAGE('Raw Data'!K48,'Raw Data'!Q48,'Raw Data'!W48)</f>
        <v>4.5286666666666662</v>
      </c>
      <c r="F48" s="9">
        <f>STDEV('Raw Data'!K48,'Raw Data'!Q48,'Raw Data'!W48)</f>
        <v>9.8337853003476597E-2</v>
      </c>
      <c r="G48" s="1">
        <f>AVERAGE('Raw Data'!AC48,'Raw Data'!AI48,'Raw Data'!AO48)</f>
        <v>15.038333333333334</v>
      </c>
      <c r="H48" s="9">
        <f>STDEV('Raw Data'!AC48,'Raw Data'!AI48,'Raw Data'!AO48)</f>
        <v>0.61269269077844712</v>
      </c>
      <c r="I48" s="1">
        <f>AVERAGE('Raw Data'!AU48,'Raw Data'!BA48,'Raw Data'!BG48)</f>
        <v>18.251999999999999</v>
      </c>
      <c r="J48" s="9">
        <f>STDEV('Raw Data'!AU48,'Raw Data'!BA48,'Raw Data'!BG48)</f>
        <v>0.11010903686800749</v>
      </c>
      <c r="K48" s="1">
        <f>AVERAGE('Raw Data'!BM48,'Raw Data'!BS48,'Raw Data'!BY48)</f>
        <v>19.450333333333333</v>
      </c>
      <c r="L48" s="9">
        <f>STDEV('Raw Data'!BM48,'Raw Data'!BS48,'Raw Data'!BY48)</f>
        <v>0.17927725269351105</v>
      </c>
      <c r="N48" s="1">
        <f>AVERAGE('Raw Data'!K200,'Raw Data'!Q200,'Raw Data'!W200)</f>
        <v>4.2356666666666669</v>
      </c>
      <c r="O48" s="9">
        <f>STDEV('Raw Data'!K200,'Raw Data'!Q200,'Raw Data'!W200)</f>
        <v>6.3287702860297515E-2</v>
      </c>
      <c r="P48" s="1">
        <f>AVERAGE('Raw Data'!AC200,'Raw Data'!AI200,'Raw Data'!AO200)</f>
        <v>15.761000000000001</v>
      </c>
      <c r="Q48" s="9">
        <f>STDEV('Raw Data'!AC200,'Raw Data'!AI200,'Raw Data'!AO200)</f>
        <v>0.13291726750125427</v>
      </c>
      <c r="R48" s="1">
        <f>AVERAGE('Raw Data'!AU200,'Raw Data'!BA200,'Raw Data'!BG200)</f>
        <v>17.765333333333334</v>
      </c>
      <c r="S48" s="9">
        <f>STDEV('Raw Data'!AU200,'Raw Data'!BA200,'Raw Data'!BG200)</f>
        <v>9.5709630306115498E-2</v>
      </c>
      <c r="T48" s="1">
        <f>AVERAGE('Raw Data'!BM200,'Raw Data'!BS200,'Raw Data'!BY200)</f>
        <v>19.58966666666667</v>
      </c>
      <c r="U48" s="9">
        <f>STDEV('Raw Data'!BM200,'Raw Data'!BS200,'Raw Data'!BY200)</f>
        <v>0.29696015445398294</v>
      </c>
      <c r="V48" s="9"/>
      <c r="W48" s="1">
        <f>AVERAGE('Raw Data'!K352,'Raw Data'!Q352,'Raw Data'!W352)</f>
        <v>5.093</v>
      </c>
      <c r="X48" s="9">
        <f>STDEV('Raw Data'!K352,'Raw Data'!Q352,'Raw Data'!W352)</f>
        <v>0.31712300452663472</v>
      </c>
      <c r="Y48" s="1">
        <f>AVERAGE('Raw Data'!AC352,'Raw Data'!AI352,'Raw Data'!AO352)</f>
        <v>15.692333333333332</v>
      </c>
      <c r="Z48" s="9">
        <f>STDEV('Raw Data'!AC352,'Raw Data'!AI352,'Raw Data'!AO352)</f>
        <v>0.27939995227868786</v>
      </c>
      <c r="AA48" s="1">
        <f>AVERAGE('Raw Data'!AU352,'Raw Data'!BA352,'Raw Data'!BG352)</f>
        <v>18.007333333333335</v>
      </c>
      <c r="AB48" s="9">
        <f>STDEV('Raw Data'!AU352,'Raw Data'!BA352,'Raw Data'!BG352)</f>
        <v>0.70391784558521586</v>
      </c>
      <c r="AC48" s="1">
        <f>AVERAGE('Raw Data'!BM352,'Raw Data'!BS352,'Raw Data'!BY352)</f>
        <v>21.539000000000001</v>
      </c>
      <c r="AD48" s="9">
        <f>STDEV('Raw Data'!BM352,'Raw Data'!BS352,'Raw Data'!BY352)</f>
        <v>0.53631334124744623</v>
      </c>
      <c r="AF48" s="2">
        <f t="shared" si="15"/>
        <v>0.29299999999999926</v>
      </c>
      <c r="AG48" s="9">
        <f t="shared" si="0"/>
        <v>0.16162555586377411</v>
      </c>
      <c r="AH48" s="2">
        <f t="shared" si="1"/>
        <v>-0.72266666666666701</v>
      </c>
      <c r="AI48" s="9">
        <f t="shared" si="2"/>
        <v>0.74560995827970133</v>
      </c>
      <c r="AJ48" s="2">
        <f t="shared" si="3"/>
        <v>0.48666666666666458</v>
      </c>
      <c r="AK48" s="9">
        <f t="shared" si="4"/>
        <v>0.205818667174123</v>
      </c>
      <c r="AL48" s="2">
        <f t="shared" si="5"/>
        <v>-0.13933333333333664</v>
      </c>
      <c r="AM48" s="9">
        <f t="shared" si="6"/>
        <v>0.47623740714749396</v>
      </c>
      <c r="AO48" s="2">
        <f t="shared" si="7"/>
        <v>-0.5643333333333338</v>
      </c>
      <c r="AP48" s="9">
        <f t="shared" si="8"/>
        <v>0.4154608575301113</v>
      </c>
      <c r="AQ48" s="2">
        <f t="shared" si="9"/>
        <v>-0.65399999999999814</v>
      </c>
      <c r="AR48" s="9">
        <f t="shared" si="10"/>
        <v>0.89209264305713498</v>
      </c>
      <c r="AS48" s="2">
        <f t="shared" si="11"/>
        <v>0.2446666666666637</v>
      </c>
      <c r="AT48" s="9">
        <f t="shared" si="12"/>
        <v>0.8140268824532233</v>
      </c>
      <c r="AU48" s="2">
        <f t="shared" si="13"/>
        <v>-2.0886666666666684</v>
      </c>
      <c r="AV48" s="9">
        <f t="shared" si="14"/>
        <v>0.71559059394095725</v>
      </c>
    </row>
    <row r="49" spans="1:48" x14ac:dyDescent="0.2">
      <c r="A49" t="str">
        <f>'Raw Data'!A49</f>
        <v>Apo</v>
      </c>
      <c r="B49">
        <f>'Raw Data'!B49</f>
        <v>292</v>
      </c>
      <c r="C49">
        <f>'Raw Data'!C49</f>
        <v>307</v>
      </c>
      <c r="D49" t="str">
        <f>'Raw Data'!D49</f>
        <v>WVRHCLKNGEEIHVVL</v>
      </c>
      <c r="E49" s="1">
        <f>AVERAGE('Raw Data'!K49,'Raw Data'!Q49,'Raw Data'!W49)</f>
        <v>4.8073333333333332</v>
      </c>
      <c r="F49" s="9">
        <f>STDEV('Raw Data'!K49,'Raw Data'!Q49,'Raw Data'!W49)</f>
        <v>0.31533210006806023</v>
      </c>
      <c r="G49" s="1">
        <f>AVERAGE('Raw Data'!AC49,'Raw Data'!AI49,'Raw Data'!AO49)</f>
        <v>17.707666666666668</v>
      </c>
      <c r="H49" s="9">
        <f>STDEV('Raw Data'!AC49,'Raw Data'!AI49,'Raw Data'!AO49)</f>
        <v>0.67685030348913511</v>
      </c>
      <c r="I49" s="1">
        <f>AVERAGE('Raw Data'!AU49,'Raw Data'!BA49,'Raw Data'!BG49)</f>
        <v>21.222999999999999</v>
      </c>
      <c r="J49" s="9">
        <f>STDEV('Raw Data'!AU49,'Raw Data'!BA49,'Raw Data'!BG49)</f>
        <v>0.40225862327612011</v>
      </c>
      <c r="K49" s="1">
        <f>AVERAGE('Raw Data'!BM49,'Raw Data'!BS49,'Raw Data'!BY49)</f>
        <v>22.018000000000001</v>
      </c>
      <c r="L49" s="9">
        <f>STDEV('Raw Data'!BM49,'Raw Data'!BS49,'Raw Data'!BY49)</f>
        <v>0.69739587036345463</v>
      </c>
      <c r="N49" s="1">
        <f>AVERAGE('Raw Data'!K201,'Raw Data'!Q201,'Raw Data'!W201)</f>
        <v>4.3810000000000002</v>
      </c>
      <c r="O49" s="9">
        <f>STDEV('Raw Data'!K201,'Raw Data'!Q201,'Raw Data'!W201)</f>
        <v>0.19178894650109535</v>
      </c>
      <c r="P49" s="1">
        <f>AVERAGE('Raw Data'!AC201,'Raw Data'!AI201,'Raw Data'!AO201)</f>
        <v>18.459666666666667</v>
      </c>
      <c r="Q49" s="9">
        <f>STDEV('Raw Data'!AC201,'Raw Data'!AI201,'Raw Data'!AO201)</f>
        <v>9.5845361563997922E-2</v>
      </c>
      <c r="R49" s="1">
        <f>AVERAGE('Raw Data'!AU201,'Raw Data'!BA201,'Raw Data'!BG201)</f>
        <v>20.788666666666668</v>
      </c>
      <c r="S49" s="9">
        <f>STDEV('Raw Data'!AU201,'Raw Data'!BA201,'Raw Data'!BG201)</f>
        <v>0.67868721317948211</v>
      </c>
      <c r="T49" s="1">
        <f>AVERAGE('Raw Data'!BM201,'Raw Data'!BS201,'Raw Data'!BY201)</f>
        <v>21.952333333333332</v>
      </c>
      <c r="U49" s="9">
        <f>STDEV('Raw Data'!BM201,'Raw Data'!BS201,'Raw Data'!BY201)</f>
        <v>0.78400340135316482</v>
      </c>
      <c r="V49" s="9"/>
      <c r="W49" s="1">
        <f>AVERAGE('Raw Data'!K353,'Raw Data'!Q353,'Raw Data'!W353)</f>
        <v>4.9913333333333334</v>
      </c>
      <c r="X49" s="9">
        <f>STDEV('Raw Data'!K353,'Raw Data'!Q353,'Raw Data'!W353)</f>
        <v>0.41094079054449389</v>
      </c>
      <c r="Y49" s="1">
        <f>AVERAGE('Raw Data'!AC353,'Raw Data'!AI353,'Raw Data'!AO353)</f>
        <v>19.084999999999997</v>
      </c>
      <c r="Z49" s="9">
        <f>STDEV('Raw Data'!AC353,'Raw Data'!AI353,'Raw Data'!AO353)</f>
        <v>9.1016482023861367E-2</v>
      </c>
      <c r="AA49" s="1">
        <f>AVERAGE('Raw Data'!AU353,'Raw Data'!BA353,'Raw Data'!BG353)</f>
        <v>21.143000000000001</v>
      </c>
      <c r="AB49" s="9">
        <f>STDEV('Raw Data'!AU353,'Raw Data'!BA353,'Raw Data'!BG353)</f>
        <v>0.54940786306713862</v>
      </c>
      <c r="AC49" s="1">
        <f>AVERAGE('Raw Data'!BM353,'Raw Data'!BS353,'Raw Data'!BY353)</f>
        <v>23.674333333333333</v>
      </c>
      <c r="AD49" s="9">
        <f>STDEV('Raw Data'!BM353,'Raw Data'!BS353,'Raw Data'!BY353)</f>
        <v>0.47630382460498105</v>
      </c>
      <c r="AF49" s="2">
        <f t="shared" si="15"/>
        <v>0.42633333333333301</v>
      </c>
      <c r="AG49" s="9">
        <f t="shared" si="0"/>
        <v>0.50712104656915558</v>
      </c>
      <c r="AH49" s="2">
        <f t="shared" si="1"/>
        <v>-0.75199999999999889</v>
      </c>
      <c r="AI49" s="9">
        <f t="shared" si="2"/>
        <v>0.77269566505313303</v>
      </c>
      <c r="AJ49" s="2">
        <f t="shared" si="3"/>
        <v>0.43433333333333124</v>
      </c>
      <c r="AK49" s="9">
        <f t="shared" si="4"/>
        <v>1.0809458364556022</v>
      </c>
      <c r="AL49" s="2">
        <f t="shared" si="5"/>
        <v>6.566666666666876E-2</v>
      </c>
      <c r="AM49" s="9">
        <f t="shared" si="6"/>
        <v>1.4813992717166196</v>
      </c>
      <c r="AO49" s="2">
        <f t="shared" si="7"/>
        <v>-0.18400000000000016</v>
      </c>
      <c r="AP49" s="9">
        <f t="shared" si="8"/>
        <v>0.72627289061255418</v>
      </c>
      <c r="AQ49" s="2">
        <f t="shared" si="9"/>
        <v>-1.3773333333333291</v>
      </c>
      <c r="AR49" s="9">
        <f t="shared" si="10"/>
        <v>0.76786678551299647</v>
      </c>
      <c r="AS49" s="2">
        <f t="shared" si="11"/>
        <v>7.9999999999998295E-2</v>
      </c>
      <c r="AT49" s="9">
        <f t="shared" si="12"/>
        <v>0.95166648634325868</v>
      </c>
      <c r="AU49" s="2">
        <f t="shared" si="13"/>
        <v>-1.6563333333333325</v>
      </c>
      <c r="AV49" s="9">
        <f t="shared" si="14"/>
        <v>1.1736996949684357</v>
      </c>
    </row>
    <row r="50" spans="1:48" x14ac:dyDescent="0.2">
      <c r="A50" t="str">
        <f>'Raw Data'!A50</f>
        <v>Apo</v>
      </c>
      <c r="B50">
        <f>'Raw Data'!B50</f>
        <v>303</v>
      </c>
      <c r="C50">
        <f>'Raw Data'!C50</f>
        <v>315</v>
      </c>
      <c r="D50" t="str">
        <f>'Raw Data'!D50</f>
        <v>IHVVLDTPPDPAL</v>
      </c>
      <c r="E50" s="1">
        <f>AVERAGE('Raw Data'!K50,'Raw Data'!Q50,'Raw Data'!W50)</f>
        <v>9.2923333333333336</v>
      </c>
      <c r="F50" s="9">
        <f>STDEV('Raw Data'!K50,'Raw Data'!Q50,'Raw Data'!W50)</f>
        <v>2.4004416954663452</v>
      </c>
      <c r="G50" s="1">
        <f>AVERAGE('Raw Data'!AC50,'Raw Data'!AI50,'Raw Data'!AO50)</f>
        <v>21.190333333333331</v>
      </c>
      <c r="H50" s="9">
        <f>STDEV('Raw Data'!AC50,'Raw Data'!AI50,'Raw Data'!AO50)</f>
        <v>0.64761820027955785</v>
      </c>
      <c r="I50" s="1">
        <f>AVERAGE('Raw Data'!AU50,'Raw Data'!BA50,'Raw Data'!BG50)</f>
        <v>28.831666666666667</v>
      </c>
      <c r="J50" s="9">
        <f>STDEV('Raw Data'!AU50,'Raw Data'!BA50,'Raw Data'!BG50)</f>
        <v>1.3930736998929143</v>
      </c>
      <c r="K50" s="1">
        <f>AVERAGE('Raw Data'!BM50,'Raw Data'!BS50,'Raw Data'!BY50)</f>
        <v>32.06366666666667</v>
      </c>
      <c r="L50" s="9">
        <f>STDEV('Raw Data'!BM50,'Raw Data'!BS50,'Raw Data'!BY50)</f>
        <v>0.28272660528031995</v>
      </c>
      <c r="N50" s="1">
        <f>AVERAGE('Raw Data'!K202,'Raw Data'!Q202,'Raw Data'!W202)</f>
        <v>8.2656666666666663</v>
      </c>
      <c r="O50" s="9">
        <f>STDEV('Raw Data'!K202,'Raw Data'!Q202,'Raw Data'!W202)</f>
        <v>0.13315529780423016</v>
      </c>
      <c r="P50" s="1">
        <f>AVERAGE('Raw Data'!AC202,'Raw Data'!AI202,'Raw Data'!AO202)</f>
        <v>21.936000000000003</v>
      </c>
      <c r="Q50" s="9">
        <f>STDEV('Raw Data'!AC202,'Raw Data'!AI202,'Raw Data'!AO202)</f>
        <v>1.3711042994608393</v>
      </c>
      <c r="R50" s="1">
        <f>AVERAGE('Raw Data'!AU202,'Raw Data'!BA202,'Raw Data'!BG202)</f>
        <v>28.009</v>
      </c>
      <c r="S50" s="9">
        <f>STDEV('Raw Data'!AU202,'Raw Data'!BA202,'Raw Data'!BG202)</f>
        <v>0.58919521382984696</v>
      </c>
      <c r="T50" s="1">
        <f>AVERAGE('Raw Data'!BM202,'Raw Data'!BS202,'Raw Data'!BY202)</f>
        <v>32.264333333333333</v>
      </c>
      <c r="U50" s="9">
        <f>STDEV('Raw Data'!BM202,'Raw Data'!BS202,'Raw Data'!BY202)</f>
        <v>0.71973629430044483</v>
      </c>
      <c r="V50" s="9"/>
      <c r="W50" s="1">
        <f>AVERAGE('Raw Data'!K354,'Raw Data'!Q354,'Raw Data'!W354)</f>
        <v>7.996666666666667</v>
      </c>
      <c r="X50" s="9">
        <f>STDEV('Raw Data'!K354,'Raw Data'!Q354,'Raw Data'!W354)</f>
        <v>2.0855872873925252</v>
      </c>
      <c r="Y50" s="1">
        <f>AVERAGE('Raw Data'!AC354,'Raw Data'!AI354,'Raw Data'!AO354)</f>
        <v>20.481333333333335</v>
      </c>
      <c r="Z50" s="9">
        <f>STDEV('Raw Data'!AC354,'Raw Data'!AI354,'Raw Data'!AO354)</f>
        <v>0.97269231174782833</v>
      </c>
      <c r="AA50" s="1">
        <f>AVERAGE('Raw Data'!AU354,'Raw Data'!BA354,'Raw Data'!BG354)</f>
        <v>27.946666666666669</v>
      </c>
      <c r="AB50" s="9">
        <f>STDEV('Raw Data'!AU354,'Raw Data'!BA354,'Raw Data'!BG354)</f>
        <v>1.1709108989728183</v>
      </c>
      <c r="AC50" s="1">
        <f>AVERAGE('Raw Data'!BM354,'Raw Data'!BS354,'Raw Data'!BY354)</f>
        <v>31.759666666666664</v>
      </c>
      <c r="AD50" s="9">
        <f>STDEV('Raw Data'!BM354,'Raw Data'!BS354,'Raw Data'!BY354)</f>
        <v>0.64937072103178173</v>
      </c>
      <c r="AF50" s="2">
        <f t="shared" si="15"/>
        <v>1.0266666666666673</v>
      </c>
      <c r="AG50" s="9">
        <f t="shared" si="0"/>
        <v>2.5335969932705753</v>
      </c>
      <c r="AH50" s="2">
        <f t="shared" si="1"/>
        <v>-0.74566666666667203</v>
      </c>
      <c r="AI50" s="9">
        <f t="shared" si="2"/>
        <v>2.018722499740397</v>
      </c>
      <c r="AJ50" s="2">
        <f t="shared" si="3"/>
        <v>0.82266666666666666</v>
      </c>
      <c r="AK50" s="9">
        <f t="shared" si="4"/>
        <v>1.9822689137227614</v>
      </c>
      <c r="AL50" s="2">
        <f t="shared" si="5"/>
        <v>-0.20066666666666322</v>
      </c>
      <c r="AM50" s="9">
        <f t="shared" si="6"/>
        <v>1.0024628995807647</v>
      </c>
      <c r="AO50" s="2">
        <f t="shared" si="7"/>
        <v>1.2956666666666665</v>
      </c>
      <c r="AP50" s="9">
        <f t="shared" si="8"/>
        <v>4.4860289828588709</v>
      </c>
      <c r="AQ50" s="2">
        <f t="shared" si="9"/>
        <v>0.70899999999999608</v>
      </c>
      <c r="AR50" s="9">
        <f t="shared" si="10"/>
        <v>1.6203105120273862</v>
      </c>
      <c r="AS50" s="2">
        <f t="shared" si="11"/>
        <v>0.88499999999999801</v>
      </c>
      <c r="AT50" s="9">
        <f t="shared" si="12"/>
        <v>2.5639845988657326</v>
      </c>
      <c r="AU50" s="2">
        <f t="shared" si="13"/>
        <v>0.3040000000000056</v>
      </c>
      <c r="AV50" s="9">
        <f t="shared" si="14"/>
        <v>0.93209732631210174</v>
      </c>
    </row>
    <row r="51" spans="1:48" x14ac:dyDescent="0.2">
      <c r="A51" t="str">
        <f>'Raw Data'!A51</f>
        <v>Apo</v>
      </c>
      <c r="B51">
        <f>'Raw Data'!B51</f>
        <v>308</v>
      </c>
      <c r="C51">
        <f>'Raw Data'!C51</f>
        <v>315</v>
      </c>
      <c r="D51" t="str">
        <f>'Raw Data'!D51</f>
        <v>DTPPDPAL</v>
      </c>
      <c r="E51" s="1">
        <f>AVERAGE('Raw Data'!K51,'Raw Data'!Q51,'Raw Data'!W51)</f>
        <v>17.059666666666669</v>
      </c>
      <c r="F51" s="9">
        <f>STDEV('Raw Data'!K51,'Raw Data'!Q51,'Raw Data'!W51)</f>
        <v>0.8583917132249903</v>
      </c>
      <c r="G51" s="1">
        <f>AVERAGE('Raw Data'!AC51,'Raw Data'!AI51,'Raw Data'!AO51)</f>
        <v>37.837333333333333</v>
      </c>
      <c r="H51" s="9">
        <f>STDEV('Raw Data'!AC51,'Raw Data'!AI51,'Raw Data'!AO51)</f>
        <v>0.20887875270915715</v>
      </c>
      <c r="I51" s="1">
        <f>AVERAGE('Raw Data'!AU51,'Raw Data'!BA51,'Raw Data'!BG51)</f>
        <v>51.298666666666662</v>
      </c>
      <c r="J51" s="9">
        <f>STDEV('Raw Data'!AU51,'Raw Data'!BA51,'Raw Data'!BG51)</f>
        <v>0.87498876183259389</v>
      </c>
      <c r="K51" s="1">
        <f>AVERAGE('Raw Data'!BM51,'Raw Data'!BS51,'Raw Data'!BY51)</f>
        <v>62.44133333333334</v>
      </c>
      <c r="L51" s="9">
        <f>STDEV('Raw Data'!BM51,'Raw Data'!BS51,'Raw Data'!BY51)</f>
        <v>0.63706069831165624</v>
      </c>
      <c r="N51" s="1">
        <f>AVERAGE('Raw Data'!K203,'Raw Data'!Q203,'Raw Data'!W203)</f>
        <v>16.020666666666667</v>
      </c>
      <c r="O51" s="9">
        <f>STDEV('Raw Data'!K203,'Raw Data'!Q203,'Raw Data'!W203)</f>
        <v>0.46368128421722327</v>
      </c>
      <c r="P51" s="1">
        <f>AVERAGE('Raw Data'!AC203,'Raw Data'!AI203,'Raw Data'!AO203)</f>
        <v>38.49</v>
      </c>
      <c r="Q51" s="9">
        <f>STDEV('Raw Data'!AC203,'Raw Data'!AI203,'Raw Data'!AO203)</f>
        <v>0.56128067844884855</v>
      </c>
      <c r="R51" s="1">
        <f>AVERAGE('Raw Data'!AU203,'Raw Data'!BA203,'Raw Data'!BG203)</f>
        <v>49.687000000000005</v>
      </c>
      <c r="S51" s="9">
        <f>STDEV('Raw Data'!AU203,'Raw Data'!BA203,'Raw Data'!BG203)</f>
        <v>0.85489005141012087</v>
      </c>
      <c r="T51" s="1">
        <f>AVERAGE('Raw Data'!BM203,'Raw Data'!BS203,'Raw Data'!BY203)</f>
        <v>61.553333333333335</v>
      </c>
      <c r="U51" s="9">
        <f>STDEV('Raw Data'!BM203,'Raw Data'!BS203,'Raw Data'!BY203)</f>
        <v>0.11857627643560814</v>
      </c>
      <c r="V51" s="9"/>
      <c r="W51" s="1">
        <f>AVERAGE('Raw Data'!K355,'Raw Data'!Q355,'Raw Data'!W355)</f>
        <v>17.401666666666667</v>
      </c>
      <c r="X51" s="9">
        <f>STDEV('Raw Data'!K355,'Raw Data'!Q355,'Raw Data'!W355)</f>
        <v>1.4204986213767814</v>
      </c>
      <c r="Y51" s="1">
        <f>AVERAGE('Raw Data'!AC355,'Raw Data'!AI355,'Raw Data'!AO355)</f>
        <v>39.594333333333331</v>
      </c>
      <c r="Z51" s="9">
        <f>STDEV('Raw Data'!AC355,'Raw Data'!AI355,'Raw Data'!AO355)</f>
        <v>0.4113931615053113</v>
      </c>
      <c r="AA51" s="1">
        <f>AVERAGE('Raw Data'!AU355,'Raw Data'!BA355,'Raw Data'!BG355)</f>
        <v>50.584666666666664</v>
      </c>
      <c r="AB51" s="9">
        <f>STDEV('Raw Data'!AU355,'Raw Data'!BA355,'Raw Data'!BG355)</f>
        <v>0.40599548437554378</v>
      </c>
      <c r="AC51" s="1">
        <f>AVERAGE('Raw Data'!BM355,'Raw Data'!BS355,'Raw Data'!BY355)</f>
        <v>61.782000000000004</v>
      </c>
      <c r="AD51" s="9">
        <f>STDEV('Raw Data'!BM355,'Raw Data'!BS355,'Raw Data'!BY355)</f>
        <v>1.0343708232544087</v>
      </c>
      <c r="AF51" s="2">
        <f t="shared" si="15"/>
        <v>1.0390000000000015</v>
      </c>
      <c r="AG51" s="9">
        <f t="shared" si="0"/>
        <v>1.3220729974422136</v>
      </c>
      <c r="AH51" s="2">
        <f t="shared" si="1"/>
        <v>-0.6526666666666685</v>
      </c>
      <c r="AI51" s="9">
        <f t="shared" si="2"/>
        <v>0.77015943115800567</v>
      </c>
      <c r="AJ51" s="2">
        <f t="shared" si="3"/>
        <v>1.6116666666666575</v>
      </c>
      <c r="AK51" s="9">
        <f t="shared" si="4"/>
        <v>1.7298788132427148</v>
      </c>
      <c r="AL51" s="2">
        <f t="shared" si="5"/>
        <v>0.88800000000000523</v>
      </c>
      <c r="AM51" s="9">
        <f t="shared" si="6"/>
        <v>0.75563697474726443</v>
      </c>
      <c r="AO51" s="2">
        <f t="shared" si="7"/>
        <v>-0.34199999999999875</v>
      </c>
      <c r="AP51" s="9">
        <f t="shared" si="8"/>
        <v>2.2788903346017717</v>
      </c>
      <c r="AQ51" s="2">
        <f t="shared" si="9"/>
        <v>-1.7569999999999979</v>
      </c>
      <c r="AR51" s="9">
        <f t="shared" si="10"/>
        <v>0.62027191421446848</v>
      </c>
      <c r="AS51" s="2">
        <f t="shared" si="11"/>
        <v>0.71399999999999864</v>
      </c>
      <c r="AT51" s="9">
        <f t="shared" si="12"/>
        <v>1.2809842462081376</v>
      </c>
      <c r="AU51" s="2">
        <f t="shared" si="13"/>
        <v>0.65933333333333621</v>
      </c>
      <c r="AV51" s="9">
        <f t="shared" si="14"/>
        <v>1.6714315215660649</v>
      </c>
    </row>
    <row r="52" spans="1:48" x14ac:dyDescent="0.2">
      <c r="A52" t="str">
        <f>'Raw Data'!A52</f>
        <v>Apo</v>
      </c>
      <c r="B52">
        <f>'Raw Data'!B52</f>
        <v>316</v>
      </c>
      <c r="C52">
        <f>'Raw Data'!C52</f>
        <v>335</v>
      </c>
      <c r="D52" t="str">
        <f>'Raw Data'!D52</f>
        <v>DEVRKEEWPLVDDCTGVTGY</v>
      </c>
      <c r="E52" s="1">
        <f>AVERAGE('Raw Data'!K52,'Raw Data'!Q52,'Raw Data'!W52)</f>
        <v>36.166999999999994</v>
      </c>
      <c r="F52" s="9">
        <f>STDEV('Raw Data'!K52,'Raw Data'!Q52,'Raw Data'!W52)</f>
        <v>0.34531290158347516</v>
      </c>
      <c r="G52" s="1">
        <f>AVERAGE('Raw Data'!AC52,'Raw Data'!AI52,'Raw Data'!AO52)</f>
        <v>42.731666666666662</v>
      </c>
      <c r="H52" s="9">
        <f>STDEV('Raw Data'!AC52,'Raw Data'!AI52,'Raw Data'!AO52)</f>
        <v>1.3055793094765764</v>
      </c>
      <c r="I52" s="1">
        <f>AVERAGE('Raw Data'!AU52,'Raw Data'!BA52,'Raw Data'!BG52)</f>
        <v>47.012</v>
      </c>
      <c r="J52" s="9">
        <f>STDEV('Raw Data'!AU52,'Raw Data'!BA52,'Raw Data'!BG52)</f>
        <v>0.51109588141560836</v>
      </c>
      <c r="K52" s="1">
        <f>AVERAGE('Raw Data'!BM52,'Raw Data'!BS52,'Raw Data'!BY52)</f>
        <v>53.788666666666671</v>
      </c>
      <c r="L52" s="9">
        <f>STDEV('Raw Data'!BM52,'Raw Data'!BS52,'Raw Data'!BY52)</f>
        <v>0.59481285572298837</v>
      </c>
      <c r="N52" s="1">
        <f>AVERAGE('Raw Data'!K204,'Raw Data'!Q204,'Raw Data'!W204)</f>
        <v>35.71</v>
      </c>
      <c r="O52" s="9">
        <f>STDEV('Raw Data'!K204,'Raw Data'!Q204,'Raw Data'!W204)</f>
        <v>0.68060634731098268</v>
      </c>
      <c r="P52" s="1">
        <f>AVERAGE('Raw Data'!AC204,'Raw Data'!AI204,'Raw Data'!AO204)</f>
        <v>44.015999999999998</v>
      </c>
      <c r="Q52" s="9">
        <f>STDEV('Raw Data'!AC204,'Raw Data'!AI204,'Raw Data'!AO204)</f>
        <v>0.41326504812287096</v>
      </c>
      <c r="R52" s="1">
        <f>AVERAGE('Raw Data'!AU204,'Raw Data'!BA204,'Raw Data'!BG204)</f>
        <v>46.868333333333332</v>
      </c>
      <c r="S52" s="9">
        <f>STDEV('Raw Data'!AU204,'Raw Data'!BA204,'Raw Data'!BG204)</f>
        <v>0.15100110374872522</v>
      </c>
      <c r="T52" s="1">
        <f>AVERAGE('Raw Data'!BM204,'Raw Data'!BS204,'Raw Data'!BY204)</f>
        <v>53.625</v>
      </c>
      <c r="U52" s="9">
        <f>STDEV('Raw Data'!BM204,'Raw Data'!BS204,'Raw Data'!BY204)</f>
        <v>0.83714216235953909</v>
      </c>
      <c r="V52" s="9"/>
      <c r="W52" s="1">
        <f>AVERAGE('Raw Data'!K356,'Raw Data'!Q356,'Raw Data'!W356)</f>
        <v>37.591333333333331</v>
      </c>
      <c r="X52" s="9">
        <f>STDEV('Raw Data'!K356,'Raw Data'!Q356,'Raw Data'!W356)</f>
        <v>0.24425874259345043</v>
      </c>
      <c r="Y52" s="1">
        <f>AVERAGE('Raw Data'!AC356,'Raw Data'!AI356,'Raw Data'!AO356)</f>
        <v>44.403666666666673</v>
      </c>
      <c r="Z52" s="9">
        <f>STDEV('Raw Data'!AC356,'Raw Data'!AI356,'Raw Data'!AO356)</f>
        <v>0.63693353918076223</v>
      </c>
      <c r="AA52" s="1">
        <f>AVERAGE('Raw Data'!AU356,'Raw Data'!BA356,'Raw Data'!BG356)</f>
        <v>46.665333333333336</v>
      </c>
      <c r="AB52" s="9">
        <f>STDEV('Raw Data'!AU356,'Raw Data'!BA356,'Raw Data'!BG356)</f>
        <v>0.96178705196802017</v>
      </c>
      <c r="AC52" s="1">
        <f>AVERAGE('Raw Data'!BM356,'Raw Data'!BS356,'Raw Data'!BY356)</f>
        <v>54.811666666666667</v>
      </c>
      <c r="AD52" s="9">
        <f>STDEV('Raw Data'!BM356,'Raw Data'!BS356,'Raw Data'!BY356)</f>
        <v>1.4330060479053583</v>
      </c>
      <c r="AF52" s="2">
        <f t="shared" si="15"/>
        <v>0.45699999999999363</v>
      </c>
      <c r="AG52" s="9">
        <f t="shared" si="0"/>
        <v>1.025919248894458</v>
      </c>
      <c r="AH52" s="2">
        <f t="shared" si="1"/>
        <v>-1.2843333333333362</v>
      </c>
      <c r="AI52" s="9">
        <f t="shared" si="2"/>
        <v>1.7188443575994474</v>
      </c>
      <c r="AJ52" s="2">
        <f t="shared" si="3"/>
        <v>0.14366666666666816</v>
      </c>
      <c r="AK52" s="9">
        <f t="shared" si="4"/>
        <v>0.66209698516433357</v>
      </c>
      <c r="AL52" s="2">
        <f t="shared" si="5"/>
        <v>0.16366666666667129</v>
      </c>
      <c r="AM52" s="9">
        <f t="shared" si="6"/>
        <v>1.4319550180825273</v>
      </c>
      <c r="AO52" s="2">
        <f t="shared" si="7"/>
        <v>-1.4243333333333368</v>
      </c>
      <c r="AP52" s="9">
        <f t="shared" si="8"/>
        <v>0.58957164417692565</v>
      </c>
      <c r="AQ52" s="2">
        <f t="shared" si="9"/>
        <v>-1.6720000000000113</v>
      </c>
      <c r="AR52" s="9">
        <f t="shared" si="10"/>
        <v>1.9425128486573386</v>
      </c>
      <c r="AS52" s="2">
        <f t="shared" si="11"/>
        <v>0.34666666666666401</v>
      </c>
      <c r="AT52" s="9">
        <f t="shared" si="12"/>
        <v>1.4728829333836284</v>
      </c>
      <c r="AU52" s="2">
        <f t="shared" si="13"/>
        <v>-1.0229999999999961</v>
      </c>
      <c r="AV52" s="9">
        <f t="shared" si="14"/>
        <v>2.0278189036283467</v>
      </c>
    </row>
    <row r="53" spans="1:48" x14ac:dyDescent="0.2">
      <c r="A53" t="str">
        <f>'Raw Data'!A53</f>
        <v>Apo</v>
      </c>
      <c r="B53">
        <f>'Raw Data'!B53</f>
        <v>316</v>
      </c>
      <c r="C53">
        <f>'Raw Data'!C53</f>
        <v>339</v>
      </c>
      <c r="D53" t="str">
        <f>'Raw Data'!D53</f>
        <v>DEVRKEEWPLVDDCTGVTGYHEQL</v>
      </c>
      <c r="E53" s="1">
        <f>AVERAGE('Raw Data'!K53,'Raw Data'!Q53,'Raw Data'!W53)</f>
        <v>31.855</v>
      </c>
      <c r="F53" s="9">
        <f>STDEV('Raw Data'!K53,'Raw Data'!Q53,'Raw Data'!W53)</f>
        <v>0.12350303639992059</v>
      </c>
      <c r="G53" s="1">
        <f>AVERAGE('Raw Data'!AC53,'Raw Data'!AI53,'Raw Data'!AO53)</f>
        <v>39.963333333333331</v>
      </c>
      <c r="H53" s="9">
        <f>STDEV('Raw Data'!AC53,'Raw Data'!AI53,'Raw Data'!AO53)</f>
        <v>0.39215345635775517</v>
      </c>
      <c r="I53" s="1">
        <f>AVERAGE('Raw Data'!AU53,'Raw Data'!BA53,'Raw Data'!BG53)</f>
        <v>45.457999999999998</v>
      </c>
      <c r="J53" s="9">
        <f>STDEV('Raw Data'!AU53,'Raw Data'!BA53,'Raw Data'!BG53)</f>
        <v>0.84230101507715383</v>
      </c>
      <c r="K53" s="1">
        <f>AVERAGE('Raw Data'!BM53,'Raw Data'!BS53,'Raw Data'!BY53)</f>
        <v>52.250333333333323</v>
      </c>
      <c r="L53" s="9">
        <f>STDEV('Raw Data'!BM53,'Raw Data'!BS53,'Raw Data'!BY53)</f>
        <v>0.80905459230717847</v>
      </c>
      <c r="N53" s="1">
        <f>AVERAGE('Raw Data'!K205,'Raw Data'!Q205,'Raw Data'!W205)</f>
        <v>31.429666666666666</v>
      </c>
      <c r="O53" s="9">
        <f>STDEV('Raw Data'!K205,'Raw Data'!Q205,'Raw Data'!W205)</f>
        <v>0.40192826889052247</v>
      </c>
      <c r="P53" s="1">
        <f>AVERAGE('Raw Data'!AC205,'Raw Data'!AI205,'Raw Data'!AO205)</f>
        <v>40.541999999999994</v>
      </c>
      <c r="Q53" s="9">
        <f>STDEV('Raw Data'!AC205,'Raw Data'!AI205,'Raw Data'!AO205)</f>
        <v>0.5171392462383787</v>
      </c>
      <c r="R53" s="1">
        <f>AVERAGE('Raw Data'!AU205,'Raw Data'!BA205,'Raw Data'!BG205)</f>
        <v>44.659666666666674</v>
      </c>
      <c r="S53" s="9">
        <f>STDEV('Raw Data'!AU205,'Raw Data'!BA205,'Raw Data'!BG205)</f>
        <v>0.23623364140894881</v>
      </c>
      <c r="T53" s="1">
        <f>AVERAGE('Raw Data'!BM205,'Raw Data'!BS205,'Raw Data'!BY205)</f>
        <v>51.906333333333329</v>
      </c>
      <c r="U53" s="9">
        <f>STDEV('Raw Data'!BM205,'Raw Data'!BS205,'Raw Data'!BY205)</f>
        <v>0.79475803445660953</v>
      </c>
      <c r="V53" s="9"/>
      <c r="W53" s="1">
        <f>AVERAGE('Raw Data'!K357,'Raw Data'!Q357,'Raw Data'!W357)</f>
        <v>34.049666666666667</v>
      </c>
      <c r="X53" s="9">
        <f>STDEV('Raw Data'!K357,'Raw Data'!Q357,'Raw Data'!W357)</f>
        <v>0.54805960746376081</v>
      </c>
      <c r="Y53" s="1">
        <f>AVERAGE('Raw Data'!AC357,'Raw Data'!AI357,'Raw Data'!AO357)</f>
        <v>41.218666666666664</v>
      </c>
      <c r="Z53" s="9">
        <f>STDEV('Raw Data'!AC357,'Raw Data'!AI357,'Raw Data'!AO357)</f>
        <v>0.54982027366525221</v>
      </c>
      <c r="AA53" s="1">
        <f>AVERAGE('Raw Data'!AU357,'Raw Data'!BA357,'Raw Data'!BG357)</f>
        <v>46.056333333333335</v>
      </c>
      <c r="AB53" s="9">
        <f>STDEV('Raw Data'!AU357,'Raw Data'!BA357,'Raw Data'!BG357)</f>
        <v>0.3564622467153174</v>
      </c>
      <c r="AC53" s="1">
        <f>AVERAGE('Raw Data'!BM357,'Raw Data'!BS357,'Raw Data'!BY357)</f>
        <v>52.562333333333335</v>
      </c>
      <c r="AD53" s="9">
        <f>STDEV('Raw Data'!BM357,'Raw Data'!BS357,'Raw Data'!BY357)</f>
        <v>0.63648749660408266</v>
      </c>
      <c r="AF53" s="2">
        <f t="shared" si="15"/>
        <v>0.42533333333333445</v>
      </c>
      <c r="AG53" s="9">
        <f t="shared" si="0"/>
        <v>0.52543130529044302</v>
      </c>
      <c r="AH53" s="2">
        <f t="shared" si="1"/>
        <v>-0.57866666666666333</v>
      </c>
      <c r="AI53" s="9">
        <f t="shared" si="2"/>
        <v>0.90929270259613393</v>
      </c>
      <c r="AJ53" s="2">
        <f t="shared" si="3"/>
        <v>0.7983333333333249</v>
      </c>
      <c r="AK53" s="9">
        <f t="shared" si="4"/>
        <v>1.0785346564861027</v>
      </c>
      <c r="AL53" s="2">
        <f t="shared" si="5"/>
        <v>0.34399999999999409</v>
      </c>
      <c r="AM53" s="9">
        <f t="shared" si="6"/>
        <v>1.603812626763788</v>
      </c>
      <c r="AO53" s="2">
        <f t="shared" si="7"/>
        <v>-2.1946666666666665</v>
      </c>
      <c r="AP53" s="9">
        <f t="shared" si="8"/>
        <v>0.67156264386368136</v>
      </c>
      <c r="AQ53" s="2">
        <f t="shared" si="9"/>
        <v>-1.2553333333333327</v>
      </c>
      <c r="AR53" s="9">
        <f t="shared" si="10"/>
        <v>0.94197373002300733</v>
      </c>
      <c r="AS53" s="2">
        <f t="shared" si="11"/>
        <v>-0.59833333333333627</v>
      </c>
      <c r="AT53" s="9">
        <f t="shared" si="12"/>
        <v>1.1987632617924713</v>
      </c>
      <c r="AU53" s="2">
        <f t="shared" si="13"/>
        <v>-0.31200000000001182</v>
      </c>
      <c r="AV53" s="9">
        <f t="shared" si="14"/>
        <v>1.4455420889112611</v>
      </c>
    </row>
    <row r="54" spans="1:48" x14ac:dyDescent="0.2">
      <c r="A54" t="str">
        <f>'Raw Data'!A54</f>
        <v>Apo</v>
      </c>
      <c r="B54">
        <f>'Raw Data'!B54</f>
        <v>316</v>
      </c>
      <c r="C54">
        <f>'Raw Data'!C54</f>
        <v>350</v>
      </c>
      <c r="D54" t="str">
        <f>'Raw Data'!D54</f>
        <v>DEVRKEEWPLVDDCTGVTGYHEQLTIHGKDHESVF</v>
      </c>
      <c r="E54" s="1">
        <f>AVERAGE('Raw Data'!K54,'Raw Data'!Q54,'Raw Data'!W54)</f>
        <v>20.004999999999999</v>
      </c>
      <c r="F54" s="9">
        <f>STDEV('Raw Data'!K54,'Raw Data'!Q54,'Raw Data'!W54)</f>
        <v>0.39965485109028825</v>
      </c>
      <c r="G54" s="1">
        <f>AVERAGE('Raw Data'!AC54,'Raw Data'!AI54,'Raw Data'!AO54)</f>
        <v>26.889666666666667</v>
      </c>
      <c r="H54" s="9">
        <f>STDEV('Raw Data'!AC54,'Raw Data'!AI54,'Raw Data'!AO54)</f>
        <v>0.26270959886028794</v>
      </c>
      <c r="I54" s="1">
        <f>AVERAGE('Raw Data'!AU54,'Raw Data'!BA54,'Raw Data'!BG54)</f>
        <v>34.022333333333336</v>
      </c>
      <c r="J54" s="9">
        <f>STDEV('Raw Data'!AU54,'Raw Data'!BA54,'Raw Data'!BG54)</f>
        <v>0.77617416430420494</v>
      </c>
      <c r="K54" s="1">
        <f>AVERAGE('Raw Data'!BM54,'Raw Data'!BS54,'Raw Data'!BY54)</f>
        <v>39.161333333333339</v>
      </c>
      <c r="L54" s="9">
        <f>STDEV('Raw Data'!BM54,'Raw Data'!BS54,'Raw Data'!BY54)</f>
        <v>0.78527595998688859</v>
      </c>
      <c r="N54" s="1">
        <f>AVERAGE('Raw Data'!K206,'Raw Data'!Q206,'Raw Data'!W206)</f>
        <v>19.778333333333332</v>
      </c>
      <c r="O54" s="9">
        <f>STDEV('Raw Data'!K206,'Raw Data'!Q206,'Raw Data'!W206)</f>
        <v>0.37667271381576467</v>
      </c>
      <c r="P54" s="1">
        <f>AVERAGE('Raw Data'!AC206,'Raw Data'!AI206,'Raw Data'!AO206)</f>
        <v>28.974666666666668</v>
      </c>
      <c r="Q54" s="9">
        <f>STDEV('Raw Data'!AC206,'Raw Data'!AI206,'Raw Data'!AO206)</f>
        <v>0.29257705537743878</v>
      </c>
      <c r="R54" s="1">
        <f>AVERAGE('Raw Data'!AU206,'Raw Data'!BA206,'Raw Data'!BG206)</f>
        <v>33.427999999999997</v>
      </c>
      <c r="S54" s="9">
        <f>STDEV('Raw Data'!AU206,'Raw Data'!BA206,'Raw Data'!BG206)</f>
        <v>0.67165243988241463</v>
      </c>
      <c r="T54" s="1">
        <f>AVERAGE('Raw Data'!BM206,'Raw Data'!BS206,'Raw Data'!BY206)</f>
        <v>39.408666666666669</v>
      </c>
      <c r="U54" s="9">
        <f>STDEV('Raw Data'!BM206,'Raw Data'!BS206,'Raw Data'!BY206)</f>
        <v>1.032298567921768</v>
      </c>
      <c r="V54" s="9"/>
      <c r="W54" s="1">
        <f>AVERAGE('Raw Data'!K358,'Raw Data'!Q358,'Raw Data'!W358)</f>
        <v>20.948666666666668</v>
      </c>
      <c r="X54" s="9">
        <f>STDEV('Raw Data'!K358,'Raw Data'!Q358,'Raw Data'!W358)</f>
        <v>0.56121861456417632</v>
      </c>
      <c r="Y54" s="1">
        <f>AVERAGE('Raw Data'!AC358,'Raw Data'!AI358,'Raw Data'!AO358)</f>
        <v>29.785</v>
      </c>
      <c r="Z54" s="9">
        <f>STDEV('Raw Data'!AC358,'Raw Data'!AI358,'Raw Data'!AO358)</f>
        <v>0.8532315043409967</v>
      </c>
      <c r="AA54" s="1">
        <f>AVERAGE('Raw Data'!AU358,'Raw Data'!BA358,'Raw Data'!BG358)</f>
        <v>34.404000000000003</v>
      </c>
      <c r="AB54" s="9">
        <f>STDEV('Raw Data'!AU358,'Raw Data'!BA358,'Raw Data'!BG358)</f>
        <v>0.83398980809120082</v>
      </c>
      <c r="AC54" s="1">
        <f>AVERAGE('Raw Data'!BM358,'Raw Data'!BS358,'Raw Data'!BY358)</f>
        <v>39.667333333333339</v>
      </c>
      <c r="AD54" s="9">
        <f>STDEV('Raw Data'!BM358,'Raw Data'!BS358,'Raw Data'!BY358)</f>
        <v>1.0281363398564078</v>
      </c>
      <c r="AF54" s="2">
        <f t="shared" si="15"/>
        <v>0.22666666666666657</v>
      </c>
      <c r="AG54" s="9">
        <f t="shared" si="0"/>
        <v>0.77632756490605292</v>
      </c>
      <c r="AH54" s="2">
        <f t="shared" si="1"/>
        <v>-2.0850000000000009</v>
      </c>
      <c r="AI54" s="9">
        <f t="shared" si="2"/>
        <v>0.55528665423772672</v>
      </c>
      <c r="AJ54" s="2">
        <f t="shared" si="3"/>
        <v>0.59433333333333849</v>
      </c>
      <c r="AK54" s="9">
        <f t="shared" si="4"/>
        <v>1.4478266041866195</v>
      </c>
      <c r="AL54" s="2">
        <f t="shared" si="5"/>
        <v>-0.24733333333333007</v>
      </c>
      <c r="AM54" s="9">
        <f t="shared" si="6"/>
        <v>1.8175745279086566</v>
      </c>
      <c r="AO54" s="2">
        <f t="shared" si="7"/>
        <v>-0.94366666666666887</v>
      </c>
      <c r="AP54" s="9">
        <f t="shared" si="8"/>
        <v>0.96087346565446463</v>
      </c>
      <c r="AQ54" s="2">
        <f t="shared" si="9"/>
        <v>-2.8953333333333333</v>
      </c>
      <c r="AR54" s="9">
        <f t="shared" si="10"/>
        <v>1.1159411032012847</v>
      </c>
      <c r="AS54" s="2">
        <f t="shared" si="11"/>
        <v>-0.38166666666666771</v>
      </c>
      <c r="AT54" s="9">
        <f t="shared" si="12"/>
        <v>1.6101639723954058</v>
      </c>
      <c r="AU54" s="2">
        <f t="shared" si="13"/>
        <v>-0.50600000000000023</v>
      </c>
      <c r="AV54" s="9">
        <f t="shared" si="14"/>
        <v>1.8134122998432964</v>
      </c>
    </row>
    <row r="55" spans="1:48" x14ac:dyDescent="0.2">
      <c r="A55" t="str">
        <f>'Raw Data'!A55</f>
        <v>Apo</v>
      </c>
      <c r="B55">
        <f>'Raw Data'!B55</f>
        <v>340</v>
      </c>
      <c r="C55">
        <f>'Raw Data'!C55</f>
        <v>350</v>
      </c>
      <c r="D55" t="str">
        <f>'Raw Data'!D55</f>
        <v>TIHGKDHESVF</v>
      </c>
      <c r="E55" s="1">
        <f>AVERAGE('Raw Data'!K55,'Raw Data'!Q55,'Raw Data'!W55)</f>
        <v>13.356666666666667</v>
      </c>
      <c r="F55" s="9">
        <f>STDEV('Raw Data'!K55,'Raw Data'!Q55,'Raw Data'!W55)</f>
        <v>0.30823421830376491</v>
      </c>
      <c r="G55" s="1">
        <f>AVERAGE('Raw Data'!AC55,'Raw Data'!AI55,'Raw Data'!AO55)</f>
        <v>21.888666666666666</v>
      </c>
      <c r="H55" s="9">
        <f>STDEV('Raw Data'!AC55,'Raw Data'!AI55,'Raw Data'!AO55)</f>
        <v>0.57924462305086044</v>
      </c>
      <c r="I55" s="1">
        <f>AVERAGE('Raw Data'!AU55,'Raw Data'!BA55,'Raw Data'!BG55)</f>
        <v>25.600666666666665</v>
      </c>
      <c r="J55" s="9">
        <f>STDEV('Raw Data'!AU55,'Raw Data'!BA55,'Raw Data'!BG55)</f>
        <v>0.78049108472380058</v>
      </c>
      <c r="K55" s="1">
        <f>AVERAGE('Raw Data'!BM55,'Raw Data'!BS55,'Raw Data'!BY55)</f>
        <v>25.670333333333332</v>
      </c>
      <c r="L55" s="9">
        <f>STDEV('Raw Data'!BM55,'Raw Data'!BS55,'Raw Data'!BY55)</f>
        <v>0.27800959216065424</v>
      </c>
      <c r="N55" s="1">
        <f>AVERAGE('Raw Data'!K207,'Raw Data'!Q207,'Raw Data'!W207)</f>
        <v>13.611666666666666</v>
      </c>
      <c r="O55" s="9">
        <f>STDEV('Raw Data'!K207,'Raw Data'!Q207,'Raw Data'!W207)</f>
        <v>0.14235987262333918</v>
      </c>
      <c r="P55" s="1">
        <f>AVERAGE('Raw Data'!AC207,'Raw Data'!AI207,'Raw Data'!AO207)</f>
        <v>22.213666666666668</v>
      </c>
      <c r="Q55" s="9">
        <f>STDEV('Raw Data'!AC207,'Raw Data'!AI207,'Raw Data'!AO207)</f>
        <v>0.33076930530708754</v>
      </c>
      <c r="R55" s="1">
        <f>AVERAGE('Raw Data'!AU207,'Raw Data'!BA207,'Raw Data'!BG207)</f>
        <v>25.285</v>
      </c>
      <c r="S55" s="9">
        <f>STDEV('Raw Data'!AU207,'Raw Data'!BA207,'Raw Data'!BG207)</f>
        <v>5.0229473419497295E-2</v>
      </c>
      <c r="T55" s="1">
        <f>AVERAGE('Raw Data'!BM207,'Raw Data'!BS207,'Raw Data'!BY207)</f>
        <v>25.927333333333333</v>
      </c>
      <c r="U55" s="9">
        <f>STDEV('Raw Data'!BM207,'Raw Data'!BS207,'Raw Data'!BY207)</f>
        <v>0.65126978536803926</v>
      </c>
      <c r="V55" s="9"/>
      <c r="W55" s="1">
        <f>AVERAGE('Raw Data'!K359,'Raw Data'!Q359,'Raw Data'!W359)</f>
        <v>14.021666666666667</v>
      </c>
      <c r="X55" s="9">
        <f>STDEV('Raw Data'!K359,'Raw Data'!Q359,'Raw Data'!W359)</f>
        <v>0.5461339884436176</v>
      </c>
      <c r="Y55" s="1">
        <f>AVERAGE('Raw Data'!AC359,'Raw Data'!AI359,'Raw Data'!AO359)</f>
        <v>22.096</v>
      </c>
      <c r="Z55" s="9">
        <f>STDEV('Raw Data'!AC359,'Raw Data'!AI359,'Raw Data'!AO359)</f>
        <v>0.9163585542788365</v>
      </c>
      <c r="AA55" s="1">
        <f>AVERAGE('Raw Data'!AU359,'Raw Data'!BA359,'Raw Data'!BG359)</f>
        <v>25.146666666666665</v>
      </c>
      <c r="AB55" s="9">
        <f>STDEV('Raw Data'!AU359,'Raw Data'!BA359,'Raw Data'!BG359)</f>
        <v>0.88594262417683178</v>
      </c>
      <c r="AC55" s="1">
        <f>AVERAGE('Raw Data'!BM359,'Raw Data'!BS359,'Raw Data'!BY359)</f>
        <v>26.577000000000002</v>
      </c>
      <c r="AD55" s="9">
        <f>STDEV('Raw Data'!BM359,'Raw Data'!BS359,'Raw Data'!BY359)</f>
        <v>5.6929781309960167E-2</v>
      </c>
      <c r="AF55" s="2">
        <f t="shared" si="15"/>
        <v>-0.25499999999999901</v>
      </c>
      <c r="AG55" s="9">
        <f t="shared" si="0"/>
        <v>0.45059409092710412</v>
      </c>
      <c r="AH55" s="2">
        <f t="shared" si="1"/>
        <v>-0.32500000000000284</v>
      </c>
      <c r="AI55" s="9">
        <f t="shared" si="2"/>
        <v>0.91001392835794803</v>
      </c>
      <c r="AJ55" s="2">
        <f t="shared" si="3"/>
        <v>0.31566666666666521</v>
      </c>
      <c r="AK55" s="9">
        <f t="shared" si="4"/>
        <v>0.83072055814329793</v>
      </c>
      <c r="AL55" s="2">
        <f t="shared" si="5"/>
        <v>-0.25700000000000145</v>
      </c>
      <c r="AM55" s="9">
        <f t="shared" si="6"/>
        <v>0.9292793775286935</v>
      </c>
      <c r="AO55" s="2">
        <f t="shared" si="7"/>
        <v>-0.66499999999999915</v>
      </c>
      <c r="AP55" s="9">
        <f t="shared" si="8"/>
        <v>0.85436820674738256</v>
      </c>
      <c r="AQ55" s="2">
        <f t="shared" si="9"/>
        <v>-0.20733333333333448</v>
      </c>
      <c r="AR55" s="9">
        <f t="shared" si="10"/>
        <v>1.4956031773296969</v>
      </c>
      <c r="AS55" s="2">
        <f t="shared" si="11"/>
        <v>0.45400000000000063</v>
      </c>
      <c r="AT55" s="9">
        <f t="shared" si="12"/>
        <v>1.6664337089006325</v>
      </c>
      <c r="AU55" s="2">
        <f t="shared" si="13"/>
        <v>-0.90666666666666984</v>
      </c>
      <c r="AV55" s="9">
        <f t="shared" si="14"/>
        <v>0.33493937347061442</v>
      </c>
    </row>
    <row r="56" spans="1:48" x14ac:dyDescent="0.2">
      <c r="A56" t="str">
        <f>'Raw Data'!A56</f>
        <v>Apo</v>
      </c>
      <c r="B56">
        <f>'Raw Data'!B56</f>
        <v>355</v>
      </c>
      <c r="C56">
        <f>'Raw Data'!C56</f>
        <v>369</v>
      </c>
      <c r="D56" t="str">
        <f>'Raw Data'!D56</f>
        <v>WDCDRKFRVKIRGID</v>
      </c>
      <c r="E56" s="1">
        <f>AVERAGE('Raw Data'!K56,'Raw Data'!Q56,'Raw Data'!W56)</f>
        <v>1.9029999999999998</v>
      </c>
      <c r="F56" s="9">
        <f>STDEV('Raw Data'!K56,'Raw Data'!Q56,'Raw Data'!W56)</f>
        <v>0.26448440407706592</v>
      </c>
      <c r="G56" s="1">
        <f>AVERAGE('Raw Data'!AC56,'Raw Data'!AI56,'Raw Data'!AO56)</f>
        <v>5.3760000000000003</v>
      </c>
      <c r="H56" s="9">
        <f>STDEV('Raw Data'!AC56,'Raw Data'!AI56,'Raw Data'!AO56)</f>
        <v>0.35734017406387458</v>
      </c>
      <c r="I56" s="1">
        <f>AVERAGE('Raw Data'!AU56,'Raw Data'!BA56,'Raw Data'!BG56)</f>
        <v>6.6753333333333345</v>
      </c>
      <c r="J56" s="9">
        <f>STDEV('Raw Data'!AU56,'Raw Data'!BA56,'Raw Data'!BG56)</f>
        <v>0.517643055911439</v>
      </c>
      <c r="K56" s="1">
        <f>AVERAGE('Raw Data'!BM56,'Raw Data'!BS56,'Raw Data'!BY56)</f>
        <v>7.9319999999999995</v>
      </c>
      <c r="L56" s="9">
        <f>STDEV('Raw Data'!BM56,'Raw Data'!BS56,'Raw Data'!BY56)</f>
        <v>0.21255822731665794</v>
      </c>
      <c r="N56" s="1">
        <f>AVERAGE('Raw Data'!K208,'Raw Data'!Q208,'Raw Data'!W208)</f>
        <v>1.8333333333333333</v>
      </c>
      <c r="O56" s="9">
        <f>STDEV('Raw Data'!K208,'Raw Data'!Q208,'Raw Data'!W208)</f>
        <v>0.40257214674308067</v>
      </c>
      <c r="P56" s="1">
        <f>AVERAGE('Raw Data'!AC208,'Raw Data'!AI208,'Raw Data'!AO208)</f>
        <v>5.8406666666666673</v>
      </c>
      <c r="Q56" s="9">
        <f>STDEV('Raw Data'!AC208,'Raw Data'!AI208,'Raw Data'!AO208)</f>
        <v>8.0847593243913801E-2</v>
      </c>
      <c r="R56" s="1">
        <f>AVERAGE('Raw Data'!AU208,'Raw Data'!BA208,'Raw Data'!BG208)</f>
        <v>7.157</v>
      </c>
      <c r="S56" s="9">
        <f>STDEV('Raw Data'!AU208,'Raw Data'!BA208,'Raw Data'!BG208)</f>
        <v>0.4268770314739363</v>
      </c>
      <c r="T56" s="1">
        <f>AVERAGE('Raw Data'!BM208,'Raw Data'!BS208,'Raw Data'!BY208)</f>
        <v>8.1616666666666671</v>
      </c>
      <c r="U56" s="9">
        <f>STDEV('Raw Data'!BM208,'Raw Data'!BS208,'Raw Data'!BY208)</f>
        <v>0.1575320073297273</v>
      </c>
      <c r="V56" s="9"/>
      <c r="W56" s="1">
        <f>AVERAGE('Raw Data'!K360,'Raw Data'!Q360,'Raw Data'!W360)</f>
        <v>1.8253333333333333</v>
      </c>
      <c r="X56" s="9">
        <f>STDEV('Raw Data'!K360,'Raw Data'!Q360,'Raw Data'!W360)</f>
        <v>0.40128834188564838</v>
      </c>
      <c r="Y56" s="1">
        <f>AVERAGE('Raw Data'!AC360,'Raw Data'!AI360,'Raw Data'!AO360)</f>
        <v>5.8843333333333332</v>
      </c>
      <c r="Z56" s="9">
        <f>STDEV('Raw Data'!AC360,'Raw Data'!AI360,'Raw Data'!AO360)</f>
        <v>0.20088885816125635</v>
      </c>
      <c r="AA56" s="1">
        <f>AVERAGE('Raw Data'!AU360,'Raw Data'!BA360,'Raw Data'!BG360)</f>
        <v>7.0940000000000003</v>
      </c>
      <c r="AB56" s="9">
        <f>STDEV('Raw Data'!AU360,'Raw Data'!BA360,'Raw Data'!BG360)</f>
        <v>0.20536552777912834</v>
      </c>
      <c r="AC56" s="1">
        <f>AVERAGE('Raw Data'!BM360,'Raw Data'!BS360,'Raw Data'!BY360)</f>
        <v>7.9359999999999999</v>
      </c>
      <c r="AD56" s="9">
        <f>STDEV('Raw Data'!BM360,'Raw Data'!BS360,'Raw Data'!BY360)</f>
        <v>0.43352162575816239</v>
      </c>
      <c r="AF56" s="2">
        <f t="shared" si="15"/>
        <v>6.9666666666666544E-2</v>
      </c>
      <c r="AG56" s="9">
        <f t="shared" si="0"/>
        <v>0.66705655082014659</v>
      </c>
      <c r="AH56" s="2">
        <f t="shared" si="1"/>
        <v>-0.46466666666666701</v>
      </c>
      <c r="AI56" s="9">
        <f t="shared" si="2"/>
        <v>0.43818776730778841</v>
      </c>
      <c r="AJ56" s="2">
        <f t="shared" si="3"/>
        <v>-0.48166666666666558</v>
      </c>
      <c r="AK56" s="9">
        <f t="shared" si="4"/>
        <v>0.9445200873853753</v>
      </c>
      <c r="AL56" s="2">
        <f t="shared" si="5"/>
        <v>-0.22966666666666757</v>
      </c>
      <c r="AM56" s="9">
        <f t="shared" si="6"/>
        <v>0.37009023464638524</v>
      </c>
      <c r="AO56" s="2">
        <f t="shared" si="7"/>
        <v>7.7666666666666551E-2</v>
      </c>
      <c r="AP56" s="9">
        <f t="shared" si="8"/>
        <v>0.6657727459627143</v>
      </c>
      <c r="AQ56" s="2">
        <f t="shared" si="9"/>
        <v>-0.50833333333333286</v>
      </c>
      <c r="AR56" s="9">
        <f t="shared" si="10"/>
        <v>0.55822903222513087</v>
      </c>
      <c r="AS56" s="2">
        <f t="shared" si="11"/>
        <v>-0.41866666666666585</v>
      </c>
      <c r="AT56" s="9">
        <f t="shared" si="12"/>
        <v>0.72300858369056731</v>
      </c>
      <c r="AU56" s="2">
        <f t="shared" si="13"/>
        <v>-4.0000000000004476E-3</v>
      </c>
      <c r="AV56" s="9">
        <f t="shared" si="14"/>
        <v>0.6460798530748203</v>
      </c>
    </row>
    <row r="57" spans="1:48" x14ac:dyDescent="0.2">
      <c r="A57" t="str">
        <f>'Raw Data'!A57</f>
        <v>Apo</v>
      </c>
      <c r="B57">
        <f>'Raw Data'!B57</f>
        <v>355</v>
      </c>
      <c r="C57">
        <f>'Raw Data'!C57</f>
        <v>379</v>
      </c>
      <c r="D57" t="str">
        <f>'Raw Data'!D57</f>
        <v>WDCDRKFRVKIRGIDIPVLPRNTDL</v>
      </c>
      <c r="E57" s="1">
        <f>AVERAGE('Raw Data'!K57,'Raw Data'!Q57,'Raw Data'!W57)</f>
        <v>13.520333333333333</v>
      </c>
      <c r="F57" s="9">
        <f>STDEV('Raw Data'!K57,'Raw Data'!Q57,'Raw Data'!W57)</f>
        <v>0.3106917014233454</v>
      </c>
      <c r="G57" s="1">
        <f>AVERAGE('Raw Data'!AC57,'Raw Data'!AI57,'Raw Data'!AO57)</f>
        <v>18.439000000000004</v>
      </c>
      <c r="H57" s="9">
        <f>STDEV('Raw Data'!AC57,'Raw Data'!AI57,'Raw Data'!AO57)</f>
        <v>0.38998589718091198</v>
      </c>
      <c r="I57" s="1">
        <f>AVERAGE('Raw Data'!AU57,'Raw Data'!BA57,'Raw Data'!BG57)</f>
        <v>21.588999999999999</v>
      </c>
      <c r="J57" s="9">
        <f>STDEV('Raw Data'!AU57,'Raw Data'!BA57,'Raw Data'!BG57)</f>
        <v>0.27563018702602327</v>
      </c>
      <c r="K57" s="1">
        <f>AVERAGE('Raw Data'!BM57,'Raw Data'!BS57,'Raw Data'!BY57)</f>
        <v>25.465</v>
      </c>
      <c r="L57" s="9">
        <f>STDEV('Raw Data'!BM57,'Raw Data'!BS57,'Raw Data'!BY57)</f>
        <v>0.34863017654815781</v>
      </c>
      <c r="N57" s="1">
        <f>AVERAGE('Raw Data'!K209,'Raw Data'!Q209,'Raw Data'!W209)</f>
        <v>13.310333333333334</v>
      </c>
      <c r="O57" s="9">
        <f>STDEV('Raw Data'!K209,'Raw Data'!Q209,'Raw Data'!W209)</f>
        <v>4.5829393770082778E-2</v>
      </c>
      <c r="P57" s="1">
        <f>AVERAGE('Raw Data'!AC209,'Raw Data'!AI209,'Raw Data'!AO209)</f>
        <v>19.364666666666668</v>
      </c>
      <c r="Q57" s="9">
        <f>STDEV('Raw Data'!AC209,'Raw Data'!AI209,'Raw Data'!AO209)</f>
        <v>0.31899895506620818</v>
      </c>
      <c r="R57" s="1">
        <f>AVERAGE('Raw Data'!AU209,'Raw Data'!BA209,'Raw Data'!BG209)</f>
        <v>21.944333333333333</v>
      </c>
      <c r="S57" s="9">
        <f>STDEV('Raw Data'!AU209,'Raw Data'!BA209,'Raw Data'!BG209)</f>
        <v>0.12206692153623484</v>
      </c>
      <c r="T57" s="1">
        <f>AVERAGE('Raw Data'!BM209,'Raw Data'!BS209,'Raw Data'!BY209)</f>
        <v>26.105999999999998</v>
      </c>
      <c r="U57" s="9">
        <f>STDEV('Raw Data'!BM209,'Raw Data'!BS209,'Raw Data'!BY209)</f>
        <v>0.58982115933560819</v>
      </c>
      <c r="V57" s="9"/>
      <c r="W57" s="1">
        <f>AVERAGE('Raw Data'!K361,'Raw Data'!Q361,'Raw Data'!W361)</f>
        <v>12.612666666666668</v>
      </c>
      <c r="X57" s="9">
        <f>STDEV('Raw Data'!K361,'Raw Data'!Q361,'Raw Data'!W361)</f>
        <v>0.62308372899100217</v>
      </c>
      <c r="Y57" s="1">
        <f>AVERAGE('Raw Data'!AC361,'Raw Data'!AI361,'Raw Data'!AO361)</f>
        <v>18.583000000000002</v>
      </c>
      <c r="Z57" s="9">
        <f>STDEV('Raw Data'!AC361,'Raw Data'!AI361,'Raw Data'!AO361)</f>
        <v>0.41763740253957271</v>
      </c>
      <c r="AA57" s="1">
        <f>AVERAGE('Raw Data'!AU361,'Raw Data'!BA361,'Raw Data'!BG361)</f>
        <v>21.216666666666669</v>
      </c>
      <c r="AB57" s="9">
        <f>STDEV('Raw Data'!AU361,'Raw Data'!BA361,'Raw Data'!BG361)</f>
        <v>0.36540981559522018</v>
      </c>
      <c r="AC57" s="1">
        <f>AVERAGE('Raw Data'!BM361,'Raw Data'!BS361,'Raw Data'!BY361)</f>
        <v>25.438000000000002</v>
      </c>
      <c r="AD57" s="9">
        <f>STDEV('Raw Data'!BM361,'Raw Data'!BS361,'Raw Data'!BY361)</f>
        <v>0.32669404647161959</v>
      </c>
      <c r="AF57" s="2">
        <f t="shared" si="15"/>
        <v>0.20999999999999908</v>
      </c>
      <c r="AG57" s="9">
        <f t="shared" si="0"/>
        <v>0.35652109519342817</v>
      </c>
      <c r="AH57" s="2">
        <f t="shared" si="1"/>
        <v>-0.92566666666666464</v>
      </c>
      <c r="AI57" s="9">
        <f t="shared" si="2"/>
        <v>0.70898485224712016</v>
      </c>
      <c r="AJ57" s="2">
        <f t="shared" si="3"/>
        <v>-0.35533333333333417</v>
      </c>
      <c r="AK57" s="9">
        <f t="shared" si="4"/>
        <v>0.39769710856225809</v>
      </c>
      <c r="AL57" s="2">
        <f t="shared" si="5"/>
        <v>-0.64099999999999824</v>
      </c>
      <c r="AM57" s="9">
        <f t="shared" si="6"/>
        <v>0.93845133588376606</v>
      </c>
      <c r="AO57" s="2">
        <f t="shared" si="7"/>
        <v>0.90766666666666573</v>
      </c>
      <c r="AP57" s="9">
        <f t="shared" si="8"/>
        <v>0.93377543041434752</v>
      </c>
      <c r="AQ57" s="2">
        <f t="shared" si="9"/>
        <v>-0.14399999999999835</v>
      </c>
      <c r="AR57" s="9">
        <f t="shared" si="10"/>
        <v>0.80762329972048463</v>
      </c>
      <c r="AS57" s="2">
        <f t="shared" si="11"/>
        <v>0.37233333333333007</v>
      </c>
      <c r="AT57" s="9">
        <f t="shared" si="12"/>
        <v>0.6410400026212435</v>
      </c>
      <c r="AU57" s="2">
        <f t="shared" si="13"/>
        <v>2.699999999999747E-2</v>
      </c>
      <c r="AV57" s="9">
        <f t="shared" si="14"/>
        <v>0.67532422301977735</v>
      </c>
    </row>
    <row r="58" spans="1:48" x14ac:dyDescent="0.2">
      <c r="A58" t="str">
        <f>'Raw Data'!A58</f>
        <v>Apo</v>
      </c>
      <c r="B58">
        <f>'Raw Data'!B58</f>
        <v>355</v>
      </c>
      <c r="C58">
        <f>'Raw Data'!C58</f>
        <v>381</v>
      </c>
      <c r="D58" t="str">
        <f>'Raw Data'!D58</f>
        <v>WDCDRKFRVKIRGIDIPVLPRNTDLTV</v>
      </c>
      <c r="E58" s="1">
        <f>AVERAGE('Raw Data'!K58,'Raw Data'!Q58,'Raw Data'!W58)</f>
        <v>12.584333333333333</v>
      </c>
      <c r="F58" s="9">
        <f>STDEV('Raw Data'!K58,'Raw Data'!Q58,'Raw Data'!W58)</f>
        <v>3.7634204300521064E-2</v>
      </c>
      <c r="G58" s="1">
        <f>AVERAGE('Raw Data'!AC58,'Raw Data'!AI58,'Raw Data'!AO58)</f>
        <v>18.743666666666666</v>
      </c>
      <c r="H58" s="9">
        <f>STDEV('Raw Data'!AC58,'Raw Data'!AI58,'Raw Data'!AO58)</f>
        <v>0.43741780180204604</v>
      </c>
      <c r="I58" s="1">
        <f>AVERAGE('Raw Data'!AU58,'Raw Data'!BA58,'Raw Data'!BG58)</f>
        <v>23.974</v>
      </c>
      <c r="J58" s="9">
        <f>STDEV('Raw Data'!AU58,'Raw Data'!BA58,'Raw Data'!BG58)</f>
        <v>1.0290000000000017</v>
      </c>
      <c r="K58" s="1">
        <f>AVERAGE('Raw Data'!BM58,'Raw Data'!BS58,'Raw Data'!BY58)</f>
        <v>26.83</v>
      </c>
      <c r="L58" s="9">
        <f>STDEV('Raw Data'!BM58,'Raw Data'!BS58,'Raw Data'!BY58)</f>
        <v>1.1431587816222213</v>
      </c>
      <c r="N58" s="1">
        <f>AVERAGE('Raw Data'!K210,'Raw Data'!Q210,'Raw Data'!W210)</f>
        <v>12.396666666666667</v>
      </c>
      <c r="O58" s="9">
        <f>STDEV('Raw Data'!K210,'Raw Data'!Q210,'Raw Data'!W210)</f>
        <v>0.14972085136457594</v>
      </c>
      <c r="P58" s="1">
        <f>AVERAGE('Raw Data'!AC210,'Raw Data'!AI210,'Raw Data'!AO210)</f>
        <v>19.796666666666667</v>
      </c>
      <c r="Q58" s="9">
        <f>STDEV('Raw Data'!AC210,'Raw Data'!AI210,'Raw Data'!AO210)</f>
        <v>5.3125637251080243E-2</v>
      </c>
      <c r="R58" s="1">
        <f>AVERAGE('Raw Data'!AU210,'Raw Data'!BA210,'Raw Data'!BG210)</f>
        <v>24.38366666666667</v>
      </c>
      <c r="S58" s="9">
        <f>STDEV('Raw Data'!AU210,'Raw Data'!BA210,'Raw Data'!BG210)</f>
        <v>0.22254512650995883</v>
      </c>
      <c r="T58" s="1">
        <f>AVERAGE('Raw Data'!BM210,'Raw Data'!BS210,'Raw Data'!BY210)</f>
        <v>27.252666666666666</v>
      </c>
      <c r="U58" s="9">
        <f>STDEV('Raw Data'!BM210,'Raw Data'!BS210,'Raw Data'!BY210)</f>
        <v>0.34812402004649678</v>
      </c>
      <c r="V58" s="9"/>
      <c r="W58" s="1">
        <f>AVERAGE('Raw Data'!K362,'Raw Data'!Q362,'Raw Data'!W362)</f>
        <v>11.092666666666666</v>
      </c>
      <c r="X58" s="9">
        <f>STDEV('Raw Data'!K362,'Raw Data'!Q362,'Raw Data'!W362)</f>
        <v>0.36450560123725539</v>
      </c>
      <c r="Y58" s="1">
        <f>AVERAGE('Raw Data'!AC362,'Raw Data'!AI362,'Raw Data'!AO362)</f>
        <v>18.603666666666669</v>
      </c>
      <c r="Z58" s="9">
        <f>STDEV('Raw Data'!AC362,'Raw Data'!AI362,'Raw Data'!AO362)</f>
        <v>0.30147028598741271</v>
      </c>
      <c r="AA58" s="1">
        <f>AVERAGE('Raw Data'!AU362,'Raw Data'!BA362,'Raw Data'!BG362)</f>
        <v>22.612666666666666</v>
      </c>
      <c r="AB58" s="9">
        <f>STDEV('Raw Data'!AU362,'Raw Data'!BA362,'Raw Data'!BG362)</f>
        <v>0.20014328200899803</v>
      </c>
      <c r="AC58" s="1">
        <f>AVERAGE('Raw Data'!BM362,'Raw Data'!BS362,'Raw Data'!BY362)</f>
        <v>26.431333333333331</v>
      </c>
      <c r="AD58" s="9">
        <f>STDEV('Raw Data'!BM362,'Raw Data'!BS362,'Raw Data'!BY362)</f>
        <v>0.52442857791441244</v>
      </c>
      <c r="AF58" s="2">
        <f t="shared" si="15"/>
        <v>0.18766666666666687</v>
      </c>
      <c r="AG58" s="9">
        <f t="shared" si="0"/>
        <v>0.187355055665097</v>
      </c>
      <c r="AH58" s="2">
        <f t="shared" si="1"/>
        <v>-1.0530000000000008</v>
      </c>
      <c r="AI58" s="9">
        <f t="shared" si="2"/>
        <v>0.49054343905312625</v>
      </c>
      <c r="AJ58" s="2">
        <f t="shared" si="3"/>
        <v>-0.40966666666666995</v>
      </c>
      <c r="AK58" s="9">
        <f t="shared" si="4"/>
        <v>1.2515451265099604</v>
      </c>
      <c r="AL58" s="2">
        <f t="shared" si="5"/>
        <v>-0.42266666666666808</v>
      </c>
      <c r="AM58" s="9">
        <f t="shared" si="6"/>
        <v>1.4912828016687181</v>
      </c>
      <c r="AO58" s="2">
        <f t="shared" si="7"/>
        <v>1.4916666666666671</v>
      </c>
      <c r="AP58" s="9">
        <f t="shared" si="8"/>
        <v>0.40213980553777645</v>
      </c>
      <c r="AQ58" s="2">
        <f t="shared" si="9"/>
        <v>0.13999999999999702</v>
      </c>
      <c r="AR58" s="9">
        <f t="shared" si="10"/>
        <v>0.7388880877894588</v>
      </c>
      <c r="AS58" s="2">
        <f t="shared" si="11"/>
        <v>1.3613333333333344</v>
      </c>
      <c r="AT58" s="9">
        <f t="shared" si="12"/>
        <v>1.2291432820089998</v>
      </c>
      <c r="AU58" s="2">
        <f t="shared" si="13"/>
        <v>0.39866666666666717</v>
      </c>
      <c r="AV58" s="9">
        <f t="shared" si="14"/>
        <v>1.6675873595366337</v>
      </c>
    </row>
    <row r="59" spans="1:48" x14ac:dyDescent="0.2">
      <c r="A59" t="str">
        <f>'Raw Data'!A59</f>
        <v>Apo</v>
      </c>
      <c r="B59">
        <f>'Raw Data'!B59</f>
        <v>370</v>
      </c>
      <c r="C59">
        <f>'Raw Data'!C59</f>
        <v>381</v>
      </c>
      <c r="D59" t="str">
        <f>'Raw Data'!D59</f>
        <v>IPVLPRNTDLTV</v>
      </c>
      <c r="E59" s="1">
        <f>AVERAGE('Raw Data'!K59,'Raw Data'!Q59,'Raw Data'!W59)</f>
        <v>40.061</v>
      </c>
      <c r="F59" s="9">
        <f>STDEV('Raw Data'!K59,'Raw Data'!Q59,'Raw Data'!W59)</f>
        <v>0.30378775485526005</v>
      </c>
      <c r="G59" s="1">
        <f>AVERAGE('Raw Data'!AC59,'Raw Data'!AI59,'Raw Data'!AO59)</f>
        <v>51.992666666666658</v>
      </c>
      <c r="H59" s="9">
        <f>STDEV('Raw Data'!AC59,'Raw Data'!AI59,'Raw Data'!AO59)</f>
        <v>0.93204953373376687</v>
      </c>
      <c r="I59" s="1">
        <f>AVERAGE('Raw Data'!AU59,'Raw Data'!BA59,'Raw Data'!BG59)</f>
        <v>61.620000000000005</v>
      </c>
      <c r="J59" s="9">
        <f>STDEV('Raw Data'!AU59,'Raw Data'!BA59,'Raw Data'!BG59)</f>
        <v>0.77921691460080611</v>
      </c>
      <c r="K59" s="1">
        <f>AVERAGE('Raw Data'!BM59,'Raw Data'!BS59,'Raw Data'!BY59)</f>
        <v>67.649666666666661</v>
      </c>
      <c r="L59" s="9">
        <f>STDEV('Raw Data'!BM59,'Raw Data'!BS59,'Raw Data'!BY59)</f>
        <v>0.44488238145979236</v>
      </c>
      <c r="N59" s="1">
        <f>AVERAGE('Raw Data'!K211,'Raw Data'!Q211,'Raw Data'!W211)</f>
        <v>39.364333333333335</v>
      </c>
      <c r="O59" s="9">
        <f>STDEV('Raw Data'!K211,'Raw Data'!Q211,'Raw Data'!W211)</f>
        <v>0.14078470560872039</v>
      </c>
      <c r="P59" s="1">
        <f>AVERAGE('Raw Data'!AC211,'Raw Data'!AI211,'Raw Data'!AO211)</f>
        <v>54.25</v>
      </c>
      <c r="Q59" s="9">
        <f>STDEV('Raw Data'!AC211,'Raw Data'!AI211,'Raw Data'!AO211)</f>
        <v>0.55619061480755017</v>
      </c>
      <c r="R59" s="1">
        <f>AVERAGE('Raw Data'!AU211,'Raw Data'!BA211,'Raw Data'!BG211)</f>
        <v>61.039666666666669</v>
      </c>
      <c r="S59" s="9">
        <f>STDEV('Raw Data'!AU211,'Raw Data'!BA211,'Raw Data'!BG211)</f>
        <v>0.4743093224187504</v>
      </c>
      <c r="T59" s="1">
        <f>AVERAGE('Raw Data'!BM211,'Raw Data'!BS211,'Raw Data'!BY211)</f>
        <v>67.000999999999991</v>
      </c>
      <c r="U59" s="9">
        <f>STDEV('Raw Data'!BM211,'Raw Data'!BS211,'Raw Data'!BY211)</f>
        <v>0.68619457881857393</v>
      </c>
      <c r="V59" s="9"/>
      <c r="W59" s="1">
        <f>AVERAGE('Raw Data'!K363,'Raw Data'!Q363,'Raw Data'!W363)</f>
        <v>38.752333333333333</v>
      </c>
      <c r="X59" s="9">
        <f>STDEV('Raw Data'!K363,'Raw Data'!Q363,'Raw Data'!W363)</f>
        <v>0.56615575006647489</v>
      </c>
      <c r="Y59" s="1">
        <f>AVERAGE('Raw Data'!AC363,'Raw Data'!AI363,'Raw Data'!AO363)</f>
        <v>53.43266666666667</v>
      </c>
      <c r="Z59" s="9">
        <f>STDEV('Raw Data'!AC363,'Raw Data'!AI363,'Raw Data'!AO363)</f>
        <v>0.42047750633456421</v>
      </c>
      <c r="AA59" s="1">
        <f>AVERAGE('Raw Data'!AU363,'Raw Data'!BA363,'Raw Data'!BG363)</f>
        <v>60.401333333333334</v>
      </c>
      <c r="AB59" s="9">
        <f>STDEV('Raw Data'!AU363,'Raw Data'!BA363,'Raw Data'!BG363)</f>
        <v>0.83582434358741287</v>
      </c>
      <c r="AC59" s="1">
        <f>AVERAGE('Raw Data'!BM363,'Raw Data'!BS363,'Raw Data'!BY363)</f>
        <v>66.617999999999995</v>
      </c>
      <c r="AD59" s="9">
        <f>STDEV('Raw Data'!BM363,'Raw Data'!BS363,'Raw Data'!BY363)</f>
        <v>0.41306779104645913</v>
      </c>
      <c r="AF59" s="2">
        <f t="shared" si="15"/>
        <v>0.69666666666666544</v>
      </c>
      <c r="AG59" s="9">
        <f t="shared" si="0"/>
        <v>0.44457246046398047</v>
      </c>
      <c r="AH59" s="2">
        <f t="shared" si="1"/>
        <v>-2.2573333333333423</v>
      </c>
      <c r="AI59" s="9">
        <f t="shared" si="2"/>
        <v>1.488240148541317</v>
      </c>
      <c r="AJ59" s="2">
        <f t="shared" si="3"/>
        <v>0.58033333333333559</v>
      </c>
      <c r="AK59" s="9">
        <f t="shared" si="4"/>
        <v>1.2535262370195566</v>
      </c>
      <c r="AL59" s="2">
        <f t="shared" si="5"/>
        <v>0.64866666666667072</v>
      </c>
      <c r="AM59" s="9">
        <f t="shared" si="6"/>
        <v>1.1310769602783664</v>
      </c>
      <c r="AO59" s="2">
        <f t="shared" si="7"/>
        <v>1.3086666666666673</v>
      </c>
      <c r="AP59" s="9">
        <f t="shared" si="8"/>
        <v>0.869943504921735</v>
      </c>
      <c r="AQ59" s="2">
        <f t="shared" si="9"/>
        <v>-1.4400000000000119</v>
      </c>
      <c r="AR59" s="9">
        <f t="shared" si="10"/>
        <v>1.3525270400683311</v>
      </c>
      <c r="AS59" s="2">
        <f t="shared" si="11"/>
        <v>1.218666666666671</v>
      </c>
      <c r="AT59" s="9">
        <f t="shared" si="12"/>
        <v>1.615041258188219</v>
      </c>
      <c r="AU59" s="2">
        <f t="shared" si="13"/>
        <v>1.0316666666666663</v>
      </c>
      <c r="AV59" s="9">
        <f t="shared" si="14"/>
        <v>0.8579501725062515</v>
      </c>
    </row>
    <row r="60" spans="1:48" x14ac:dyDescent="0.2">
      <c r="A60" t="str">
        <f>'Raw Data'!A60</f>
        <v>Apo</v>
      </c>
      <c r="B60">
        <f>'Raw Data'!B60</f>
        <v>382</v>
      </c>
      <c r="C60">
        <f>'Raw Data'!C60</f>
        <v>394</v>
      </c>
      <c r="D60" t="str">
        <f>'Raw Data'!D60</f>
        <v>FVEANIQHGQQVL</v>
      </c>
      <c r="E60" s="1">
        <f>AVERAGE('Raw Data'!K60,'Raw Data'!Q60,'Raw Data'!W60)</f>
        <v>12.228666666666667</v>
      </c>
      <c r="F60" s="9">
        <f>STDEV('Raw Data'!K60,'Raw Data'!Q60,'Raw Data'!W60)</f>
        <v>0.14664355878569421</v>
      </c>
      <c r="G60" s="1">
        <f>AVERAGE('Raw Data'!AC60,'Raw Data'!AI60,'Raw Data'!AO60)</f>
        <v>18.500666666666664</v>
      </c>
      <c r="H60" s="9">
        <f>STDEV('Raw Data'!AC60,'Raw Data'!AI60,'Raw Data'!AO60)</f>
        <v>0.61974215068311655</v>
      </c>
      <c r="I60" s="1">
        <f>AVERAGE('Raw Data'!AU60,'Raw Data'!BA60,'Raw Data'!BG60)</f>
        <v>20.938333333333333</v>
      </c>
      <c r="J60" s="9">
        <f>STDEV('Raw Data'!AU60,'Raw Data'!BA60,'Raw Data'!BG60)</f>
        <v>0.16397967353709739</v>
      </c>
      <c r="K60" s="1">
        <f>AVERAGE('Raw Data'!BM60,'Raw Data'!BS60,'Raw Data'!BY60)</f>
        <v>29.298999999999996</v>
      </c>
      <c r="L60" s="9">
        <f>STDEV('Raw Data'!BM60,'Raw Data'!BS60,'Raw Data'!BY60)</f>
        <v>0.13584181977579632</v>
      </c>
      <c r="N60" s="1">
        <f>AVERAGE('Raw Data'!K212,'Raw Data'!Q212,'Raw Data'!W212)</f>
        <v>11.375999999999999</v>
      </c>
      <c r="O60" s="9">
        <f>STDEV('Raw Data'!K212,'Raw Data'!Q212,'Raw Data'!W212)</f>
        <v>0.13735719857364542</v>
      </c>
      <c r="P60" s="1">
        <f>AVERAGE('Raw Data'!AC212,'Raw Data'!AI212,'Raw Data'!AO212)</f>
        <v>18.793666666666667</v>
      </c>
      <c r="Q60" s="9">
        <f>STDEV('Raw Data'!AC212,'Raw Data'!AI212,'Raw Data'!AO212)</f>
        <v>0.18240705395716855</v>
      </c>
      <c r="R60" s="1">
        <f>AVERAGE('Raw Data'!AU212,'Raw Data'!BA212,'Raw Data'!BG212)</f>
        <v>20.688666666666666</v>
      </c>
      <c r="S60" s="9">
        <f>STDEV('Raw Data'!AU212,'Raw Data'!BA212,'Raw Data'!BG212)</f>
        <v>0.25063186815194305</v>
      </c>
      <c r="T60" s="1">
        <f>AVERAGE('Raw Data'!BM212,'Raw Data'!BS212,'Raw Data'!BY212)</f>
        <v>28.915333333333333</v>
      </c>
      <c r="U60" s="9">
        <f>STDEV('Raw Data'!BM212,'Raw Data'!BS212,'Raw Data'!BY212)</f>
        <v>0.42645202934601206</v>
      </c>
      <c r="V60" s="9"/>
      <c r="W60" s="1">
        <f>AVERAGE('Raw Data'!K364,'Raw Data'!Q364,'Raw Data'!W364)</f>
        <v>11.6</v>
      </c>
      <c r="X60" s="9">
        <f>STDEV('Raw Data'!K364,'Raw Data'!Q364,'Raw Data'!W364)</f>
        <v>0.23218096390531295</v>
      </c>
      <c r="Y60" s="1">
        <f>AVERAGE('Raw Data'!AC364,'Raw Data'!AI364,'Raw Data'!AO364)</f>
        <v>18.817666666666664</v>
      </c>
      <c r="Z60" s="9">
        <f>STDEV('Raw Data'!AC364,'Raw Data'!AI364,'Raw Data'!AO364)</f>
        <v>0.25158762555684921</v>
      </c>
      <c r="AA60" s="1">
        <f>AVERAGE('Raw Data'!AU364,'Raw Data'!BA364,'Raw Data'!BG364)</f>
        <v>21.234666666666666</v>
      </c>
      <c r="AB60" s="9">
        <f>STDEV('Raw Data'!AU364,'Raw Data'!BA364,'Raw Data'!BG364)</f>
        <v>0.37276847148509451</v>
      </c>
      <c r="AC60" s="1">
        <f>AVERAGE('Raw Data'!BM364,'Raw Data'!BS364,'Raw Data'!BY364)</f>
        <v>29.385999999999999</v>
      </c>
      <c r="AD60" s="9">
        <f>STDEV('Raw Data'!BM364,'Raw Data'!BS364,'Raw Data'!BY364)</f>
        <v>0.45364854237614355</v>
      </c>
      <c r="AF60" s="2">
        <f t="shared" si="15"/>
        <v>0.85266666666666779</v>
      </c>
      <c r="AG60" s="9">
        <f t="shared" si="0"/>
        <v>0.28400075735933961</v>
      </c>
      <c r="AH60" s="2">
        <f t="shared" si="1"/>
        <v>-0.29300000000000281</v>
      </c>
      <c r="AI60" s="9">
        <f t="shared" si="2"/>
        <v>0.80214920464028516</v>
      </c>
      <c r="AJ60" s="2">
        <f t="shared" si="3"/>
        <v>0.24966666666666626</v>
      </c>
      <c r="AK60" s="9">
        <f t="shared" si="4"/>
        <v>0.41461154168904046</v>
      </c>
      <c r="AL60" s="2">
        <f t="shared" si="5"/>
        <v>0.38366666666666305</v>
      </c>
      <c r="AM60" s="9">
        <f t="shared" si="6"/>
        <v>0.56229384912180835</v>
      </c>
      <c r="AO60" s="2">
        <f t="shared" si="7"/>
        <v>0.6286666666666676</v>
      </c>
      <c r="AP60" s="9">
        <f t="shared" si="8"/>
        <v>0.37882452269100719</v>
      </c>
      <c r="AQ60" s="2">
        <f t="shared" si="9"/>
        <v>-0.31700000000000017</v>
      </c>
      <c r="AR60" s="9">
        <f t="shared" si="10"/>
        <v>0.87132977623996577</v>
      </c>
      <c r="AS60" s="2">
        <f t="shared" si="11"/>
        <v>-0.29633333333333312</v>
      </c>
      <c r="AT60" s="9">
        <f t="shared" si="12"/>
        <v>0.53674814502219192</v>
      </c>
      <c r="AU60" s="2">
        <f t="shared" si="13"/>
        <v>-8.7000000000003297E-2</v>
      </c>
      <c r="AV60" s="9">
        <f t="shared" si="14"/>
        <v>0.58949036215193984</v>
      </c>
    </row>
    <row r="61" spans="1:48" x14ac:dyDescent="0.2">
      <c r="A61" t="str">
        <f>'Raw Data'!A61</f>
        <v>Apo</v>
      </c>
      <c r="B61">
        <f>'Raw Data'!B61</f>
        <v>383</v>
      </c>
      <c r="C61">
        <f>'Raw Data'!C61</f>
        <v>394</v>
      </c>
      <c r="D61" t="str">
        <f>'Raw Data'!D61</f>
        <v>VEANIQHGQQVL</v>
      </c>
      <c r="E61" s="1">
        <f>AVERAGE('Raw Data'!K61,'Raw Data'!Q61,'Raw Data'!W61)</f>
        <v>13.567333333333332</v>
      </c>
      <c r="F61" s="9">
        <f>STDEV('Raw Data'!K61,'Raw Data'!Q61,'Raw Data'!W61)</f>
        <v>0.1468275632615797</v>
      </c>
      <c r="G61" s="1">
        <f>AVERAGE('Raw Data'!AC61,'Raw Data'!AI61,'Raw Data'!AO61)</f>
        <v>20.529999999999998</v>
      </c>
      <c r="H61" s="9">
        <f>STDEV('Raw Data'!AC61,'Raw Data'!AI61,'Raw Data'!AO61)</f>
        <v>0.42749035076829589</v>
      </c>
      <c r="I61" s="1">
        <f>AVERAGE('Raw Data'!AU61,'Raw Data'!BA61,'Raw Data'!BG61)</f>
        <v>23.383999999999997</v>
      </c>
      <c r="J61" s="9">
        <f>STDEV('Raw Data'!AU61,'Raw Data'!BA61,'Raw Data'!BG61)</f>
        <v>0.27778948864202913</v>
      </c>
      <c r="K61" s="1">
        <f>AVERAGE('Raw Data'!BM61,'Raw Data'!BS61,'Raw Data'!BY61)</f>
        <v>32.468000000000004</v>
      </c>
      <c r="L61" s="9">
        <f>STDEV('Raw Data'!BM61,'Raw Data'!BS61,'Raw Data'!BY61)</f>
        <v>0.24417821360637335</v>
      </c>
      <c r="N61" s="1">
        <f>AVERAGE('Raw Data'!K213,'Raw Data'!Q213,'Raw Data'!W213)</f>
        <v>12.682333333333332</v>
      </c>
      <c r="O61" s="9">
        <f>STDEV('Raw Data'!K213,'Raw Data'!Q213,'Raw Data'!W213)</f>
        <v>0.10450039872332297</v>
      </c>
      <c r="P61" s="1">
        <f>AVERAGE('Raw Data'!AC213,'Raw Data'!AI213,'Raw Data'!AO213)</f>
        <v>20.913</v>
      </c>
      <c r="Q61" s="9">
        <f>STDEV('Raw Data'!AC213,'Raw Data'!AI213,'Raw Data'!AO213)</f>
        <v>0.20858331668664165</v>
      </c>
      <c r="R61" s="1">
        <f>AVERAGE('Raw Data'!AU213,'Raw Data'!BA213,'Raw Data'!BG213)</f>
        <v>23.044</v>
      </c>
      <c r="S61" s="9">
        <f>STDEV('Raw Data'!AU213,'Raw Data'!BA213,'Raw Data'!BG213)</f>
        <v>0.21579851714041126</v>
      </c>
      <c r="T61" s="1">
        <f>AVERAGE('Raw Data'!BM213,'Raw Data'!BS213,'Raw Data'!BY213)</f>
        <v>32.058</v>
      </c>
      <c r="U61" s="9">
        <f>STDEV('Raw Data'!BM213,'Raw Data'!BS213,'Raw Data'!BY213)</f>
        <v>0.56626760458284908</v>
      </c>
      <c r="V61" s="9"/>
      <c r="W61" s="1">
        <f>AVERAGE('Raw Data'!K365,'Raw Data'!Q365,'Raw Data'!W365)</f>
        <v>12.907666666666666</v>
      </c>
      <c r="X61" s="9">
        <f>STDEV('Raw Data'!K365,'Raw Data'!Q365,'Raw Data'!W365)</f>
        <v>0.38317402486772678</v>
      </c>
      <c r="Y61" s="1">
        <f>AVERAGE('Raw Data'!AC365,'Raw Data'!AI365,'Raw Data'!AO365)</f>
        <v>20.585666666666665</v>
      </c>
      <c r="Z61" s="9">
        <f>STDEV('Raw Data'!AC365,'Raw Data'!AI365,'Raw Data'!AO365)</f>
        <v>0.35509482301680195</v>
      </c>
      <c r="AA61" s="1">
        <f>AVERAGE('Raw Data'!AU365,'Raw Data'!BA365,'Raw Data'!BG365)</f>
        <v>23.587</v>
      </c>
      <c r="AB61" s="9">
        <f>STDEV('Raw Data'!AU365,'Raw Data'!BA365,'Raw Data'!BG365)</f>
        <v>0.88309852224992358</v>
      </c>
      <c r="AC61" s="1">
        <f>AVERAGE('Raw Data'!BM365,'Raw Data'!BS365,'Raw Data'!BY365)</f>
        <v>32.360000000000007</v>
      </c>
      <c r="AD61" s="9">
        <f>STDEV('Raw Data'!BM365,'Raw Data'!BS365,'Raw Data'!BY365)</f>
        <v>0.17883232370016386</v>
      </c>
      <c r="AF61" s="2">
        <f t="shared" si="15"/>
        <v>0.88499999999999979</v>
      </c>
      <c r="AG61" s="9">
        <f t="shared" si="0"/>
        <v>0.25132796198490265</v>
      </c>
      <c r="AH61" s="2">
        <f t="shared" si="1"/>
        <v>-0.38300000000000267</v>
      </c>
      <c r="AI61" s="9">
        <f t="shared" si="2"/>
        <v>0.63607366745493754</v>
      </c>
      <c r="AJ61" s="2">
        <f t="shared" si="3"/>
        <v>0.33999999999999631</v>
      </c>
      <c r="AK61" s="9">
        <f t="shared" si="4"/>
        <v>0.49358800578244039</v>
      </c>
      <c r="AL61" s="2">
        <f t="shared" si="5"/>
        <v>0.41000000000000369</v>
      </c>
      <c r="AM61" s="9">
        <f t="shared" si="6"/>
        <v>0.81044581818922246</v>
      </c>
      <c r="AO61" s="2">
        <f t="shared" si="7"/>
        <v>0.6596666666666664</v>
      </c>
      <c r="AP61" s="9">
        <f t="shared" si="8"/>
        <v>0.53000158812930653</v>
      </c>
      <c r="AQ61" s="2">
        <f t="shared" si="9"/>
        <v>-5.5666666666667197E-2</v>
      </c>
      <c r="AR61" s="9">
        <f t="shared" si="10"/>
        <v>0.78258517378509784</v>
      </c>
      <c r="AS61" s="2">
        <f t="shared" si="11"/>
        <v>-0.20300000000000296</v>
      </c>
      <c r="AT61" s="9">
        <f t="shared" si="12"/>
        <v>1.1608880108919526</v>
      </c>
      <c r="AU61" s="2">
        <f t="shared" si="13"/>
        <v>0.10799999999999699</v>
      </c>
      <c r="AV61" s="9">
        <f t="shared" si="14"/>
        <v>0.4230105373065372</v>
      </c>
    </row>
    <row r="62" spans="1:48" x14ac:dyDescent="0.2">
      <c r="A62" t="str">
        <f>'Raw Data'!A62</f>
        <v>Apo</v>
      </c>
      <c r="B62">
        <f>'Raw Data'!B62</f>
        <v>395</v>
      </c>
      <c r="C62">
        <f>'Raw Data'!C62</f>
        <v>407</v>
      </c>
      <c r="D62" t="str">
        <f>'Raw Data'!D62</f>
        <v>CQRRTSPKPFTEE</v>
      </c>
      <c r="E62" s="1">
        <f>AVERAGE('Raw Data'!K62,'Raw Data'!Q62,'Raw Data'!W62)</f>
        <v>10.482999999999999</v>
      </c>
      <c r="F62" s="9">
        <f>STDEV('Raw Data'!K62,'Raw Data'!Q62,'Raw Data'!W62)</f>
        <v>7.830708780180784E-2</v>
      </c>
      <c r="G62" s="1">
        <f>AVERAGE('Raw Data'!AC62,'Raw Data'!AI62,'Raw Data'!AO62)</f>
        <v>19.544666666666668</v>
      </c>
      <c r="H62" s="9">
        <f>STDEV('Raw Data'!AC62,'Raw Data'!AI62,'Raw Data'!AO62)</f>
        <v>0.34022100660208204</v>
      </c>
      <c r="I62" s="1">
        <f>AVERAGE('Raw Data'!AU62,'Raw Data'!BA62,'Raw Data'!BG62)</f>
        <v>29.39</v>
      </c>
      <c r="J62" s="9">
        <f>STDEV('Raw Data'!AU62,'Raw Data'!BA62,'Raw Data'!BG62)</f>
        <v>0.28053342046893442</v>
      </c>
      <c r="K62" s="1">
        <f>AVERAGE('Raw Data'!BM62,'Raw Data'!BS62,'Raw Data'!BY62)</f>
        <v>35.566666666666663</v>
      </c>
      <c r="L62" s="9">
        <f>STDEV('Raw Data'!BM62,'Raw Data'!BS62,'Raw Data'!BY62)</f>
        <v>0.23358153465831508</v>
      </c>
      <c r="N62" s="1">
        <f>AVERAGE('Raw Data'!K214,'Raw Data'!Q214,'Raw Data'!W214)</f>
        <v>9.9826666666666668</v>
      </c>
      <c r="O62" s="9">
        <f>STDEV('Raw Data'!K214,'Raw Data'!Q214,'Raw Data'!W214)</f>
        <v>7.4272022547749117E-2</v>
      </c>
      <c r="P62" s="1">
        <f>AVERAGE('Raw Data'!AC214,'Raw Data'!AI214,'Raw Data'!AO214)</f>
        <v>20.346666666666668</v>
      </c>
      <c r="Q62" s="9">
        <f>STDEV('Raw Data'!AC214,'Raw Data'!AI214,'Raw Data'!AO214)</f>
        <v>0.57498376788682715</v>
      </c>
      <c r="R62" s="1">
        <f>AVERAGE('Raw Data'!AU214,'Raw Data'!BA214,'Raw Data'!BG214)</f>
        <v>29.162333333333333</v>
      </c>
      <c r="S62" s="9">
        <f>STDEV('Raw Data'!AU214,'Raw Data'!BA214,'Raw Data'!BG214)</f>
        <v>0.46121180962041042</v>
      </c>
      <c r="T62" s="1">
        <f>AVERAGE('Raw Data'!BM214,'Raw Data'!BS214,'Raw Data'!BY214)</f>
        <v>35.859333333333332</v>
      </c>
      <c r="U62" s="9">
        <f>STDEV('Raw Data'!BM214,'Raw Data'!BS214,'Raw Data'!BY214)</f>
        <v>0.65594613600000429</v>
      </c>
      <c r="V62" s="9"/>
      <c r="W62" s="1">
        <f>AVERAGE('Raw Data'!K366,'Raw Data'!Q366,'Raw Data'!W366)</f>
        <v>9.924333333333335</v>
      </c>
      <c r="X62" s="9">
        <f>STDEV('Raw Data'!K366,'Raw Data'!Q366,'Raw Data'!W366)</f>
        <v>0.98421254479575393</v>
      </c>
      <c r="Y62" s="1">
        <f>AVERAGE('Raw Data'!AC366,'Raw Data'!AI366,'Raw Data'!AO366)</f>
        <v>21.208333333333332</v>
      </c>
      <c r="Z62" s="9">
        <f>STDEV('Raw Data'!AC366,'Raw Data'!AI366,'Raw Data'!AO366)</f>
        <v>0.58856803628241072</v>
      </c>
      <c r="AA62" s="1">
        <f>AVERAGE('Raw Data'!AU366,'Raw Data'!BA366,'Raw Data'!BG366)</f>
        <v>29.628333333333334</v>
      </c>
      <c r="AB62" s="9">
        <f>STDEV('Raw Data'!AU366,'Raw Data'!BA366,'Raw Data'!BG366)</f>
        <v>0.73772375136858104</v>
      </c>
      <c r="AC62" s="1">
        <f>AVERAGE('Raw Data'!BM366,'Raw Data'!BS366,'Raw Data'!BY366)</f>
        <v>36.943333333333335</v>
      </c>
      <c r="AD62" s="9">
        <f>STDEV('Raw Data'!BM366,'Raw Data'!BS366,'Raw Data'!BY366)</f>
        <v>0.38065382348445426</v>
      </c>
      <c r="AF62" s="2">
        <f t="shared" si="15"/>
        <v>0.50033333333333196</v>
      </c>
      <c r="AG62" s="9">
        <f t="shared" si="0"/>
        <v>0.15257911034955696</v>
      </c>
      <c r="AH62" s="2">
        <f t="shared" si="1"/>
        <v>-0.8019999999999996</v>
      </c>
      <c r="AI62" s="9">
        <f t="shared" si="2"/>
        <v>0.91520477448890913</v>
      </c>
      <c r="AJ62" s="2">
        <f t="shared" si="3"/>
        <v>0.22766666666666779</v>
      </c>
      <c r="AK62" s="9">
        <f t="shared" si="4"/>
        <v>0.74174523008934479</v>
      </c>
      <c r="AL62" s="2">
        <f t="shared" si="5"/>
        <v>-0.29266666666666907</v>
      </c>
      <c r="AM62" s="9">
        <f t="shared" si="6"/>
        <v>0.88952767065831939</v>
      </c>
      <c r="AO62" s="2">
        <f t="shared" si="7"/>
        <v>0.55866666666666376</v>
      </c>
      <c r="AP62" s="9">
        <f t="shared" si="8"/>
        <v>1.0625196325975619</v>
      </c>
      <c r="AQ62" s="2">
        <f t="shared" si="9"/>
        <v>-1.6636666666666642</v>
      </c>
      <c r="AR62" s="9">
        <f t="shared" si="10"/>
        <v>0.92878904288449271</v>
      </c>
      <c r="AS62" s="2">
        <f t="shared" si="11"/>
        <v>-0.23833333333333329</v>
      </c>
      <c r="AT62" s="9">
        <f t="shared" si="12"/>
        <v>1.0182571718375155</v>
      </c>
      <c r="AU62" s="2">
        <f t="shared" si="13"/>
        <v>-1.3766666666666723</v>
      </c>
      <c r="AV62" s="9">
        <f t="shared" si="14"/>
        <v>0.61423535814276931</v>
      </c>
    </row>
    <row r="63" spans="1:48" x14ac:dyDescent="0.2">
      <c r="A63" t="str">
        <f>'Raw Data'!A63</f>
        <v>Apo</v>
      </c>
      <c r="B63">
        <f>'Raw Data'!B63</f>
        <v>414</v>
      </c>
      <c r="C63">
        <f>'Raw Data'!C63</f>
        <v>428</v>
      </c>
      <c r="D63" t="str">
        <f>'Raw Data'!D63</f>
        <v>LEFSIKIKDLPKGAL</v>
      </c>
      <c r="E63" s="1">
        <f>AVERAGE('Raw Data'!K63,'Raw Data'!Q63,'Raw Data'!W63)</f>
        <v>6.3250000000000002</v>
      </c>
      <c r="F63" s="9">
        <f>STDEV('Raw Data'!K63,'Raw Data'!Q63,'Raw Data'!W63)</f>
        <v>0.29367839552816938</v>
      </c>
      <c r="G63" s="1">
        <f>AVERAGE('Raw Data'!AC63,'Raw Data'!AI63,'Raw Data'!AO63)</f>
        <v>7.9239999999999995</v>
      </c>
      <c r="H63" s="9">
        <f>STDEV('Raw Data'!AC63,'Raw Data'!AI63,'Raw Data'!AO63)</f>
        <v>0.18969185538657213</v>
      </c>
      <c r="I63" s="1">
        <f>AVERAGE('Raw Data'!AU63,'Raw Data'!BA63,'Raw Data'!BG63)</f>
        <v>13.318</v>
      </c>
      <c r="J63" s="9">
        <f>STDEV('Raw Data'!AU63,'Raw Data'!BA63,'Raw Data'!BG63)</f>
        <v>0.35594522050450433</v>
      </c>
      <c r="K63" s="1">
        <f>AVERAGE('Raw Data'!BM63,'Raw Data'!BS63,'Raw Data'!BY63)</f>
        <v>23.815000000000001</v>
      </c>
      <c r="L63" s="9">
        <f>STDEV('Raw Data'!BM63,'Raw Data'!BS63,'Raw Data'!BY63)</f>
        <v>0.26174223961752885</v>
      </c>
      <c r="N63" s="1">
        <f>AVERAGE('Raw Data'!K215,'Raw Data'!Q215,'Raw Data'!W215)</f>
        <v>6.4603333333333337</v>
      </c>
      <c r="O63" s="9">
        <f>STDEV('Raw Data'!K215,'Raw Data'!Q215,'Raw Data'!W215)</f>
        <v>0.43925201574191286</v>
      </c>
      <c r="P63" s="1">
        <f>AVERAGE('Raw Data'!AC215,'Raw Data'!AI215,'Raw Data'!AO215)</f>
        <v>8.9553333333333338</v>
      </c>
      <c r="Q63" s="9">
        <f>STDEV('Raw Data'!AC215,'Raw Data'!AI215,'Raw Data'!AO215)</f>
        <v>0.39975033875324373</v>
      </c>
      <c r="R63" s="1">
        <f>AVERAGE('Raw Data'!AU215,'Raw Data'!BA215,'Raw Data'!BG215)</f>
        <v>14.603333333333333</v>
      </c>
      <c r="S63" s="9">
        <f>STDEV('Raw Data'!AU215,'Raw Data'!BA215,'Raw Data'!BG215)</f>
        <v>0.2552064523740209</v>
      </c>
      <c r="T63" s="1">
        <f>AVERAGE('Raw Data'!BM215,'Raw Data'!BS215,'Raw Data'!BY215)</f>
        <v>25.889333333333337</v>
      </c>
      <c r="U63" s="9">
        <f>STDEV('Raw Data'!BM215,'Raw Data'!BS215,'Raw Data'!BY215)</f>
        <v>0.19980323654369006</v>
      </c>
      <c r="V63" s="9"/>
      <c r="W63" s="1">
        <f>AVERAGE('Raw Data'!K367,'Raw Data'!Q367,'Raw Data'!W367)</f>
        <v>7.2506666666666675</v>
      </c>
      <c r="X63" s="9">
        <f>STDEV('Raw Data'!K367,'Raw Data'!Q367,'Raw Data'!W367)</f>
        <v>0.22322484927385058</v>
      </c>
      <c r="Y63" s="1">
        <f>AVERAGE('Raw Data'!AC367,'Raw Data'!AI367,'Raw Data'!AO367)</f>
        <v>12.811666666666666</v>
      </c>
      <c r="Z63" s="9">
        <f>STDEV('Raw Data'!AC367,'Raw Data'!AI367,'Raw Data'!AO367)</f>
        <v>0.33188753115074027</v>
      </c>
      <c r="AA63" s="1">
        <f>AVERAGE('Raw Data'!AU367,'Raw Data'!BA367,'Raw Data'!BG367)</f>
        <v>19.966666666666669</v>
      </c>
      <c r="AB63" s="9">
        <f>STDEV('Raw Data'!AU367,'Raw Data'!BA367,'Raw Data'!BG367)</f>
        <v>0.70910107413071455</v>
      </c>
      <c r="AC63" s="1">
        <f>AVERAGE('Raw Data'!BM367,'Raw Data'!BS367,'Raw Data'!BY367)</f>
        <v>29.64233333333333</v>
      </c>
      <c r="AD63" s="9">
        <f>STDEV('Raw Data'!BM367,'Raw Data'!BS367,'Raw Data'!BY367)</f>
        <v>0.2326721584834186</v>
      </c>
      <c r="AF63" s="2">
        <f t="shared" si="15"/>
        <v>-0.13533333333333353</v>
      </c>
      <c r="AG63" s="9">
        <f t="shared" si="0"/>
        <v>0.73293041127008229</v>
      </c>
      <c r="AH63" s="2">
        <f t="shared" si="1"/>
        <v>-1.0313333333333343</v>
      </c>
      <c r="AI63" s="9">
        <f t="shared" si="2"/>
        <v>0.5894421941398158</v>
      </c>
      <c r="AJ63" s="2">
        <f t="shared" si="3"/>
        <v>-1.2853333333333339</v>
      </c>
      <c r="AK63" s="9">
        <f t="shared" si="4"/>
        <v>0.61115167287852523</v>
      </c>
      <c r="AL63" s="2">
        <f t="shared" si="5"/>
        <v>-2.0743333333333354</v>
      </c>
      <c r="AM63" s="9">
        <f t="shared" si="6"/>
        <v>0.46154547616121888</v>
      </c>
      <c r="AO63" s="2">
        <f t="shared" si="7"/>
        <v>-0.9256666666666673</v>
      </c>
      <c r="AP63" s="9">
        <f t="shared" si="8"/>
        <v>0.51690324480201999</v>
      </c>
      <c r="AQ63" s="2">
        <f t="shared" si="9"/>
        <v>-4.8876666666666662</v>
      </c>
      <c r="AR63" s="9">
        <f t="shared" si="10"/>
        <v>0.52157938653731239</v>
      </c>
      <c r="AS63" s="2">
        <f t="shared" si="11"/>
        <v>-6.6486666666666689</v>
      </c>
      <c r="AT63" s="9">
        <f t="shared" si="12"/>
        <v>1.0650462946352188</v>
      </c>
      <c r="AU63" s="2">
        <f t="shared" si="13"/>
        <v>-5.8273333333333284</v>
      </c>
      <c r="AV63" s="9">
        <f t="shared" si="14"/>
        <v>0.49441439810094745</v>
      </c>
    </row>
    <row r="64" spans="1:48" x14ac:dyDescent="0.2">
      <c r="A64" t="str">
        <f>'Raw Data'!A64</f>
        <v>Apo</v>
      </c>
      <c r="B64">
        <f>'Raw Data'!B64</f>
        <v>417</v>
      </c>
      <c r="C64">
        <f>'Raw Data'!C64</f>
        <v>431</v>
      </c>
      <c r="D64" t="str">
        <f>'Raw Data'!D64</f>
        <v>SIKIKDLPKGALLNL</v>
      </c>
      <c r="E64" s="1">
        <f>AVERAGE('Raw Data'!K64,'Raw Data'!Q64,'Raw Data'!W64)</f>
        <v>0.64333333333333342</v>
      </c>
      <c r="F64" s="9">
        <f>STDEV('Raw Data'!K64,'Raw Data'!Q64,'Raw Data'!W64)</f>
        <v>2.3072349974229633E-2</v>
      </c>
      <c r="G64" s="1">
        <f>AVERAGE('Raw Data'!AC64,'Raw Data'!AI64,'Raw Data'!AO64)</f>
        <v>1.7456666666666667</v>
      </c>
      <c r="H64" s="9">
        <f>STDEV('Raw Data'!AC64,'Raw Data'!AI64,'Raw Data'!AO64)</f>
        <v>0.54813897264592681</v>
      </c>
      <c r="I64" s="1">
        <f>AVERAGE('Raw Data'!AU64,'Raw Data'!BA64,'Raw Data'!BG64)</f>
        <v>3.0540000000000003</v>
      </c>
      <c r="J64" s="9">
        <f>STDEV('Raw Data'!AU64,'Raw Data'!BA64,'Raw Data'!BG64)</f>
        <v>0.36662378537132595</v>
      </c>
      <c r="K64" s="1">
        <f>AVERAGE('Raw Data'!BM64,'Raw Data'!BS64,'Raw Data'!BY64)</f>
        <v>11.597333333333333</v>
      </c>
      <c r="L64" s="9">
        <f>STDEV('Raw Data'!BM64,'Raw Data'!BS64,'Raw Data'!BY64)</f>
        <v>0.38459372503114647</v>
      </c>
      <c r="N64" s="1">
        <f>AVERAGE('Raw Data'!K216,'Raw Data'!Q216,'Raw Data'!W216)</f>
        <v>0.67099999999999993</v>
      </c>
      <c r="O64" s="9">
        <f>STDEV('Raw Data'!K216,'Raw Data'!Q216,'Raw Data'!W216)</f>
        <v>0.13168523075880667</v>
      </c>
      <c r="P64" s="1">
        <f>AVERAGE('Raw Data'!AC216,'Raw Data'!AI216,'Raw Data'!AO216)</f>
        <v>2.3943333333333334</v>
      </c>
      <c r="Q64" s="9">
        <f>STDEV('Raw Data'!AC216,'Raw Data'!AI216,'Raw Data'!AO216)</f>
        <v>0.18990611715617098</v>
      </c>
      <c r="R64" s="1">
        <f>AVERAGE('Raw Data'!AU216,'Raw Data'!BA216,'Raw Data'!BG216)</f>
        <v>4.075333333333333</v>
      </c>
      <c r="S64" s="9">
        <f>STDEV('Raw Data'!AU216,'Raw Data'!BA216,'Raw Data'!BG216)</f>
        <v>0.17565401598976679</v>
      </c>
      <c r="T64" s="1">
        <f>AVERAGE('Raw Data'!BM216,'Raw Data'!BS216,'Raw Data'!BY216)</f>
        <v>13.073666666666668</v>
      </c>
      <c r="U64" s="9">
        <f>STDEV('Raw Data'!BM216,'Raw Data'!BS216,'Raw Data'!BY216)</f>
        <v>0.62735184173901437</v>
      </c>
      <c r="V64" s="9"/>
      <c r="W64" s="1">
        <f>AVERAGE('Raw Data'!K368,'Raw Data'!Q368,'Raw Data'!W368)</f>
        <v>1.6916666666666667</v>
      </c>
      <c r="X64" s="9">
        <f>STDEV('Raw Data'!K368,'Raw Data'!Q368,'Raw Data'!W368)</f>
        <v>0.41167017542364326</v>
      </c>
      <c r="Y64" s="1">
        <f>AVERAGE('Raw Data'!AC368,'Raw Data'!AI368,'Raw Data'!AO368)</f>
        <v>7.2716666666666656</v>
      </c>
      <c r="Z64" s="9">
        <f>STDEV('Raw Data'!AC368,'Raw Data'!AI368,'Raw Data'!AO368)</f>
        <v>0.36155267020633836</v>
      </c>
      <c r="AA64" s="1">
        <f>AVERAGE('Raw Data'!AU368,'Raw Data'!BA368,'Raw Data'!BG368)</f>
        <v>10.796666666666667</v>
      </c>
      <c r="AB64" s="9">
        <f>STDEV('Raw Data'!AU368,'Raw Data'!BA368,'Raw Data'!BG368)</f>
        <v>0.30885325533873415</v>
      </c>
      <c r="AC64" s="1">
        <f>AVERAGE('Raw Data'!BM368,'Raw Data'!BS368,'Raw Data'!BY368)</f>
        <v>16.583666666666669</v>
      </c>
      <c r="AD64" s="9">
        <f>STDEV('Raw Data'!BM368,'Raw Data'!BS368,'Raw Data'!BY368)</f>
        <v>0.52514981989269793</v>
      </c>
      <c r="AF64" s="2">
        <f t="shared" si="15"/>
        <v>-2.7666666666666506E-2</v>
      </c>
      <c r="AG64" s="9">
        <f t="shared" si="0"/>
        <v>0.1547575807330363</v>
      </c>
      <c r="AH64" s="2">
        <f t="shared" si="1"/>
        <v>-0.64866666666666672</v>
      </c>
      <c r="AI64" s="9">
        <f t="shared" si="2"/>
        <v>0.73804508980209782</v>
      </c>
      <c r="AJ64" s="2">
        <f t="shared" si="3"/>
        <v>-1.0213333333333328</v>
      </c>
      <c r="AK64" s="9">
        <f t="shared" si="4"/>
        <v>0.54227780136109272</v>
      </c>
      <c r="AL64" s="2">
        <f t="shared" si="5"/>
        <v>-1.4763333333333346</v>
      </c>
      <c r="AM64" s="9">
        <f t="shared" si="6"/>
        <v>1.0119455667701609</v>
      </c>
      <c r="AO64" s="2">
        <f t="shared" si="7"/>
        <v>-1.0483333333333333</v>
      </c>
      <c r="AP64" s="9">
        <f t="shared" si="8"/>
        <v>0.43474252539787289</v>
      </c>
      <c r="AQ64" s="2">
        <f t="shared" si="9"/>
        <v>-5.5259999999999989</v>
      </c>
      <c r="AR64" s="9">
        <f t="shared" si="10"/>
        <v>0.90969164285226523</v>
      </c>
      <c r="AS64" s="2">
        <f t="shared" si="11"/>
        <v>-7.7426666666666666</v>
      </c>
      <c r="AT64" s="9">
        <f t="shared" si="12"/>
        <v>0.67547704071006009</v>
      </c>
      <c r="AU64" s="2">
        <f t="shared" si="13"/>
        <v>-4.9863333333333362</v>
      </c>
      <c r="AV64" s="9">
        <f t="shared" si="14"/>
        <v>0.90974354492384446</v>
      </c>
    </row>
    <row r="65" spans="1:48" x14ac:dyDescent="0.2">
      <c r="A65" t="str">
        <f>'Raw Data'!A65</f>
        <v>Apo</v>
      </c>
      <c r="B65">
        <f>'Raw Data'!B65</f>
        <v>432</v>
      </c>
      <c r="C65">
        <f>'Raw Data'!C65</f>
        <v>441</v>
      </c>
      <c r="D65" t="str">
        <f>'Raw Data'!D65</f>
        <v>QIYCGKAPAL</v>
      </c>
      <c r="E65" s="1">
        <f>AVERAGE('Raw Data'!K65,'Raw Data'!Q65,'Raw Data'!W65)</f>
        <v>41.929000000000002</v>
      </c>
      <c r="F65" s="9">
        <f>STDEV('Raw Data'!K65,'Raw Data'!Q65,'Raw Data'!W65)</f>
        <v>0.93850359615720236</v>
      </c>
      <c r="G65" s="1">
        <f>AVERAGE('Raw Data'!AC65,'Raw Data'!AI65,'Raw Data'!AO65)</f>
        <v>40.447000000000003</v>
      </c>
      <c r="H65" s="9">
        <f>STDEV('Raw Data'!AC65,'Raw Data'!AI65,'Raw Data'!AO65)</f>
        <v>0.89041787942516004</v>
      </c>
      <c r="I65" s="1">
        <f>AVERAGE('Raw Data'!AU65,'Raw Data'!BA65,'Raw Data'!BG65)</f>
        <v>45.952333333333335</v>
      </c>
      <c r="J65" s="9">
        <f>STDEV('Raw Data'!AU65,'Raw Data'!BA65,'Raw Data'!BG65)</f>
        <v>0.53369872899730086</v>
      </c>
      <c r="K65" s="1">
        <f>AVERAGE('Raw Data'!BM65,'Raw Data'!BS65,'Raw Data'!BY65)</f>
        <v>58.025666666666666</v>
      </c>
      <c r="L65" s="9">
        <f>STDEV('Raw Data'!BM65,'Raw Data'!BS65,'Raw Data'!BY65)</f>
        <v>0.86011995287478948</v>
      </c>
      <c r="N65" s="1">
        <f>AVERAGE('Raw Data'!K217,'Raw Data'!Q217,'Raw Data'!W217)</f>
        <v>42.796333333333337</v>
      </c>
      <c r="O65" s="9">
        <f>STDEV('Raw Data'!K217,'Raw Data'!Q217,'Raw Data'!W217)</f>
        <v>1.1639159477098548</v>
      </c>
      <c r="P65" s="1">
        <f>AVERAGE('Raw Data'!AC217,'Raw Data'!AI217,'Raw Data'!AO217)</f>
        <v>47.485000000000007</v>
      </c>
      <c r="Q65" s="9">
        <f>STDEV('Raw Data'!AC217,'Raw Data'!AI217,'Raw Data'!AO217)</f>
        <v>0.48591048558350713</v>
      </c>
      <c r="R65" s="1">
        <f>AVERAGE('Raw Data'!AU217,'Raw Data'!BA217,'Raw Data'!BG217)</f>
        <v>49.704666666666668</v>
      </c>
      <c r="S65" s="9">
        <f>STDEV('Raw Data'!AU217,'Raw Data'!BA217,'Raw Data'!BG217)</f>
        <v>1.0464656388689204</v>
      </c>
      <c r="T65" s="1">
        <f>AVERAGE('Raw Data'!BM217,'Raw Data'!BS217,'Raw Data'!BY217)</f>
        <v>61.024333333333338</v>
      </c>
      <c r="U65" s="9">
        <f>STDEV('Raw Data'!BM217,'Raw Data'!BS217,'Raw Data'!BY217)</f>
        <v>1.0060339623160508</v>
      </c>
      <c r="V65" s="9"/>
      <c r="W65" s="1">
        <f>AVERAGE('Raw Data'!K369,'Raw Data'!Q369,'Raw Data'!W369)</f>
        <v>44.864666666666665</v>
      </c>
      <c r="X65" s="9">
        <f>STDEV('Raw Data'!K369,'Raw Data'!Q369,'Raw Data'!W369)</f>
        <v>1.2092652038876051</v>
      </c>
      <c r="Y65" s="1">
        <f>AVERAGE('Raw Data'!AC369,'Raw Data'!AI369,'Raw Data'!AO369)</f>
        <v>52.434000000000005</v>
      </c>
      <c r="Z65" s="9">
        <f>STDEV('Raw Data'!AC369,'Raw Data'!AI369,'Raw Data'!AO369)</f>
        <v>0.30981930217467174</v>
      </c>
      <c r="AA65" s="1">
        <f>AVERAGE('Raw Data'!AU369,'Raw Data'!BA369,'Raw Data'!BG369)</f>
        <v>56.320999999999998</v>
      </c>
      <c r="AB65" s="9">
        <f>STDEV('Raw Data'!AU369,'Raw Data'!BA369,'Raw Data'!BG369)</f>
        <v>1.3664216040446666</v>
      </c>
      <c r="AC65" s="1">
        <f>AVERAGE('Raw Data'!BM369,'Raw Data'!BS369,'Raw Data'!BY369)</f>
        <v>70.218333333333334</v>
      </c>
      <c r="AD65" s="9">
        <f>STDEV('Raw Data'!BM369,'Raw Data'!BS369,'Raw Data'!BY369)</f>
        <v>0.6484137053867165</v>
      </c>
      <c r="AF65" s="2">
        <f t="shared" si="15"/>
        <v>-0.86733333333333462</v>
      </c>
      <c r="AG65" s="9">
        <f t="shared" si="0"/>
        <v>2.1024195438670574</v>
      </c>
      <c r="AH65" s="2">
        <f t="shared" si="1"/>
        <v>-7.0380000000000038</v>
      </c>
      <c r="AI65" s="9">
        <f t="shared" si="2"/>
        <v>1.3763283650086673</v>
      </c>
      <c r="AJ65" s="2">
        <f t="shared" si="3"/>
        <v>-3.7523333333333326</v>
      </c>
      <c r="AK65" s="9">
        <f t="shared" si="4"/>
        <v>1.5801643678662214</v>
      </c>
      <c r="AL65" s="2">
        <f t="shared" si="5"/>
        <v>-2.9986666666666721</v>
      </c>
      <c r="AM65" s="9">
        <f t="shared" si="6"/>
        <v>1.8661539151908402</v>
      </c>
      <c r="AO65" s="2">
        <f t="shared" si="7"/>
        <v>-2.9356666666666626</v>
      </c>
      <c r="AP65" s="9">
        <f t="shared" si="8"/>
        <v>2.1477688000448074</v>
      </c>
      <c r="AQ65" s="2">
        <f t="shared" si="9"/>
        <v>-11.987000000000002</v>
      </c>
      <c r="AR65" s="9">
        <f t="shared" si="10"/>
        <v>1.2002371815998318</v>
      </c>
      <c r="AS65" s="2">
        <f t="shared" si="11"/>
        <v>-10.368666666666662</v>
      </c>
      <c r="AT65" s="9">
        <f t="shared" si="12"/>
        <v>1.9001203330419676</v>
      </c>
      <c r="AU65" s="2">
        <f t="shared" si="13"/>
        <v>-12.192666666666668</v>
      </c>
      <c r="AV65" s="9">
        <f t="shared" si="14"/>
        <v>1.5085336582615061</v>
      </c>
    </row>
    <row r="66" spans="1:48" x14ac:dyDescent="0.2">
      <c r="A66" t="str">
        <f>'Raw Data'!A66</f>
        <v>Apo</v>
      </c>
      <c r="B66">
        <f>'Raw Data'!B66</f>
        <v>463</v>
      </c>
      <c r="C66">
        <f>'Raw Data'!C66</f>
        <v>468</v>
      </c>
      <c r="D66" t="str">
        <f>'Raw Data'!D66</f>
        <v>YVNLLL</v>
      </c>
      <c r="E66" s="1">
        <f>AVERAGE('Raw Data'!K66,'Raw Data'!Q66,'Raw Data'!W66)</f>
        <v>1.7913333333333332</v>
      </c>
      <c r="F66" s="9">
        <f>STDEV('Raw Data'!K66,'Raw Data'!Q66,'Raw Data'!W66)</f>
        <v>0.2979837803192219</v>
      </c>
      <c r="G66" s="1">
        <f>AVERAGE('Raw Data'!AC66,'Raw Data'!AI66,'Raw Data'!AO66)</f>
        <v>2.4859999999999998</v>
      </c>
      <c r="H66" s="9">
        <f>STDEV('Raw Data'!AC66,'Raw Data'!AI66,'Raw Data'!AO66)</f>
        <v>0.50239426748322202</v>
      </c>
      <c r="I66" s="1">
        <f>AVERAGE('Raw Data'!AU66,'Raw Data'!BA66,'Raw Data'!BG66)</f>
        <v>8.0579999999999998</v>
      </c>
      <c r="J66" s="9">
        <f>STDEV('Raw Data'!AU66,'Raw Data'!BA66,'Raw Data'!BG66)</f>
        <v>0.61749251007603323</v>
      </c>
      <c r="K66" s="1">
        <f>AVERAGE('Raw Data'!BM66,'Raw Data'!BS66,'Raw Data'!BY66)</f>
        <v>24.275999999999996</v>
      </c>
      <c r="L66" s="9">
        <f>STDEV('Raw Data'!BM66,'Raw Data'!BS66,'Raw Data'!BY66)</f>
        <v>0.49936359498866206</v>
      </c>
      <c r="N66" s="1">
        <f>AVERAGE('Raw Data'!K218,'Raw Data'!Q218,'Raw Data'!W218)</f>
        <v>2.0603333333333329</v>
      </c>
      <c r="O66" s="9">
        <f>STDEV('Raw Data'!K218,'Raw Data'!Q218,'Raw Data'!W218)</f>
        <v>1.2688791641970227</v>
      </c>
      <c r="P66" s="1">
        <f>AVERAGE('Raw Data'!AC218,'Raw Data'!AI218,'Raw Data'!AO218)</f>
        <v>2.7080000000000002</v>
      </c>
      <c r="Q66" s="9">
        <f>STDEV('Raw Data'!AC218,'Raw Data'!AI218,'Raw Data'!AO218)</f>
        <v>0.61581734304905622</v>
      </c>
      <c r="R66" s="1">
        <f>AVERAGE('Raw Data'!AU218,'Raw Data'!BA218,'Raw Data'!BG218)</f>
        <v>8.4369999999999994</v>
      </c>
      <c r="S66" s="9">
        <f>STDEV('Raw Data'!AU218,'Raw Data'!BA218,'Raw Data'!BG218)</f>
        <v>0.73553517930823675</v>
      </c>
      <c r="T66" s="1">
        <f>AVERAGE('Raw Data'!BM218,'Raw Data'!BS218,'Raw Data'!BY218)</f>
        <v>24.505333333333336</v>
      </c>
      <c r="U66" s="9">
        <f>STDEV('Raw Data'!BM218,'Raw Data'!BS218,'Raw Data'!BY218)</f>
        <v>0.97099553723656784</v>
      </c>
      <c r="V66" s="9"/>
      <c r="W66" s="1">
        <f>AVERAGE('Raw Data'!K370,'Raw Data'!Q370,'Raw Data'!W370)</f>
        <v>2.9770000000000003</v>
      </c>
      <c r="X66" s="9">
        <f>STDEV('Raw Data'!K370,'Raw Data'!Q370,'Raw Data'!W370)</f>
        <v>1.624723976557249</v>
      </c>
      <c r="Y66" s="1">
        <f>AVERAGE('Raw Data'!AC370,'Raw Data'!AI370,'Raw Data'!AO370)</f>
        <v>3.0416666666666665</v>
      </c>
      <c r="Z66" s="9">
        <f>STDEV('Raw Data'!AC370,'Raw Data'!AI370,'Raw Data'!AO370)</f>
        <v>1.1009256711210502</v>
      </c>
      <c r="AA66" s="1">
        <f>AVERAGE('Raw Data'!AU370,'Raw Data'!BA370,'Raw Data'!BG370)</f>
        <v>7.3386666666666658</v>
      </c>
      <c r="AB66" s="9">
        <f>STDEV('Raw Data'!AU370,'Raw Data'!BA370,'Raw Data'!BG370)</f>
        <v>1.4155791512075027</v>
      </c>
      <c r="AC66" s="1">
        <f>AVERAGE('Raw Data'!BM370,'Raw Data'!BS370,'Raw Data'!BY370)</f>
        <v>22.614333333333331</v>
      </c>
      <c r="AD66" s="9">
        <f>STDEV('Raw Data'!BM370,'Raw Data'!BS370,'Raw Data'!BY370)</f>
        <v>0.23380618754287269</v>
      </c>
      <c r="AF66" s="2">
        <f t="shared" si="15"/>
        <v>-0.26899999999999968</v>
      </c>
      <c r="AG66" s="9">
        <f t="shared" si="0"/>
        <v>1.5668629445162447</v>
      </c>
      <c r="AH66" s="2">
        <f t="shared" si="1"/>
        <v>-0.22200000000000042</v>
      </c>
      <c r="AI66" s="9">
        <f t="shared" si="2"/>
        <v>1.1182116105322781</v>
      </c>
      <c r="AJ66" s="2">
        <f t="shared" si="3"/>
        <v>-0.37899999999999956</v>
      </c>
      <c r="AK66" s="9">
        <f t="shared" si="4"/>
        <v>1.3530276893842701</v>
      </c>
      <c r="AL66" s="2">
        <f t="shared" si="5"/>
        <v>-0.22933333333334005</v>
      </c>
      <c r="AM66" s="9">
        <f t="shared" si="6"/>
        <v>1.4703591322252298</v>
      </c>
      <c r="AO66" s="2">
        <f t="shared" si="7"/>
        <v>-1.1856666666666671</v>
      </c>
      <c r="AP66" s="9">
        <f t="shared" si="8"/>
        <v>1.9227077568764708</v>
      </c>
      <c r="AQ66" s="2">
        <f t="shared" si="9"/>
        <v>-0.55566666666666675</v>
      </c>
      <c r="AR66" s="9">
        <f t="shared" si="10"/>
        <v>1.6033199386042722</v>
      </c>
      <c r="AS66" s="2">
        <f t="shared" si="11"/>
        <v>0.71933333333333405</v>
      </c>
      <c r="AT66" s="9">
        <f t="shared" si="12"/>
        <v>2.033071661283536</v>
      </c>
      <c r="AU66" s="2">
        <f t="shared" si="13"/>
        <v>1.6616666666666653</v>
      </c>
      <c r="AV66" s="9">
        <f t="shared" si="14"/>
        <v>0.73316978253153475</v>
      </c>
    </row>
    <row r="67" spans="1:48" x14ac:dyDescent="0.2">
      <c r="A67" t="str">
        <f>'Raw Data'!A67</f>
        <v>Apo</v>
      </c>
      <c r="B67">
        <f>'Raw Data'!B67</f>
        <v>467</v>
      </c>
      <c r="C67">
        <f>'Raw Data'!C67</f>
        <v>479</v>
      </c>
      <c r="D67" t="str">
        <f>'Raw Data'!D67</f>
        <v>LLIDHRFLLRRGE</v>
      </c>
      <c r="E67" s="1">
        <f>AVERAGE('Raw Data'!K67,'Raw Data'!Q67,'Raw Data'!W67)</f>
        <v>2.8916666666666662</v>
      </c>
      <c r="F67" s="9">
        <f>STDEV('Raw Data'!K67,'Raw Data'!Q67,'Raw Data'!W67)</f>
        <v>0.44410959608337297</v>
      </c>
      <c r="G67" s="1">
        <f>AVERAGE('Raw Data'!AC67,'Raw Data'!AI67,'Raw Data'!AO67)</f>
        <v>9.1203333333333347</v>
      </c>
      <c r="H67" s="9">
        <f>STDEV('Raw Data'!AC67,'Raw Data'!AI67,'Raw Data'!AO67)</f>
        <v>0.17090738232543784</v>
      </c>
      <c r="I67" s="1">
        <f>AVERAGE('Raw Data'!AU67,'Raw Data'!BA67,'Raw Data'!BG67)</f>
        <v>11.39</v>
      </c>
      <c r="J67" s="9">
        <f>STDEV('Raw Data'!AU67,'Raw Data'!BA67,'Raw Data'!BG67)</f>
        <v>7.2807966597069271E-2</v>
      </c>
      <c r="K67" s="1">
        <f>AVERAGE('Raw Data'!BM67,'Raw Data'!BS67,'Raw Data'!BY67)</f>
        <v>14.492333333333335</v>
      </c>
      <c r="L67" s="9">
        <f>STDEV('Raw Data'!BM67,'Raw Data'!BS67,'Raw Data'!BY67)</f>
        <v>0.39740701218440133</v>
      </c>
      <c r="N67" s="1">
        <f>AVERAGE('Raw Data'!K219,'Raw Data'!Q219,'Raw Data'!W219)</f>
        <v>2.797333333333333</v>
      </c>
      <c r="O67" s="9">
        <f>STDEV('Raw Data'!K219,'Raw Data'!Q219,'Raw Data'!W219)</f>
        <v>0.24666644144133848</v>
      </c>
      <c r="P67" s="1">
        <f>AVERAGE('Raw Data'!AC219,'Raw Data'!AI219,'Raw Data'!AO219)</f>
        <v>9.9143333333333334</v>
      </c>
      <c r="Q67" s="9">
        <f>STDEV('Raw Data'!AC219,'Raw Data'!AI219,'Raw Data'!AO219)</f>
        <v>4.8993196806631133E-2</v>
      </c>
      <c r="R67" s="1">
        <f>AVERAGE('Raw Data'!AU219,'Raw Data'!BA219,'Raw Data'!BG219)</f>
        <v>12.302</v>
      </c>
      <c r="S67" s="9">
        <f>STDEV('Raw Data'!AU219,'Raw Data'!BA219,'Raw Data'!BG219)</f>
        <v>1.9078784028339138E-2</v>
      </c>
      <c r="T67" s="1">
        <f>AVERAGE('Raw Data'!BM219,'Raw Data'!BS219,'Raw Data'!BY219)</f>
        <v>15.546000000000001</v>
      </c>
      <c r="U67" s="9">
        <f>STDEV('Raw Data'!BM219,'Raw Data'!BS219,'Raw Data'!BY219)</f>
        <v>0.15094038558318304</v>
      </c>
      <c r="V67" s="9"/>
      <c r="W67" s="1">
        <f>AVERAGE('Raw Data'!K371,'Raw Data'!Q371,'Raw Data'!W371)</f>
        <v>3.087333333333333</v>
      </c>
      <c r="X67" s="9">
        <f>STDEV('Raw Data'!K371,'Raw Data'!Q371,'Raw Data'!W371)</f>
        <v>0.21691549814002073</v>
      </c>
      <c r="Y67" s="1">
        <f>AVERAGE('Raw Data'!AC371,'Raw Data'!AI371,'Raw Data'!AO371)</f>
        <v>9.6306666666666665</v>
      </c>
      <c r="Z67" s="9">
        <f>STDEV('Raw Data'!AC371,'Raw Data'!AI371,'Raw Data'!AO371)</f>
        <v>8.0133222407023072E-2</v>
      </c>
      <c r="AA67" s="1">
        <f>AVERAGE('Raw Data'!AU371,'Raw Data'!BA371,'Raw Data'!BG371)</f>
        <v>12.380333333333333</v>
      </c>
      <c r="AB67" s="9">
        <f>STDEV('Raw Data'!AU371,'Raw Data'!BA371,'Raw Data'!BG371)</f>
        <v>0.36931603449259243</v>
      </c>
      <c r="AC67" s="1">
        <f>AVERAGE('Raw Data'!BM371,'Raw Data'!BS371,'Raw Data'!BY371)</f>
        <v>15.902333333333333</v>
      </c>
      <c r="AD67" s="9">
        <f>STDEV('Raw Data'!BM371,'Raw Data'!BS371,'Raw Data'!BY371)</f>
        <v>0.45768693812838257</v>
      </c>
      <c r="AF67" s="2">
        <f t="shared" si="15"/>
        <v>9.4333333333333158E-2</v>
      </c>
      <c r="AG67" s="9">
        <f t="shared" si="0"/>
        <v>0.69077603752471139</v>
      </c>
      <c r="AH67" s="2">
        <f t="shared" si="1"/>
        <v>-0.79399999999999871</v>
      </c>
      <c r="AI67" s="9">
        <f t="shared" si="2"/>
        <v>0.21990057913206898</v>
      </c>
      <c r="AJ67" s="2">
        <f t="shared" si="3"/>
        <v>-0.91199999999999903</v>
      </c>
      <c r="AK67" s="9">
        <f t="shared" si="4"/>
        <v>9.1886750625408409E-2</v>
      </c>
      <c r="AL67" s="2">
        <f t="shared" si="5"/>
        <v>-1.0536666666666665</v>
      </c>
      <c r="AM67" s="9">
        <f t="shared" si="6"/>
        <v>0.54834739776758434</v>
      </c>
      <c r="AO67" s="2">
        <f t="shared" si="7"/>
        <v>-0.19566666666666688</v>
      </c>
      <c r="AP67" s="9">
        <f t="shared" si="8"/>
        <v>0.66102509422339373</v>
      </c>
      <c r="AQ67" s="2">
        <f t="shared" si="9"/>
        <v>-0.51033333333333175</v>
      </c>
      <c r="AR67" s="9">
        <f t="shared" si="10"/>
        <v>0.25104060473246093</v>
      </c>
      <c r="AS67" s="2">
        <f t="shared" si="11"/>
        <v>-0.99033333333333218</v>
      </c>
      <c r="AT67" s="9">
        <f t="shared" si="12"/>
        <v>0.44212400108966171</v>
      </c>
      <c r="AU67" s="2">
        <f t="shared" si="13"/>
        <v>-1.4099999999999984</v>
      </c>
      <c r="AV67" s="9">
        <f t="shared" si="14"/>
        <v>0.8550939503127839</v>
      </c>
    </row>
    <row r="68" spans="1:48" x14ac:dyDescent="0.2">
      <c r="A68" t="str">
        <f>'Raw Data'!A68</f>
        <v>Apo</v>
      </c>
      <c r="B68">
        <f>'Raw Data'!B68</f>
        <v>467</v>
      </c>
      <c r="C68">
        <f>'Raw Data'!C68</f>
        <v>480</v>
      </c>
      <c r="D68" t="str">
        <f>'Raw Data'!D68</f>
        <v>LLIDHRFLLRRGEY</v>
      </c>
      <c r="E68" s="1">
        <f>AVERAGE('Raw Data'!K68,'Raw Data'!Q68,'Raw Data'!W68)</f>
        <v>2.4536666666666669</v>
      </c>
      <c r="F68" s="9">
        <f>STDEV('Raw Data'!K68,'Raw Data'!Q68,'Raw Data'!W68)</f>
        <v>0.12068692279337211</v>
      </c>
      <c r="G68" s="1">
        <f>AVERAGE('Raw Data'!AC68,'Raw Data'!AI68,'Raw Data'!AO68)</f>
        <v>8.1340000000000003</v>
      </c>
      <c r="H68" s="9">
        <f>STDEV('Raw Data'!AC68,'Raw Data'!AI68,'Raw Data'!AO68)</f>
        <v>0.4564285267158481</v>
      </c>
      <c r="I68" s="1">
        <f>AVERAGE('Raw Data'!AU68,'Raw Data'!BA68,'Raw Data'!BG68)</f>
        <v>10.352333333333332</v>
      </c>
      <c r="J68" s="9">
        <f>STDEV('Raw Data'!AU68,'Raw Data'!BA68,'Raw Data'!BG68)</f>
        <v>0.30048682722098374</v>
      </c>
      <c r="K68" s="1">
        <f>AVERAGE('Raw Data'!BM68,'Raw Data'!BS68,'Raw Data'!BY68)</f>
        <v>13.097000000000001</v>
      </c>
      <c r="L68" s="9">
        <f>STDEV('Raw Data'!BM68,'Raw Data'!BS68,'Raw Data'!BY68)</f>
        <v>0.31910656527248099</v>
      </c>
      <c r="N68" s="1">
        <f>AVERAGE('Raw Data'!K220,'Raw Data'!Q220,'Raw Data'!W220)</f>
        <v>2.5353333333333334</v>
      </c>
      <c r="O68" s="9">
        <f>STDEV('Raw Data'!K220,'Raw Data'!Q220,'Raw Data'!W220)</f>
        <v>0.12067449330050395</v>
      </c>
      <c r="P68" s="1">
        <f>AVERAGE('Raw Data'!AC220,'Raw Data'!AI220,'Raw Data'!AO220)</f>
        <v>8.613666666666667</v>
      </c>
      <c r="Q68" s="9">
        <f>STDEV('Raw Data'!AC220,'Raw Data'!AI220,'Raw Data'!AO220)</f>
        <v>9.5269792344338661E-2</v>
      </c>
      <c r="R68" s="1">
        <f>AVERAGE('Raw Data'!AU220,'Raw Data'!BA220,'Raw Data'!BG220)</f>
        <v>10.793000000000001</v>
      </c>
      <c r="S68" s="9">
        <f>STDEV('Raw Data'!AU220,'Raw Data'!BA220,'Raw Data'!BG220)</f>
        <v>0.14780730699123132</v>
      </c>
      <c r="T68" s="1">
        <f>AVERAGE('Raw Data'!BM220,'Raw Data'!BS220,'Raw Data'!BY220)</f>
        <v>13.994</v>
      </c>
      <c r="U68" s="9">
        <f>STDEV('Raw Data'!BM220,'Raw Data'!BS220,'Raw Data'!BY220)</f>
        <v>0.93961853962126618</v>
      </c>
      <c r="V68" s="9"/>
      <c r="W68" s="1">
        <f>AVERAGE('Raw Data'!K372,'Raw Data'!Q372,'Raw Data'!W372)</f>
        <v>3.1496666666666666</v>
      </c>
      <c r="X68" s="9">
        <f>STDEV('Raw Data'!K372,'Raw Data'!Q372,'Raw Data'!W372)</f>
        <v>0.37516041013589568</v>
      </c>
      <c r="Y68" s="1">
        <f>AVERAGE('Raw Data'!AC372,'Raw Data'!AI372,'Raw Data'!AO372)</f>
        <v>8.4019999999999992</v>
      </c>
      <c r="Z68" s="9">
        <f>STDEV('Raw Data'!AC372,'Raw Data'!AI372,'Raw Data'!AO372)</f>
        <v>0.50299403574992763</v>
      </c>
      <c r="AA68" s="1">
        <f>AVERAGE('Raw Data'!AU372,'Raw Data'!BA372,'Raw Data'!BG372)</f>
        <v>10.993333333333334</v>
      </c>
      <c r="AB68" s="9">
        <f>STDEV('Raw Data'!AU372,'Raw Data'!BA372,'Raw Data'!BG372)</f>
        <v>0.57502376762472518</v>
      </c>
      <c r="AC68" s="1">
        <f>AVERAGE('Raw Data'!BM372,'Raw Data'!BS372,'Raw Data'!BY372)</f>
        <v>13.876666666666665</v>
      </c>
      <c r="AD68" s="9">
        <f>STDEV('Raw Data'!BM372,'Raw Data'!BS372,'Raw Data'!BY372)</f>
        <v>0.49571497186723507</v>
      </c>
      <c r="AF68" s="2">
        <f t="shared" ref="AF68:AF131" si="16">E68-N68</f>
        <v>-8.1666666666666554E-2</v>
      </c>
      <c r="AG68" s="9">
        <f t="shared" ref="AG68:AG131" si="17">F68+O68</f>
        <v>0.24136141609387607</v>
      </c>
      <c r="AH68" s="2">
        <f t="shared" ref="AH68:AH131" si="18">G68-P68</f>
        <v>-0.47966666666666669</v>
      </c>
      <c r="AI68" s="9">
        <f t="shared" ref="AI68:AI131" si="19">H68+Q68</f>
        <v>0.55169831906018674</v>
      </c>
      <c r="AJ68" s="2">
        <f t="shared" ref="AJ68:AJ131" si="20">I68-R68</f>
        <v>-0.44066666666666876</v>
      </c>
      <c r="AK68" s="9">
        <f t="shared" ref="AK68:AK131" si="21">J68+S68</f>
        <v>0.44829413421221509</v>
      </c>
      <c r="AL68" s="2">
        <f t="shared" ref="AL68:AL131" si="22">K68-T68</f>
        <v>-0.89699999999999847</v>
      </c>
      <c r="AM68" s="9">
        <f t="shared" ref="AM68:AM131" si="23">L68+U68</f>
        <v>1.2587251048937471</v>
      </c>
      <c r="AO68" s="2">
        <f t="shared" ref="AO68:AO131" si="24">E68-W68</f>
        <v>-0.69599999999999973</v>
      </c>
      <c r="AP68" s="9">
        <f t="shared" ref="AP68:AP131" si="25">F68+X68</f>
        <v>0.4958473329292678</v>
      </c>
      <c r="AQ68" s="2">
        <f t="shared" ref="AQ68:AQ131" si="26">G68-Y68</f>
        <v>-0.26799999999999891</v>
      </c>
      <c r="AR68" s="9">
        <f t="shared" ref="AR68:AR131" si="27">H68+Z68</f>
        <v>0.95942256246577573</v>
      </c>
      <c r="AS68" s="2">
        <f t="shared" ref="AS68:AS131" si="28">I68-AA68</f>
        <v>-0.64100000000000179</v>
      </c>
      <c r="AT68" s="9">
        <f t="shared" ref="AT68:AT131" si="29">J68+AB68</f>
        <v>0.87551059484570892</v>
      </c>
      <c r="AU68" s="2">
        <f t="shared" ref="AU68:AU131" si="30">K68-AC68</f>
        <v>-0.77966666666666384</v>
      </c>
      <c r="AV68" s="9">
        <f t="shared" ref="AV68:AV131" si="31">L68+AD68</f>
        <v>0.81482153713971606</v>
      </c>
    </row>
    <row r="69" spans="1:48" x14ac:dyDescent="0.2">
      <c r="A69" t="str">
        <f>'Raw Data'!A69</f>
        <v>Apo</v>
      </c>
      <c r="B69">
        <f>'Raw Data'!B69</f>
        <v>467</v>
      </c>
      <c r="C69">
        <f>'Raw Data'!C69</f>
        <v>484</v>
      </c>
      <c r="D69" t="str">
        <f>'Raw Data'!D69</f>
        <v>LLIDHRFLLRRGEYVLHM</v>
      </c>
      <c r="E69" s="1">
        <f>AVERAGE('Raw Data'!K69,'Raw Data'!Q69,'Raw Data'!W69)</f>
        <v>4.5380000000000003</v>
      </c>
      <c r="F69" s="9">
        <f>STDEV('Raw Data'!K69,'Raw Data'!Q69,'Raw Data'!W69)</f>
        <v>6.9999999999999906E-3</v>
      </c>
      <c r="G69" s="1">
        <f>AVERAGE('Raw Data'!AC69,'Raw Data'!AI69,'Raw Data'!AO69)</f>
        <v>12.655000000000001</v>
      </c>
      <c r="H69" s="9">
        <f>STDEV('Raw Data'!AC69,'Raw Data'!AI69,'Raw Data'!AO69)</f>
        <v>0.37178353917299733</v>
      </c>
      <c r="I69" s="1">
        <f>AVERAGE('Raw Data'!AU69,'Raw Data'!BA69,'Raw Data'!BG69)</f>
        <v>17.088000000000001</v>
      </c>
      <c r="J69" s="9">
        <f>STDEV('Raw Data'!AU69,'Raw Data'!BA69,'Raw Data'!BG69)</f>
        <v>0.15476433697722528</v>
      </c>
      <c r="K69" s="1">
        <f>AVERAGE('Raw Data'!BM69,'Raw Data'!BS69,'Raw Data'!BY69)</f>
        <v>20.268000000000001</v>
      </c>
      <c r="L69" s="9">
        <f>STDEV('Raw Data'!BM69,'Raw Data'!BS69,'Raw Data'!BY69)</f>
        <v>0.12258874336577519</v>
      </c>
      <c r="N69" s="1">
        <f>AVERAGE('Raw Data'!K221,'Raw Data'!Q221,'Raw Data'!W221)</f>
        <v>4.2706666666666671</v>
      </c>
      <c r="O69" s="9">
        <f>STDEV('Raw Data'!K221,'Raw Data'!Q221,'Raw Data'!W221)</f>
        <v>0.2177184726506535</v>
      </c>
      <c r="P69" s="1">
        <f>AVERAGE('Raw Data'!AC221,'Raw Data'!AI221,'Raw Data'!AO221)</f>
        <v>13.574333333333334</v>
      </c>
      <c r="Q69" s="9">
        <f>STDEV('Raw Data'!AC221,'Raw Data'!AI221,'Raw Data'!AO221)</f>
        <v>0.10234419052068036</v>
      </c>
      <c r="R69" s="1">
        <f>AVERAGE('Raw Data'!AU221,'Raw Data'!BA221,'Raw Data'!BG221)</f>
        <v>17.389333333333337</v>
      </c>
      <c r="S69" s="9">
        <f>STDEV('Raw Data'!AU221,'Raw Data'!BA221,'Raw Data'!BG221)</f>
        <v>0.13653693029116074</v>
      </c>
      <c r="T69" s="1">
        <f>AVERAGE('Raw Data'!BM221,'Raw Data'!BS221,'Raw Data'!BY221)</f>
        <v>21.069666666666667</v>
      </c>
      <c r="U69" s="9">
        <f>STDEV('Raw Data'!BM221,'Raw Data'!BS221,'Raw Data'!BY221)</f>
        <v>0.34884141573691185</v>
      </c>
      <c r="V69" s="9"/>
      <c r="W69" s="1">
        <f>AVERAGE('Raw Data'!K373,'Raw Data'!Q373,'Raw Data'!W373)</f>
        <v>4.1236666666666659</v>
      </c>
      <c r="X69" s="9">
        <f>STDEV('Raw Data'!K373,'Raw Data'!Q373,'Raw Data'!W373)</f>
        <v>0.33854443332202822</v>
      </c>
      <c r="Y69" s="1">
        <f>AVERAGE('Raw Data'!AC373,'Raw Data'!AI373,'Raw Data'!AO373)</f>
        <v>13.469666666666669</v>
      </c>
      <c r="Z69" s="9">
        <f>STDEV('Raw Data'!AC373,'Raw Data'!AI373,'Raw Data'!AO373)</f>
        <v>0.20407433286264468</v>
      </c>
      <c r="AA69" s="1">
        <f>AVERAGE('Raw Data'!AU373,'Raw Data'!BA373,'Raw Data'!BG373)</f>
        <v>16.98</v>
      </c>
      <c r="AB69" s="9">
        <f>STDEV('Raw Data'!AU373,'Raw Data'!BA373,'Raw Data'!BG373)</f>
        <v>0.37990393522573579</v>
      </c>
      <c r="AC69" s="1">
        <f>AVERAGE('Raw Data'!BM373,'Raw Data'!BS373,'Raw Data'!BY373)</f>
        <v>20.275666666666666</v>
      </c>
      <c r="AD69" s="9">
        <f>STDEV('Raw Data'!BM373,'Raw Data'!BS373,'Raw Data'!BY373)</f>
        <v>0.29869103323222429</v>
      </c>
      <c r="AF69" s="2">
        <f t="shared" si="16"/>
        <v>0.2673333333333332</v>
      </c>
      <c r="AG69" s="9">
        <f t="shared" si="17"/>
        <v>0.22471847265065348</v>
      </c>
      <c r="AH69" s="2">
        <f t="shared" si="18"/>
        <v>-0.91933333333333245</v>
      </c>
      <c r="AI69" s="9">
        <f t="shared" si="19"/>
        <v>0.47412772969367767</v>
      </c>
      <c r="AJ69" s="2">
        <f t="shared" si="20"/>
        <v>-0.30133333333333567</v>
      </c>
      <c r="AK69" s="9">
        <f t="shared" si="21"/>
        <v>0.29130126726838601</v>
      </c>
      <c r="AL69" s="2">
        <f t="shared" si="22"/>
        <v>-0.80166666666666586</v>
      </c>
      <c r="AM69" s="9">
        <f t="shared" si="23"/>
        <v>0.47143015910268704</v>
      </c>
      <c r="AO69" s="2">
        <f t="shared" si="24"/>
        <v>0.41433333333333433</v>
      </c>
      <c r="AP69" s="9">
        <f t="shared" si="25"/>
        <v>0.34554443332202822</v>
      </c>
      <c r="AQ69" s="2">
        <f t="shared" si="26"/>
        <v>-0.81466666666666754</v>
      </c>
      <c r="AR69" s="9">
        <f t="shared" si="27"/>
        <v>0.57585787203564198</v>
      </c>
      <c r="AS69" s="2">
        <f t="shared" si="28"/>
        <v>0.10800000000000054</v>
      </c>
      <c r="AT69" s="9">
        <f t="shared" si="29"/>
        <v>0.53466827220296109</v>
      </c>
      <c r="AU69" s="2">
        <f t="shared" si="30"/>
        <v>-7.6666666666653782E-3</v>
      </c>
      <c r="AV69" s="9">
        <f t="shared" si="31"/>
        <v>0.42127977659799948</v>
      </c>
    </row>
    <row r="70" spans="1:48" x14ac:dyDescent="0.2">
      <c r="A70" t="str">
        <f>'Raw Data'!A70</f>
        <v>Apo</v>
      </c>
      <c r="B70">
        <f>'Raw Data'!B70</f>
        <v>485</v>
      </c>
      <c r="C70">
        <f>'Raw Data'!C70</f>
        <v>497</v>
      </c>
      <c r="D70" t="str">
        <f>'Raw Data'!D70</f>
        <v>WQISGKGEDQGSF</v>
      </c>
      <c r="E70" s="1">
        <f>AVERAGE('Raw Data'!K70,'Raw Data'!Q70,'Raw Data'!W70)</f>
        <v>53.273666666666664</v>
      </c>
      <c r="F70" s="9">
        <f>STDEV('Raw Data'!K70,'Raw Data'!Q70,'Raw Data'!W70)</f>
        <v>0.47844365742826217</v>
      </c>
      <c r="G70" s="1">
        <f>AVERAGE('Raw Data'!AC70,'Raw Data'!AI70,'Raw Data'!AO70)</f>
        <v>57.384666666666668</v>
      </c>
      <c r="H70" s="9">
        <f>STDEV('Raw Data'!AC70,'Raw Data'!AI70,'Raw Data'!AO70)</f>
        <v>0.79849379041626389</v>
      </c>
      <c r="I70" s="1">
        <f>AVERAGE('Raw Data'!AU70,'Raw Data'!BA70,'Raw Data'!BG70)</f>
        <v>60.274999999999999</v>
      </c>
      <c r="J70" s="9">
        <f>STDEV('Raw Data'!AU70,'Raw Data'!BA70,'Raw Data'!BG70)</f>
        <v>0.16464810961562848</v>
      </c>
      <c r="K70" s="1">
        <f>AVERAGE('Raw Data'!BM70,'Raw Data'!BS70,'Raw Data'!BY70)</f>
        <v>63.539333333333332</v>
      </c>
      <c r="L70" s="9">
        <f>STDEV('Raw Data'!BM70,'Raw Data'!BS70,'Raw Data'!BY70)</f>
        <v>0.67243611840332562</v>
      </c>
      <c r="N70" s="1">
        <f>AVERAGE('Raw Data'!K222,'Raw Data'!Q222,'Raw Data'!W222)</f>
        <v>52.676333333333332</v>
      </c>
      <c r="O70" s="9">
        <f>STDEV('Raw Data'!K222,'Raw Data'!Q222,'Raw Data'!W222)</f>
        <v>0.87025819923361736</v>
      </c>
      <c r="P70" s="1">
        <f>AVERAGE('Raw Data'!AC222,'Raw Data'!AI222,'Raw Data'!AO222)</f>
        <v>57.130666666666663</v>
      </c>
      <c r="Q70" s="9">
        <f>STDEV('Raw Data'!AC222,'Raw Data'!AI222,'Raw Data'!AO222)</f>
        <v>1.1118031900176102</v>
      </c>
      <c r="R70" s="1">
        <f>AVERAGE('Raw Data'!AU222,'Raw Data'!BA222,'Raw Data'!BG222)</f>
        <v>61.145333333333333</v>
      </c>
      <c r="S70" s="9">
        <f>STDEV('Raw Data'!AU222,'Raw Data'!BA222,'Raw Data'!BG222)</f>
        <v>1.1111531547601028</v>
      </c>
      <c r="T70" s="1">
        <f>AVERAGE('Raw Data'!BM222,'Raw Data'!BS222,'Raw Data'!BY222)</f>
        <v>60.955666666666673</v>
      </c>
      <c r="U70" s="9">
        <f>STDEV('Raw Data'!BM222,'Raw Data'!BS222,'Raw Data'!BY222)</f>
        <v>1.0551418546021794</v>
      </c>
      <c r="V70" s="9"/>
      <c r="W70" s="1">
        <f>AVERAGE('Raw Data'!K374,'Raw Data'!Q374,'Raw Data'!W374)</f>
        <v>51.260333333333335</v>
      </c>
      <c r="X70" s="9">
        <f>STDEV('Raw Data'!K374,'Raw Data'!Q374,'Raw Data'!W374)</f>
        <v>0.68378237278635257</v>
      </c>
      <c r="Y70" s="1">
        <f>AVERAGE('Raw Data'!AC374,'Raw Data'!AI374,'Raw Data'!AO374)</f>
        <v>56.774333333333324</v>
      </c>
      <c r="Z70" s="9">
        <f>STDEV('Raw Data'!AC374,'Raw Data'!AI374,'Raw Data'!AO374)</f>
        <v>0.57038963291186373</v>
      </c>
      <c r="AA70" s="1">
        <f>AVERAGE('Raw Data'!AU374,'Raw Data'!BA374,'Raw Data'!BG374)</f>
        <v>60.867333333333328</v>
      </c>
      <c r="AB70" s="9">
        <f>STDEV('Raw Data'!AU374,'Raw Data'!BA374,'Raw Data'!BG374)</f>
        <v>1.146470380486704</v>
      </c>
      <c r="AC70" s="1">
        <f>AVERAGE('Raw Data'!BM374,'Raw Data'!BS374,'Raw Data'!BY374)</f>
        <v>60.871333333333332</v>
      </c>
      <c r="AD70" s="9">
        <f>STDEV('Raw Data'!BM374,'Raw Data'!BS374,'Raw Data'!BY374)</f>
        <v>0.32835093015451156</v>
      </c>
      <c r="AF70" s="2">
        <f t="shared" si="16"/>
        <v>0.5973333333333315</v>
      </c>
      <c r="AG70" s="9">
        <f t="shared" si="17"/>
        <v>1.3487018566618796</v>
      </c>
      <c r="AH70" s="2">
        <f t="shared" si="18"/>
        <v>0.25400000000000489</v>
      </c>
      <c r="AI70" s="9">
        <f t="shared" si="19"/>
        <v>1.9102969804338741</v>
      </c>
      <c r="AJ70" s="2">
        <f t="shared" si="20"/>
        <v>-0.87033333333333474</v>
      </c>
      <c r="AK70" s="9">
        <f t="shared" si="21"/>
        <v>1.2758012643757313</v>
      </c>
      <c r="AL70" s="2">
        <f t="shared" si="22"/>
        <v>2.5836666666666588</v>
      </c>
      <c r="AM70" s="9">
        <f t="shared" si="23"/>
        <v>1.727577973005505</v>
      </c>
      <c r="AO70" s="2">
        <f t="shared" si="24"/>
        <v>2.0133333333333283</v>
      </c>
      <c r="AP70" s="9">
        <f t="shared" si="25"/>
        <v>1.1622260302146148</v>
      </c>
      <c r="AQ70" s="2">
        <f t="shared" si="26"/>
        <v>0.61033333333334383</v>
      </c>
      <c r="AR70" s="9">
        <f t="shared" si="27"/>
        <v>1.3688834233281275</v>
      </c>
      <c r="AS70" s="2">
        <f t="shared" si="28"/>
        <v>-0.59233333333332894</v>
      </c>
      <c r="AT70" s="9">
        <f t="shared" si="29"/>
        <v>1.3111184901023325</v>
      </c>
      <c r="AU70" s="2">
        <f t="shared" si="30"/>
        <v>2.6679999999999993</v>
      </c>
      <c r="AV70" s="9">
        <f t="shared" si="31"/>
        <v>1.0007870485578372</v>
      </c>
    </row>
    <row r="71" spans="1:48" x14ac:dyDescent="0.2">
      <c r="A71" t="str">
        <f>'Raw Data'!A71</f>
        <v>Apo</v>
      </c>
      <c r="B71">
        <f>'Raw Data'!B71</f>
        <v>498</v>
      </c>
      <c r="C71">
        <f>'Raw Data'!C71</f>
        <v>513</v>
      </c>
      <c r="D71" t="str">
        <f>'Raw Data'!D71</f>
        <v>NADKLTSATNPDKENS</v>
      </c>
      <c r="E71" s="1">
        <f>AVERAGE('Raw Data'!K71,'Raw Data'!Q71,'Raw Data'!W71)</f>
        <v>19.155333333333335</v>
      </c>
      <c r="F71" s="9">
        <f>STDEV('Raw Data'!K71,'Raw Data'!Q71,'Raw Data'!W71)</f>
        <v>0.11156313608595456</v>
      </c>
      <c r="G71" s="1">
        <f>AVERAGE('Raw Data'!AC71,'Raw Data'!AI71,'Raw Data'!AO71)</f>
        <v>29.113666666666663</v>
      </c>
      <c r="H71" s="9">
        <f>STDEV('Raw Data'!AC71,'Raw Data'!AI71,'Raw Data'!AO71)</f>
        <v>0.74650206519026763</v>
      </c>
      <c r="I71" s="1">
        <f>AVERAGE('Raw Data'!AU71,'Raw Data'!BA71,'Raw Data'!BG71)</f>
        <v>37.402333333333338</v>
      </c>
      <c r="J71" s="9">
        <f>STDEV('Raw Data'!AU71,'Raw Data'!BA71,'Raw Data'!BG71)</f>
        <v>0.82287321826228721</v>
      </c>
      <c r="K71" s="1">
        <f>AVERAGE('Raw Data'!BM71,'Raw Data'!BS71,'Raw Data'!BY71)</f>
        <v>46.671999999999997</v>
      </c>
      <c r="L71" s="9">
        <f>STDEV('Raw Data'!BM71,'Raw Data'!BS71,'Raw Data'!BY71)</f>
        <v>0.29499830507987373</v>
      </c>
      <c r="N71" s="1">
        <f>AVERAGE('Raw Data'!K223,'Raw Data'!Q223,'Raw Data'!W223)</f>
        <v>19.45</v>
      </c>
      <c r="O71" s="9">
        <f>STDEV('Raw Data'!K223,'Raw Data'!Q223,'Raw Data'!W223)</f>
        <v>0.36040532737461056</v>
      </c>
      <c r="P71" s="1">
        <f>AVERAGE('Raw Data'!AC223,'Raw Data'!AI223,'Raw Data'!AO223)</f>
        <v>31.328666666666667</v>
      </c>
      <c r="Q71" s="9">
        <f>STDEV('Raw Data'!AC223,'Raw Data'!AI223,'Raw Data'!AO223)</f>
        <v>0.51139938730246104</v>
      </c>
      <c r="R71" s="1">
        <f>AVERAGE('Raw Data'!AU223,'Raw Data'!BA223,'Raw Data'!BG223)</f>
        <v>40.119</v>
      </c>
      <c r="S71" s="9">
        <f>STDEV('Raw Data'!AU223,'Raw Data'!BA223,'Raw Data'!BG223)</f>
        <v>0.45460752303498092</v>
      </c>
      <c r="T71" s="1">
        <f>AVERAGE('Raw Data'!BM223,'Raw Data'!BS223,'Raw Data'!BY223)</f>
        <v>53.901999999999994</v>
      </c>
      <c r="U71" s="9">
        <f>STDEV('Raw Data'!BM223,'Raw Data'!BS223,'Raw Data'!BY223)</f>
        <v>1.3491675211032912</v>
      </c>
      <c r="V71" s="9"/>
      <c r="W71" s="1">
        <f>AVERAGE('Raw Data'!K375,'Raw Data'!Q375,'Raw Data'!W375)</f>
        <v>22.578666666666667</v>
      </c>
      <c r="X71" s="9">
        <f>STDEV('Raw Data'!K375,'Raw Data'!Q375,'Raw Data'!W375)</f>
        <v>0.29749677869404556</v>
      </c>
      <c r="Y71" s="1">
        <f>AVERAGE('Raw Data'!AC375,'Raw Data'!AI375,'Raw Data'!AO375)</f>
        <v>34.957999999999998</v>
      </c>
      <c r="Z71" s="9">
        <f>STDEV('Raw Data'!AC375,'Raw Data'!AI375,'Raw Data'!AO375)</f>
        <v>0.91400273522566611</v>
      </c>
      <c r="AA71" s="1">
        <f>AVERAGE('Raw Data'!AU375,'Raw Data'!BA375,'Raw Data'!BG375)</f>
        <v>45.494</v>
      </c>
      <c r="AB71" s="9">
        <f>STDEV('Raw Data'!AU375,'Raw Data'!BA375,'Raw Data'!BG375)</f>
        <v>0.61314190853341688</v>
      </c>
      <c r="AC71" s="1">
        <f>AVERAGE('Raw Data'!BM375,'Raw Data'!BS375,'Raw Data'!BY375)</f>
        <v>59.308999999999997</v>
      </c>
      <c r="AD71" s="9">
        <f>STDEV('Raw Data'!BM375,'Raw Data'!BS375,'Raw Data'!BY375)</f>
        <v>0.96900619193068205</v>
      </c>
      <c r="AF71" s="2">
        <f t="shared" si="16"/>
        <v>-0.29466666666666441</v>
      </c>
      <c r="AG71" s="9">
        <f t="shared" si="17"/>
        <v>0.47196846346056509</v>
      </c>
      <c r="AH71" s="2">
        <f t="shared" si="18"/>
        <v>-2.2150000000000034</v>
      </c>
      <c r="AI71" s="9">
        <f t="shared" si="19"/>
        <v>1.2579014524927286</v>
      </c>
      <c r="AJ71" s="2">
        <f t="shared" si="20"/>
        <v>-2.7166666666666615</v>
      </c>
      <c r="AK71" s="9">
        <f t="shared" si="21"/>
        <v>1.2774807412972682</v>
      </c>
      <c r="AL71" s="2">
        <f t="shared" si="22"/>
        <v>-7.2299999999999969</v>
      </c>
      <c r="AM71" s="9">
        <f t="shared" si="23"/>
        <v>1.6441658261831649</v>
      </c>
      <c r="AO71" s="2">
        <f t="shared" si="24"/>
        <v>-3.423333333333332</v>
      </c>
      <c r="AP71" s="9">
        <f t="shared" si="25"/>
        <v>0.40905991478000014</v>
      </c>
      <c r="AQ71" s="2">
        <f t="shared" si="26"/>
        <v>-5.8443333333333349</v>
      </c>
      <c r="AR71" s="9">
        <f t="shared" si="27"/>
        <v>1.6605048004159337</v>
      </c>
      <c r="AS71" s="2">
        <f t="shared" si="28"/>
        <v>-8.0916666666666615</v>
      </c>
      <c r="AT71" s="9">
        <f t="shared" si="29"/>
        <v>1.436015126795704</v>
      </c>
      <c r="AU71" s="2">
        <f t="shared" si="30"/>
        <v>-12.637</v>
      </c>
      <c r="AV71" s="9">
        <f t="shared" si="31"/>
        <v>1.2640044970105557</v>
      </c>
    </row>
    <row r="72" spans="1:48" x14ac:dyDescent="0.2">
      <c r="A72" t="str">
        <f>'Raw Data'!A72</f>
        <v>Apo</v>
      </c>
      <c r="B72">
        <f>'Raw Data'!B72</f>
        <v>498</v>
      </c>
      <c r="C72">
        <f>'Raw Data'!C72</f>
        <v>514</v>
      </c>
      <c r="D72" t="str">
        <f>'Raw Data'!D72</f>
        <v>NADKLTSATNPDKENSM</v>
      </c>
      <c r="E72" s="1">
        <f>AVERAGE('Raw Data'!K72,'Raw Data'!Q72,'Raw Data'!W72)</f>
        <v>17.882999999999999</v>
      </c>
      <c r="F72" s="9">
        <f>STDEV('Raw Data'!K72,'Raw Data'!Q72,'Raw Data'!W72)</f>
        <v>8.0181045141604165E-2</v>
      </c>
      <c r="G72" s="1">
        <f>AVERAGE('Raw Data'!AC72,'Raw Data'!AI72,'Raw Data'!AO72)</f>
        <v>30.199666666666669</v>
      </c>
      <c r="H72" s="9">
        <f>STDEV('Raw Data'!AC72,'Raw Data'!AI72,'Raw Data'!AO72)</f>
        <v>0.46011339182133526</v>
      </c>
      <c r="I72" s="1">
        <f>AVERAGE('Raw Data'!AU72,'Raw Data'!BA72,'Raw Data'!BG72)</f>
        <v>37.92733333333333</v>
      </c>
      <c r="J72" s="9">
        <f>STDEV('Raw Data'!AU72,'Raw Data'!BA72,'Raw Data'!BG72)</f>
        <v>0.92866804259290359</v>
      </c>
      <c r="K72" s="1">
        <f>AVERAGE('Raw Data'!BM72,'Raw Data'!BS72,'Raw Data'!BY72)</f>
        <v>46.477333333333341</v>
      </c>
      <c r="L72" s="9">
        <f>STDEV('Raw Data'!BM72,'Raw Data'!BS72,'Raw Data'!BY72)</f>
        <v>0.10966464030549522</v>
      </c>
      <c r="N72" s="1">
        <f>AVERAGE('Raw Data'!K224,'Raw Data'!Q224,'Raw Data'!W224)</f>
        <v>17.982333333333333</v>
      </c>
      <c r="O72" s="9">
        <f>STDEV('Raw Data'!K224,'Raw Data'!Q224,'Raw Data'!W224)</f>
        <v>0.38126412542138394</v>
      </c>
      <c r="P72" s="1">
        <f>AVERAGE('Raw Data'!AC224,'Raw Data'!AI224,'Raw Data'!AO224)</f>
        <v>32.740333333333332</v>
      </c>
      <c r="Q72" s="9">
        <f>STDEV('Raw Data'!AC224,'Raw Data'!AI224,'Raw Data'!AO224)</f>
        <v>0.98509914898620066</v>
      </c>
      <c r="R72" s="1">
        <f>AVERAGE('Raw Data'!AU224,'Raw Data'!BA224,'Raw Data'!BG224)</f>
        <v>40.022666666666673</v>
      </c>
      <c r="S72" s="9">
        <f>STDEV('Raw Data'!AU224,'Raw Data'!BA224,'Raw Data'!BG224)</f>
        <v>0.99534985474120496</v>
      </c>
      <c r="T72" s="1">
        <f>AVERAGE('Raw Data'!BM224,'Raw Data'!BS224,'Raw Data'!BY224)</f>
        <v>52.467333333333329</v>
      </c>
      <c r="U72" s="9">
        <f>STDEV('Raw Data'!BM224,'Raw Data'!BS224,'Raw Data'!BY224)</f>
        <v>1.0895468477001509</v>
      </c>
      <c r="V72" s="9"/>
      <c r="W72" s="1">
        <f>AVERAGE('Raw Data'!K376,'Raw Data'!Q376,'Raw Data'!W376)</f>
        <v>20.354333333333333</v>
      </c>
      <c r="X72" s="9">
        <f>STDEV('Raw Data'!K376,'Raw Data'!Q376,'Raw Data'!W376)</f>
        <v>0.64762206056722094</v>
      </c>
      <c r="Y72" s="1">
        <f>AVERAGE('Raw Data'!AC376,'Raw Data'!AI376,'Raw Data'!AO376)</f>
        <v>34.308666666666667</v>
      </c>
      <c r="Z72" s="9">
        <f>STDEV('Raw Data'!AC376,'Raw Data'!AI376,'Raw Data'!AO376)</f>
        <v>0.77568700732533347</v>
      </c>
      <c r="AA72" s="1">
        <f>AVERAGE('Raw Data'!AU376,'Raw Data'!BA376,'Raw Data'!BG376)</f>
        <v>45.68866666666667</v>
      </c>
      <c r="AB72" s="9">
        <f>STDEV('Raw Data'!AU376,'Raw Data'!BA376,'Raw Data'!BG376)</f>
        <v>0.99872235047250801</v>
      </c>
      <c r="AC72" s="1">
        <f>AVERAGE('Raw Data'!BM376,'Raw Data'!BS376,'Raw Data'!BY376)</f>
        <v>57.508333333333333</v>
      </c>
      <c r="AD72" s="9">
        <f>STDEV('Raw Data'!BM376,'Raw Data'!BS376,'Raw Data'!BY376)</f>
        <v>0.49096469662627873</v>
      </c>
      <c r="AF72" s="2">
        <f t="shared" si="16"/>
        <v>-9.933333333333394E-2</v>
      </c>
      <c r="AG72" s="9">
        <f t="shared" si="17"/>
        <v>0.46144517056298812</v>
      </c>
      <c r="AH72" s="2">
        <f t="shared" si="18"/>
        <v>-2.5406666666666631</v>
      </c>
      <c r="AI72" s="9">
        <f t="shared" si="19"/>
        <v>1.4452125408075358</v>
      </c>
      <c r="AJ72" s="2">
        <f t="shared" si="20"/>
        <v>-2.0953333333333433</v>
      </c>
      <c r="AK72" s="9">
        <f t="shared" si="21"/>
        <v>1.9240178973341084</v>
      </c>
      <c r="AL72" s="2">
        <f t="shared" si="22"/>
        <v>-5.9899999999999878</v>
      </c>
      <c r="AM72" s="9">
        <f t="shared" si="23"/>
        <v>1.1992114880056461</v>
      </c>
      <c r="AO72" s="2">
        <f t="shared" si="24"/>
        <v>-2.4713333333333338</v>
      </c>
      <c r="AP72" s="9">
        <f t="shared" si="25"/>
        <v>0.72780310570882512</v>
      </c>
      <c r="AQ72" s="2">
        <f t="shared" si="26"/>
        <v>-4.1089999999999982</v>
      </c>
      <c r="AR72" s="9">
        <f t="shared" si="27"/>
        <v>1.2358003991466688</v>
      </c>
      <c r="AS72" s="2">
        <f t="shared" si="28"/>
        <v>-7.7613333333333401</v>
      </c>
      <c r="AT72" s="9">
        <f t="shared" si="29"/>
        <v>1.9273903930654117</v>
      </c>
      <c r="AU72" s="2">
        <f t="shared" si="30"/>
        <v>-11.030999999999992</v>
      </c>
      <c r="AV72" s="9">
        <f t="shared" si="31"/>
        <v>0.60062933693177389</v>
      </c>
    </row>
    <row r="73" spans="1:48" x14ac:dyDescent="0.2">
      <c r="A73" t="str">
        <f>'Raw Data'!A73</f>
        <v>Apo</v>
      </c>
      <c r="B73">
        <f>'Raw Data'!B73</f>
        <v>498</v>
      </c>
      <c r="C73">
        <f>'Raw Data'!C73</f>
        <v>515</v>
      </c>
      <c r="D73" t="str">
        <f>'Raw Data'!D73</f>
        <v>NADKLTSATNPDKENSMS</v>
      </c>
      <c r="E73" s="1">
        <f>AVERAGE('Raw Data'!K73,'Raw Data'!Q73,'Raw Data'!W73)</f>
        <v>16.056333333333331</v>
      </c>
      <c r="F73" s="9">
        <f>STDEV('Raw Data'!K73,'Raw Data'!Q73,'Raw Data'!W73)</f>
        <v>0.20535173077754423</v>
      </c>
      <c r="G73" s="1">
        <f>AVERAGE('Raw Data'!AC73,'Raw Data'!AI73,'Raw Data'!AO73)</f>
        <v>26.840666666666664</v>
      </c>
      <c r="H73" s="9">
        <f>STDEV('Raw Data'!AC73,'Raw Data'!AI73,'Raw Data'!AO73)</f>
        <v>9.7618304294496888E-2</v>
      </c>
      <c r="I73" s="1">
        <f>AVERAGE('Raw Data'!AU73,'Raw Data'!BA73,'Raw Data'!BG73)</f>
        <v>33.637666666666668</v>
      </c>
      <c r="J73" s="9">
        <f>STDEV('Raw Data'!AU73,'Raw Data'!BA73,'Raw Data'!BG73)</f>
        <v>0.24757692407277024</v>
      </c>
      <c r="K73" s="1">
        <f>AVERAGE('Raw Data'!BM73,'Raw Data'!BS73,'Raw Data'!BY73)</f>
        <v>41.123666666666672</v>
      </c>
      <c r="L73" s="9">
        <f>STDEV('Raw Data'!BM73,'Raw Data'!BS73,'Raw Data'!BY73)</f>
        <v>0.31403396843866005</v>
      </c>
      <c r="N73" s="1">
        <f>AVERAGE('Raw Data'!K225,'Raw Data'!Q225,'Raw Data'!W225)</f>
        <v>16.246666666666666</v>
      </c>
      <c r="O73" s="9">
        <f>STDEV('Raw Data'!K225,'Raw Data'!Q225,'Raw Data'!W225)</f>
        <v>0.32418564640238601</v>
      </c>
      <c r="P73" s="1">
        <f>AVERAGE('Raw Data'!AC225,'Raw Data'!AI225,'Raw Data'!AO225)</f>
        <v>29.180000000000003</v>
      </c>
      <c r="Q73" s="9">
        <f>STDEV('Raw Data'!AC225,'Raw Data'!AI225,'Raw Data'!AO225)</f>
        <v>0.45393061143747587</v>
      </c>
      <c r="R73" s="1">
        <f>AVERAGE('Raw Data'!AU225,'Raw Data'!BA225,'Raw Data'!BG225)</f>
        <v>35.824666666666666</v>
      </c>
      <c r="S73" s="9">
        <f>STDEV('Raw Data'!AU225,'Raw Data'!BA225,'Raw Data'!BG225)</f>
        <v>0.95560469511892654</v>
      </c>
      <c r="T73" s="1">
        <f>AVERAGE('Raw Data'!BM225,'Raw Data'!BS225,'Raw Data'!BY225)</f>
        <v>47.052999999999997</v>
      </c>
      <c r="U73" s="9">
        <f>STDEV('Raw Data'!BM225,'Raw Data'!BS225,'Raw Data'!BY225)</f>
        <v>0.82558040189917481</v>
      </c>
      <c r="V73" s="9"/>
      <c r="W73" s="1">
        <f>AVERAGE('Raw Data'!K377,'Raw Data'!Q377,'Raw Data'!W377)</f>
        <v>18.616333333333333</v>
      </c>
      <c r="X73" s="9">
        <f>STDEV('Raw Data'!K377,'Raw Data'!Q377,'Raw Data'!W377)</f>
        <v>0.9589668051258774</v>
      </c>
      <c r="Y73" s="1">
        <f>AVERAGE('Raw Data'!AC377,'Raw Data'!AI377,'Raw Data'!AO377)</f>
        <v>31.272666666666666</v>
      </c>
      <c r="Z73" s="9">
        <f>STDEV('Raw Data'!AC377,'Raw Data'!AI377,'Raw Data'!AO377)</f>
        <v>1.0410409854243674</v>
      </c>
      <c r="AA73" s="1">
        <f>AVERAGE('Raw Data'!AU377,'Raw Data'!BA377,'Raw Data'!BG377)</f>
        <v>39.368333333333339</v>
      </c>
      <c r="AB73" s="9">
        <f>STDEV('Raw Data'!AU377,'Raw Data'!BA377,'Raw Data'!BG377)</f>
        <v>1.1597009672037573</v>
      </c>
      <c r="AC73" s="1">
        <f>AVERAGE('Raw Data'!BM377,'Raw Data'!BS377,'Raw Data'!BY377)</f>
        <v>51.733000000000004</v>
      </c>
      <c r="AD73" s="9">
        <f>STDEV('Raw Data'!BM377,'Raw Data'!BS377,'Raw Data'!BY377)</f>
        <v>0.47775830709680228</v>
      </c>
      <c r="AF73" s="2">
        <f t="shared" si="16"/>
        <v>-0.19033333333333502</v>
      </c>
      <c r="AG73" s="9">
        <f t="shared" si="17"/>
        <v>0.52953737717993021</v>
      </c>
      <c r="AH73" s="2">
        <f t="shared" si="18"/>
        <v>-2.3393333333333395</v>
      </c>
      <c r="AI73" s="9">
        <f t="shared" si="19"/>
        <v>0.55154891573197273</v>
      </c>
      <c r="AJ73" s="2">
        <f t="shared" si="20"/>
        <v>-2.1869999999999976</v>
      </c>
      <c r="AK73" s="9">
        <f t="shared" si="21"/>
        <v>1.2031816191916969</v>
      </c>
      <c r="AL73" s="2">
        <f t="shared" si="22"/>
        <v>-5.9293333333333251</v>
      </c>
      <c r="AM73" s="9">
        <f t="shared" si="23"/>
        <v>1.139614370337835</v>
      </c>
      <c r="AO73" s="2">
        <f t="shared" si="24"/>
        <v>-2.5600000000000023</v>
      </c>
      <c r="AP73" s="9">
        <f t="shared" si="25"/>
        <v>1.1643185359034216</v>
      </c>
      <c r="AQ73" s="2">
        <f t="shared" si="26"/>
        <v>-4.4320000000000022</v>
      </c>
      <c r="AR73" s="9">
        <f t="shared" si="27"/>
        <v>1.1386592897188643</v>
      </c>
      <c r="AS73" s="2">
        <f t="shared" si="28"/>
        <v>-5.7306666666666715</v>
      </c>
      <c r="AT73" s="9">
        <f t="shared" si="29"/>
        <v>1.4072778912765276</v>
      </c>
      <c r="AU73" s="2">
        <f t="shared" si="30"/>
        <v>-10.609333333333332</v>
      </c>
      <c r="AV73" s="9">
        <f t="shared" si="31"/>
        <v>0.79179227553546228</v>
      </c>
    </row>
    <row r="74" spans="1:48" x14ac:dyDescent="0.2">
      <c r="A74" t="str">
        <f>'Raw Data'!A74</f>
        <v>Apo</v>
      </c>
      <c r="B74">
        <f>'Raw Data'!B74</f>
        <v>498</v>
      </c>
      <c r="C74">
        <f>'Raw Data'!C74</f>
        <v>517</v>
      </c>
      <c r="D74" t="str">
        <f>'Raw Data'!D74</f>
        <v>NADKLTSATNPDKENSMSIS</v>
      </c>
      <c r="E74" s="1">
        <f>AVERAGE('Raw Data'!K74,'Raw Data'!Q74,'Raw Data'!W74)</f>
        <v>14.019333333333334</v>
      </c>
      <c r="F74" s="9">
        <f>STDEV('Raw Data'!K74,'Raw Data'!Q74,'Raw Data'!W74)</f>
        <v>5.750072463311582E-2</v>
      </c>
      <c r="G74" s="1">
        <f>AVERAGE('Raw Data'!AC74,'Raw Data'!AI74,'Raw Data'!AO74)</f>
        <v>23.610666666666663</v>
      </c>
      <c r="H74" s="9">
        <f>STDEV('Raw Data'!AC74,'Raw Data'!AI74,'Raw Data'!AO74)</f>
        <v>0.39416536292948684</v>
      </c>
      <c r="I74" s="1">
        <f>AVERAGE('Raw Data'!AU74,'Raw Data'!BA74,'Raw Data'!BG74)</f>
        <v>29.393000000000001</v>
      </c>
      <c r="J74" s="9">
        <f>STDEV('Raw Data'!AU74,'Raw Data'!BA74,'Raw Data'!BG74)</f>
        <v>0.48166689734711815</v>
      </c>
      <c r="K74" s="1">
        <f>AVERAGE('Raw Data'!BM74,'Raw Data'!BS74,'Raw Data'!BY74)</f>
        <v>36.050666666666672</v>
      </c>
      <c r="L74" s="9">
        <f>STDEV('Raw Data'!BM74,'Raw Data'!BS74,'Raw Data'!BY74)</f>
        <v>0.38596934247856063</v>
      </c>
      <c r="N74" s="1">
        <f>AVERAGE('Raw Data'!K226,'Raw Data'!Q226,'Raw Data'!W226)</f>
        <v>13.756666666666666</v>
      </c>
      <c r="O74" s="9">
        <f>STDEV('Raw Data'!K226,'Raw Data'!Q226,'Raw Data'!W226)</f>
        <v>0.28428389566300344</v>
      </c>
      <c r="P74" s="1">
        <f>AVERAGE('Raw Data'!AC226,'Raw Data'!AI226,'Raw Data'!AO226)</f>
        <v>25.146333333333331</v>
      </c>
      <c r="Q74" s="9">
        <f>STDEV('Raw Data'!AC226,'Raw Data'!AI226,'Raw Data'!AO226)</f>
        <v>0.33400798393651177</v>
      </c>
      <c r="R74" s="1">
        <f>AVERAGE('Raw Data'!AU226,'Raw Data'!BA226,'Raw Data'!BG226)</f>
        <v>30.823666666666668</v>
      </c>
      <c r="S74" s="9">
        <f>STDEV('Raw Data'!AU226,'Raw Data'!BA226,'Raw Data'!BG226)</f>
        <v>0.33375190386473275</v>
      </c>
      <c r="T74" s="1">
        <f>AVERAGE('Raw Data'!BM226,'Raw Data'!BS226,'Raw Data'!BY226)</f>
        <v>41.059333333333335</v>
      </c>
      <c r="U74" s="9">
        <f>STDEV('Raw Data'!BM226,'Raw Data'!BS226,'Raw Data'!BY226)</f>
        <v>1.0198942755665095</v>
      </c>
      <c r="V74" s="9"/>
      <c r="W74" s="1">
        <f>AVERAGE('Raw Data'!K378,'Raw Data'!Q378,'Raw Data'!W378)</f>
        <v>15.507666666666667</v>
      </c>
      <c r="X74" s="9">
        <f>STDEV('Raw Data'!K378,'Raw Data'!Q378,'Raw Data'!W378)</f>
        <v>0.56923838006000027</v>
      </c>
      <c r="Y74" s="1">
        <f>AVERAGE('Raw Data'!AC378,'Raw Data'!AI378,'Raw Data'!AO378)</f>
        <v>26.921999999999997</v>
      </c>
      <c r="Z74" s="9">
        <f>STDEV('Raw Data'!AC378,'Raw Data'!AI378,'Raw Data'!AO378)</f>
        <v>0.59503529307092473</v>
      </c>
      <c r="AA74" s="1">
        <f>AVERAGE('Raw Data'!AU378,'Raw Data'!BA378,'Raw Data'!BG378)</f>
        <v>34.919333333333334</v>
      </c>
      <c r="AB74" s="9">
        <f>STDEV('Raw Data'!AU378,'Raw Data'!BA378,'Raw Data'!BG378)</f>
        <v>0.79098946474231246</v>
      </c>
      <c r="AC74" s="1">
        <f>AVERAGE('Raw Data'!BM378,'Raw Data'!BS378,'Raw Data'!BY378)</f>
        <v>45.263999999999989</v>
      </c>
      <c r="AD74" s="9">
        <f>STDEV('Raw Data'!BM378,'Raw Data'!BS378,'Raw Data'!BY378)</f>
        <v>0.19882404281172888</v>
      </c>
      <c r="AF74" s="2">
        <f t="shared" si="16"/>
        <v>0.26266666666666794</v>
      </c>
      <c r="AG74" s="9">
        <f t="shared" si="17"/>
        <v>0.34178462029611928</v>
      </c>
      <c r="AH74" s="2">
        <f t="shared" si="18"/>
        <v>-1.5356666666666676</v>
      </c>
      <c r="AI74" s="9">
        <f t="shared" si="19"/>
        <v>0.72817334686599855</v>
      </c>
      <c r="AJ74" s="2">
        <f t="shared" si="20"/>
        <v>-1.4306666666666672</v>
      </c>
      <c r="AK74" s="9">
        <f t="shared" si="21"/>
        <v>0.81541880121185084</v>
      </c>
      <c r="AL74" s="2">
        <f t="shared" si="22"/>
        <v>-5.008666666666663</v>
      </c>
      <c r="AM74" s="9">
        <f t="shared" si="23"/>
        <v>1.4058636180450701</v>
      </c>
      <c r="AO74" s="2">
        <f t="shared" si="24"/>
        <v>-1.4883333333333333</v>
      </c>
      <c r="AP74" s="9">
        <f t="shared" si="25"/>
        <v>0.62673910469311611</v>
      </c>
      <c r="AQ74" s="2">
        <f t="shared" si="26"/>
        <v>-3.3113333333333337</v>
      </c>
      <c r="AR74" s="9">
        <f t="shared" si="27"/>
        <v>0.98920065600041163</v>
      </c>
      <c r="AS74" s="2">
        <f t="shared" si="28"/>
        <v>-5.5263333333333335</v>
      </c>
      <c r="AT74" s="9">
        <f t="shared" si="29"/>
        <v>1.2726563620894307</v>
      </c>
      <c r="AU74" s="2">
        <f t="shared" si="30"/>
        <v>-9.2133333333333169</v>
      </c>
      <c r="AV74" s="9">
        <f t="shared" si="31"/>
        <v>0.58479338529028957</v>
      </c>
    </row>
    <row r="75" spans="1:48" x14ac:dyDescent="0.2">
      <c r="A75" t="str">
        <f>'Raw Data'!A75</f>
        <v>Apo</v>
      </c>
      <c r="B75">
        <f>'Raw Data'!B75</f>
        <v>500</v>
      </c>
      <c r="C75">
        <f>'Raw Data'!C75</f>
        <v>515</v>
      </c>
      <c r="D75" t="str">
        <f>'Raw Data'!D75</f>
        <v>DKLTSATNPDKENSMS</v>
      </c>
      <c r="E75" s="1">
        <f>AVERAGE('Raw Data'!K75,'Raw Data'!Q75,'Raw Data'!W75)</f>
        <v>19.312666666666669</v>
      </c>
      <c r="F75" s="9">
        <f>STDEV('Raw Data'!K75,'Raw Data'!Q75,'Raw Data'!W75)</f>
        <v>0.26001025620796986</v>
      </c>
      <c r="G75" s="1">
        <f>AVERAGE('Raw Data'!AC75,'Raw Data'!AI75,'Raw Data'!AO75)</f>
        <v>30.489333333333331</v>
      </c>
      <c r="H75" s="9">
        <f>STDEV('Raw Data'!AC75,'Raw Data'!AI75,'Raw Data'!AO75)</f>
        <v>0.88022856880092892</v>
      </c>
      <c r="I75" s="1">
        <f>AVERAGE('Raw Data'!AU75,'Raw Data'!BA75,'Raw Data'!BG75)</f>
        <v>36.665666666666674</v>
      </c>
      <c r="J75" s="9">
        <f>STDEV('Raw Data'!AU75,'Raw Data'!BA75,'Raw Data'!BG75)</f>
        <v>0.57810235541237565</v>
      </c>
      <c r="K75" s="1">
        <f>AVERAGE('Raw Data'!BM75,'Raw Data'!BS75,'Raw Data'!BY75)</f>
        <v>44.779666666666664</v>
      </c>
      <c r="L75" s="9">
        <f>STDEV('Raw Data'!BM75,'Raw Data'!BS75,'Raw Data'!BY75)</f>
        <v>0.49988932108351175</v>
      </c>
      <c r="N75" s="1">
        <f>AVERAGE('Raw Data'!K227,'Raw Data'!Q227,'Raw Data'!W227)</f>
        <v>18.193000000000001</v>
      </c>
      <c r="O75" s="9">
        <f>STDEV('Raw Data'!K227,'Raw Data'!Q227,'Raw Data'!W227)</f>
        <v>0.70605736310869327</v>
      </c>
      <c r="P75" s="1">
        <f>AVERAGE('Raw Data'!AC227,'Raw Data'!AI227,'Raw Data'!AO227)</f>
        <v>32.143999999999998</v>
      </c>
      <c r="Q75" s="9">
        <f>STDEV('Raw Data'!AC227,'Raw Data'!AI227,'Raw Data'!AO227)</f>
        <v>1.1511198894989183</v>
      </c>
      <c r="R75" s="1">
        <f>AVERAGE('Raw Data'!AU227,'Raw Data'!BA227,'Raw Data'!BG227)</f>
        <v>38.356333333333332</v>
      </c>
      <c r="S75" s="9">
        <f>STDEV('Raw Data'!AU227,'Raw Data'!BA227,'Raw Data'!BG227)</f>
        <v>0.76097985080640251</v>
      </c>
      <c r="T75" s="1">
        <f>AVERAGE('Raw Data'!BM227,'Raw Data'!BS227,'Raw Data'!BY227)</f>
        <v>51.015666666666668</v>
      </c>
      <c r="U75" s="9">
        <f>STDEV('Raw Data'!BM227,'Raw Data'!BS227,'Raw Data'!BY227)</f>
        <v>0.62905670120692092</v>
      </c>
      <c r="V75" s="9"/>
      <c r="W75" s="1">
        <f>AVERAGE('Raw Data'!K379,'Raw Data'!Q379,'Raw Data'!W379)</f>
        <v>18.578999999999997</v>
      </c>
      <c r="X75" s="9">
        <f>STDEV('Raw Data'!K379,'Raw Data'!Q379,'Raw Data'!W379)</f>
        <v>0.46937085550766794</v>
      </c>
      <c r="Y75" s="1">
        <f>AVERAGE('Raw Data'!AC379,'Raw Data'!AI379,'Raw Data'!AO379)</f>
        <v>32.36</v>
      </c>
      <c r="Z75" s="9">
        <f>STDEV('Raw Data'!AC379,'Raw Data'!AI379,'Raw Data'!AO379)</f>
        <v>0.62446457065233196</v>
      </c>
      <c r="AA75" s="1">
        <f>AVERAGE('Raw Data'!AU379,'Raw Data'!BA379,'Raw Data'!BG379)</f>
        <v>43.085333333333331</v>
      </c>
      <c r="AB75" s="9">
        <f>STDEV('Raw Data'!AU379,'Raw Data'!BA379,'Raw Data'!BG379)</f>
        <v>1.3265384778940006</v>
      </c>
      <c r="AC75" s="1">
        <f>AVERAGE('Raw Data'!BM379,'Raw Data'!BS379,'Raw Data'!BY379)</f>
        <v>56.301333333333332</v>
      </c>
      <c r="AD75" s="9">
        <f>STDEV('Raw Data'!BM379,'Raw Data'!BS379,'Raw Data'!BY379)</f>
        <v>0.41660572887723912</v>
      </c>
      <c r="AF75" s="2">
        <f t="shared" si="16"/>
        <v>1.1196666666666673</v>
      </c>
      <c r="AG75" s="9">
        <f t="shared" si="17"/>
        <v>0.96606761931666307</v>
      </c>
      <c r="AH75" s="2">
        <f t="shared" si="18"/>
        <v>-1.6546666666666674</v>
      </c>
      <c r="AI75" s="9">
        <f t="shared" si="19"/>
        <v>2.0313484582998473</v>
      </c>
      <c r="AJ75" s="2">
        <f t="shared" si="20"/>
        <v>-1.6906666666666581</v>
      </c>
      <c r="AK75" s="9">
        <f t="shared" si="21"/>
        <v>1.3390822062187782</v>
      </c>
      <c r="AL75" s="2">
        <f t="shared" si="22"/>
        <v>-6.2360000000000042</v>
      </c>
      <c r="AM75" s="9">
        <f t="shared" si="23"/>
        <v>1.1289460222904326</v>
      </c>
      <c r="AO75" s="2">
        <f t="shared" si="24"/>
        <v>0.73366666666667157</v>
      </c>
      <c r="AP75" s="9">
        <f t="shared" si="25"/>
        <v>0.7293811117156378</v>
      </c>
      <c r="AQ75" s="2">
        <f t="shared" si="26"/>
        <v>-1.8706666666666685</v>
      </c>
      <c r="AR75" s="9">
        <f t="shared" si="27"/>
        <v>1.504693139453261</v>
      </c>
      <c r="AS75" s="2">
        <f t="shared" si="28"/>
        <v>-6.4196666666666573</v>
      </c>
      <c r="AT75" s="9">
        <f t="shared" si="29"/>
        <v>1.9046408333063762</v>
      </c>
      <c r="AU75" s="2">
        <f t="shared" si="30"/>
        <v>-11.521666666666668</v>
      </c>
      <c r="AV75" s="9">
        <f t="shared" si="31"/>
        <v>0.91649504996075093</v>
      </c>
    </row>
    <row r="76" spans="1:48" x14ac:dyDescent="0.2">
      <c r="A76" t="str">
        <f>'Raw Data'!A76</f>
        <v>Apo</v>
      </c>
      <c r="B76">
        <f>'Raw Data'!B76</f>
        <v>520</v>
      </c>
      <c r="C76">
        <f>'Raw Data'!C76</f>
        <v>551</v>
      </c>
      <c r="D76" t="str">
        <f>'Raw Data'!D76</f>
        <v>LDNYCHPIALPKHQPTPDPEGDRVRAEMPNQL</v>
      </c>
      <c r="E76" s="1">
        <f>AVERAGE('Raw Data'!K76,'Raw Data'!Q76,'Raw Data'!W76)</f>
        <v>38.687333333333335</v>
      </c>
      <c r="F76" s="9">
        <f>STDEV('Raw Data'!K76,'Raw Data'!Q76,'Raw Data'!W76)</f>
        <v>0.36728236185982621</v>
      </c>
      <c r="G76" s="1">
        <f>AVERAGE('Raw Data'!AC76,'Raw Data'!AI76,'Raw Data'!AO76)</f>
        <v>44.215666666666664</v>
      </c>
      <c r="H76" s="9">
        <f>STDEV('Raw Data'!AC76,'Raw Data'!AI76,'Raw Data'!AO76)</f>
        <v>0.71568452081439848</v>
      </c>
      <c r="I76" s="1">
        <f>AVERAGE('Raw Data'!AU76,'Raw Data'!BA76,'Raw Data'!BG76)</f>
        <v>46.724333333333334</v>
      </c>
      <c r="J76" s="9">
        <f>STDEV('Raw Data'!AU76,'Raw Data'!BA76,'Raw Data'!BG76)</f>
        <v>0.76818248699988889</v>
      </c>
      <c r="K76" s="1">
        <f>AVERAGE('Raw Data'!BM76,'Raw Data'!BS76,'Raw Data'!BY76)</f>
        <v>48.580666666666666</v>
      </c>
      <c r="L76" s="9">
        <f>STDEV('Raw Data'!BM76,'Raw Data'!BS76,'Raw Data'!BY76)</f>
        <v>0.25809752678654935</v>
      </c>
      <c r="N76" s="1">
        <f>AVERAGE('Raw Data'!K228,'Raw Data'!Q228,'Raw Data'!W228)</f>
        <v>39.026666666666664</v>
      </c>
      <c r="O76" s="9">
        <f>STDEV('Raw Data'!K228,'Raw Data'!Q228,'Raw Data'!W228)</f>
        <v>0.32067480932142822</v>
      </c>
      <c r="P76" s="1">
        <f>AVERAGE('Raw Data'!AC228,'Raw Data'!AI228,'Raw Data'!AO228)</f>
        <v>45.349333333333334</v>
      </c>
      <c r="Q76" s="9">
        <f>STDEV('Raw Data'!AC228,'Raw Data'!AI228,'Raw Data'!AO228)</f>
        <v>0.66535504306598081</v>
      </c>
      <c r="R76" s="1">
        <f>AVERAGE('Raw Data'!AU228,'Raw Data'!BA228,'Raw Data'!BG228)</f>
        <v>46.796999999999997</v>
      </c>
      <c r="S76" s="9">
        <f>STDEV('Raw Data'!AU228,'Raw Data'!BA228,'Raw Data'!BG228)</f>
        <v>0.85599474297451361</v>
      </c>
      <c r="T76" s="1">
        <f>AVERAGE('Raw Data'!BM228,'Raw Data'!BS228,'Raw Data'!BY228)</f>
        <v>48.913333333333334</v>
      </c>
      <c r="U76" s="9">
        <f>STDEV('Raw Data'!BM228,'Raw Data'!BS228,'Raw Data'!BY228)</f>
        <v>0.88314570334307207</v>
      </c>
      <c r="V76" s="9"/>
      <c r="W76" s="1">
        <f>AVERAGE('Raw Data'!K380,'Raw Data'!Q380,'Raw Data'!W380)</f>
        <v>40.979000000000006</v>
      </c>
      <c r="X76" s="9">
        <f>STDEV('Raw Data'!K380,'Raw Data'!Q380,'Raw Data'!W380)</f>
        <v>1.094067182580666</v>
      </c>
      <c r="Y76" s="1">
        <f>AVERAGE('Raw Data'!AC380,'Raw Data'!AI380,'Raw Data'!AO380)</f>
        <v>45.449999999999996</v>
      </c>
      <c r="Z76" s="9">
        <f>STDEV('Raw Data'!AC380,'Raw Data'!AI380,'Raw Data'!AO380)</f>
        <v>1.1553198691271593</v>
      </c>
      <c r="AA76" s="1">
        <f>AVERAGE('Raw Data'!AU380,'Raw Data'!BA380,'Raw Data'!BG380)</f>
        <v>45.05866666666666</v>
      </c>
      <c r="AB76" s="9">
        <f>STDEV('Raw Data'!AU380,'Raw Data'!BA380,'Raw Data'!BG380)</f>
        <v>1.008476739113666</v>
      </c>
      <c r="AC76" s="1">
        <f>AVERAGE('Raw Data'!BM380,'Raw Data'!BS380,'Raw Data'!BY380)</f>
        <v>49.781666666666666</v>
      </c>
      <c r="AD76" s="9">
        <f>STDEV('Raw Data'!BM380,'Raw Data'!BS380,'Raw Data'!BY380)</f>
        <v>1.1593508240965416</v>
      </c>
      <c r="AF76" s="2">
        <f t="shared" si="16"/>
        <v>-0.33933333333332882</v>
      </c>
      <c r="AG76" s="9">
        <f t="shared" si="17"/>
        <v>0.68795717118125443</v>
      </c>
      <c r="AH76" s="2">
        <f t="shared" si="18"/>
        <v>-1.1336666666666702</v>
      </c>
      <c r="AI76" s="9">
        <f t="shared" si="19"/>
        <v>1.3810395638803792</v>
      </c>
      <c r="AJ76" s="2">
        <f t="shared" si="20"/>
        <v>-7.2666666666663104E-2</v>
      </c>
      <c r="AK76" s="9">
        <f t="shared" si="21"/>
        <v>1.6241772299744026</v>
      </c>
      <c r="AL76" s="2">
        <f t="shared" si="22"/>
        <v>-0.33266666666666822</v>
      </c>
      <c r="AM76" s="9">
        <f t="shared" si="23"/>
        <v>1.1412432301296214</v>
      </c>
      <c r="AO76" s="2">
        <f t="shared" si="24"/>
        <v>-2.2916666666666714</v>
      </c>
      <c r="AP76" s="9">
        <f t="shared" si="25"/>
        <v>1.4613495444404923</v>
      </c>
      <c r="AQ76" s="2">
        <f t="shared" si="26"/>
        <v>-1.234333333333332</v>
      </c>
      <c r="AR76" s="9">
        <f t="shared" si="27"/>
        <v>1.8710043899415578</v>
      </c>
      <c r="AS76" s="2">
        <f t="shared" si="28"/>
        <v>1.6656666666666737</v>
      </c>
      <c r="AT76" s="9">
        <f t="shared" si="29"/>
        <v>1.776659226113555</v>
      </c>
      <c r="AU76" s="2">
        <f t="shared" si="30"/>
        <v>-1.2010000000000005</v>
      </c>
      <c r="AV76" s="9">
        <f t="shared" si="31"/>
        <v>1.4174483508830908</v>
      </c>
    </row>
    <row r="77" spans="1:48" x14ac:dyDescent="0.2">
      <c r="A77" t="str">
        <f>'Raw Data'!A77</f>
        <v>Apo</v>
      </c>
      <c r="B77">
        <f>'Raw Data'!B77</f>
        <v>557</v>
      </c>
      <c r="C77">
        <f>'Raw Data'!C77</f>
        <v>592</v>
      </c>
      <c r="D77" t="str">
        <f>'Raw Data'!D77</f>
        <v>AIIATDPLNPLTAEDKELLWHFRYESLKHPKAYPKL</v>
      </c>
      <c r="E77" s="1">
        <f>AVERAGE('Raw Data'!K77,'Raw Data'!Q77,'Raw Data'!W77)</f>
        <v>9.4873333333333338</v>
      </c>
      <c r="F77" s="9">
        <f>STDEV('Raw Data'!K77,'Raw Data'!Q77,'Raw Data'!W77)</f>
        <v>0.10450996762669754</v>
      </c>
      <c r="G77" s="1">
        <f>AVERAGE('Raw Data'!AC77,'Raw Data'!AI77,'Raw Data'!AO77)</f>
        <v>19.60766666666667</v>
      </c>
      <c r="H77" s="9">
        <f>STDEV('Raw Data'!AC77,'Raw Data'!AI77,'Raw Data'!AO77)</f>
        <v>0.71825784599497045</v>
      </c>
      <c r="I77" s="1">
        <f>AVERAGE('Raw Data'!AU77,'Raw Data'!BA77,'Raw Data'!BG77)</f>
        <v>31.537000000000003</v>
      </c>
      <c r="J77" s="9">
        <f>STDEV('Raw Data'!AU77,'Raw Data'!BA77,'Raw Data'!BG77)</f>
        <v>0.77472317636688937</v>
      </c>
      <c r="K77" s="1">
        <f>AVERAGE('Raw Data'!BM77,'Raw Data'!BS77,'Raw Data'!BY77)</f>
        <v>50.363666666666667</v>
      </c>
      <c r="L77" s="9">
        <f>STDEV('Raw Data'!BM77,'Raw Data'!BS77,'Raw Data'!BY77)</f>
        <v>0.75467167253934564</v>
      </c>
      <c r="N77" s="1">
        <f>AVERAGE('Raw Data'!K229,'Raw Data'!Q229,'Raw Data'!W229)</f>
        <v>9.7153333333333336</v>
      </c>
      <c r="O77" s="9">
        <f>STDEV('Raw Data'!K229,'Raw Data'!Q229,'Raw Data'!W229)</f>
        <v>0.1149623126652097</v>
      </c>
      <c r="P77" s="1">
        <f>AVERAGE('Raw Data'!AC229,'Raw Data'!AI229,'Raw Data'!AO229)</f>
        <v>22.833666666666669</v>
      </c>
      <c r="Q77" s="9">
        <f>STDEV('Raw Data'!AC229,'Raw Data'!AI229,'Raw Data'!AO229)</f>
        <v>0.68042217287014972</v>
      </c>
      <c r="R77" s="1">
        <f>AVERAGE('Raw Data'!AU229,'Raw Data'!BA229,'Raw Data'!BG229)</f>
        <v>39.788999999999994</v>
      </c>
      <c r="S77" s="9">
        <f>STDEV('Raw Data'!AU229,'Raw Data'!BA229,'Raw Data'!BG229)</f>
        <v>0.67865234104068217</v>
      </c>
      <c r="T77" s="1">
        <f>AVERAGE('Raw Data'!BM229,'Raw Data'!BS229,'Raw Data'!BY229)</f>
        <v>61.475333333333332</v>
      </c>
      <c r="U77" s="9">
        <f>STDEV('Raw Data'!BM229,'Raw Data'!BS229,'Raw Data'!BY229)</f>
        <v>0.58033639669878967</v>
      </c>
      <c r="V77" s="9"/>
      <c r="W77" s="1">
        <f>AVERAGE('Raw Data'!K381,'Raw Data'!Q381,'Raw Data'!W381)</f>
        <v>35.853000000000002</v>
      </c>
      <c r="X77" s="9">
        <f>STDEV('Raw Data'!K381,'Raw Data'!Q381,'Raw Data'!W381)</f>
        <v>0.59499495796183011</v>
      </c>
      <c r="Y77" s="1">
        <f>AVERAGE('Raw Data'!AC381,'Raw Data'!AI381,'Raw Data'!AO381)</f>
        <v>49.618333333333339</v>
      </c>
      <c r="Z77" s="9">
        <f>STDEV('Raw Data'!AC381,'Raw Data'!AI381,'Raw Data'!AO381)</f>
        <v>0.47398874810836572</v>
      </c>
      <c r="AA77" s="1">
        <f>AVERAGE('Raw Data'!AU381,'Raw Data'!BA381,'Raw Data'!BG381)</f>
        <v>58.573666666666668</v>
      </c>
      <c r="AB77" s="9">
        <f>STDEV('Raw Data'!AU381,'Raw Data'!BA381,'Raw Data'!BG381)</f>
        <v>0.58558716971372671</v>
      </c>
      <c r="AC77" s="1">
        <f>AVERAGE('Raw Data'!BM381,'Raw Data'!BS381,'Raw Data'!BY381)</f>
        <v>67.759666666666661</v>
      </c>
      <c r="AD77" s="9">
        <f>STDEV('Raw Data'!BM381,'Raw Data'!BS381,'Raw Data'!BY381)</f>
        <v>0.2599506363395484</v>
      </c>
      <c r="AF77" s="2">
        <f t="shared" si="16"/>
        <v>-0.22799999999999976</v>
      </c>
      <c r="AG77" s="9">
        <f t="shared" si="17"/>
        <v>0.21947228029190724</v>
      </c>
      <c r="AH77" s="2">
        <f t="shared" si="18"/>
        <v>-3.2259999999999991</v>
      </c>
      <c r="AI77" s="9">
        <f t="shared" si="19"/>
        <v>1.3986800188651203</v>
      </c>
      <c r="AJ77" s="2">
        <f t="shared" si="20"/>
        <v>-8.2519999999999918</v>
      </c>
      <c r="AK77" s="9">
        <f t="shared" si="21"/>
        <v>1.4533755174075715</v>
      </c>
      <c r="AL77" s="2">
        <f t="shared" si="22"/>
        <v>-11.111666666666665</v>
      </c>
      <c r="AM77" s="9">
        <f t="shared" si="23"/>
        <v>1.3350080692381354</v>
      </c>
      <c r="AO77" s="2">
        <f t="shared" si="24"/>
        <v>-26.365666666666669</v>
      </c>
      <c r="AP77" s="9">
        <f t="shared" si="25"/>
        <v>0.69950492558852762</v>
      </c>
      <c r="AQ77" s="2">
        <f t="shared" si="26"/>
        <v>-30.010666666666669</v>
      </c>
      <c r="AR77" s="9">
        <f t="shared" si="27"/>
        <v>1.1922465941033362</v>
      </c>
      <c r="AS77" s="2">
        <f t="shared" si="28"/>
        <v>-27.036666666666665</v>
      </c>
      <c r="AT77" s="9">
        <f t="shared" si="29"/>
        <v>1.3603103460806161</v>
      </c>
      <c r="AU77" s="2">
        <f t="shared" si="30"/>
        <v>-17.395999999999994</v>
      </c>
      <c r="AV77" s="9">
        <f t="shared" si="31"/>
        <v>1.0146223088788942</v>
      </c>
    </row>
    <row r="78" spans="1:48" x14ac:dyDescent="0.2">
      <c r="A78" t="str">
        <f>'Raw Data'!A78</f>
        <v>Apo</v>
      </c>
      <c r="B78">
        <f>'Raw Data'!B78</f>
        <v>558</v>
      </c>
      <c r="C78">
        <f>'Raw Data'!C78</f>
        <v>573</v>
      </c>
      <c r="D78" t="str">
        <f>'Raw Data'!D78</f>
        <v>IIATDPLNPLTAEDKE</v>
      </c>
      <c r="E78" s="1">
        <f>AVERAGE('Raw Data'!K78,'Raw Data'!Q78,'Raw Data'!W78)</f>
        <v>24.705333333333332</v>
      </c>
      <c r="F78" s="9">
        <f>STDEV('Raw Data'!K78,'Raw Data'!Q78,'Raw Data'!W78)</f>
        <v>0.1029287779648297</v>
      </c>
      <c r="G78" s="1">
        <f>AVERAGE('Raw Data'!AC78,'Raw Data'!AI78,'Raw Data'!AO78)</f>
        <v>39.474666666666664</v>
      </c>
      <c r="H78" s="9">
        <f>STDEV('Raw Data'!AC78,'Raw Data'!AI78,'Raw Data'!AO78)</f>
        <v>0.89815941420960221</v>
      </c>
      <c r="I78" s="1">
        <f>AVERAGE('Raw Data'!AU78,'Raw Data'!BA78,'Raw Data'!BG78)</f>
        <v>54.347333333333331</v>
      </c>
      <c r="J78" s="9">
        <f>STDEV('Raw Data'!AU78,'Raw Data'!BA78,'Raw Data'!BG78)</f>
        <v>0.65210530846890857</v>
      </c>
      <c r="K78" s="1">
        <f>AVERAGE('Raw Data'!BM78,'Raw Data'!BS78,'Raw Data'!BY78)</f>
        <v>63.429000000000002</v>
      </c>
      <c r="L78" s="9">
        <f>STDEV('Raw Data'!BM78,'Raw Data'!BS78,'Raw Data'!BY78)</f>
        <v>0.83139942266037459</v>
      </c>
      <c r="N78" s="1">
        <f>AVERAGE('Raw Data'!K230,'Raw Data'!Q230,'Raw Data'!W230)</f>
        <v>26.068000000000001</v>
      </c>
      <c r="O78" s="9">
        <f>STDEV('Raw Data'!K230,'Raw Data'!Q230,'Raw Data'!W230)</f>
        <v>0.27771208111999857</v>
      </c>
      <c r="P78" s="1">
        <f>AVERAGE('Raw Data'!AC230,'Raw Data'!AI230,'Raw Data'!AO230)</f>
        <v>46.262666666666668</v>
      </c>
      <c r="Q78" s="9">
        <f>STDEV('Raw Data'!AC230,'Raw Data'!AI230,'Raw Data'!AO230)</f>
        <v>0.65786346101097082</v>
      </c>
      <c r="R78" s="1">
        <f>AVERAGE('Raw Data'!AU230,'Raw Data'!BA230,'Raw Data'!BG230)</f>
        <v>56.206333333333333</v>
      </c>
      <c r="S78" s="9">
        <f>STDEV('Raw Data'!AU230,'Raw Data'!BA230,'Raw Data'!BG230)</f>
        <v>0.75199556736282369</v>
      </c>
      <c r="T78" s="1">
        <f>AVERAGE('Raw Data'!BM230,'Raw Data'!BS230,'Raw Data'!BY230)</f>
        <v>67.700333333333333</v>
      </c>
      <c r="U78" s="9">
        <f>STDEV('Raw Data'!BM230,'Raw Data'!BS230,'Raw Data'!BY230)</f>
        <v>0.71895016053502492</v>
      </c>
      <c r="V78" s="9"/>
      <c r="W78" s="1">
        <f>AVERAGE('Raw Data'!K382,'Raw Data'!Q382,'Raw Data'!W382)</f>
        <v>47.044000000000004</v>
      </c>
      <c r="X78" s="9">
        <f>STDEV('Raw Data'!K382,'Raw Data'!Q382,'Raw Data'!W382)</f>
        <v>0.30003166499554873</v>
      </c>
      <c r="Y78" s="1">
        <f>AVERAGE('Raw Data'!AC382,'Raw Data'!AI382,'Raw Data'!AO382)</f>
        <v>59.359000000000002</v>
      </c>
      <c r="Z78" s="9">
        <f>STDEV('Raw Data'!AC382,'Raw Data'!AI382,'Raw Data'!AO382)</f>
        <v>0.97612447976679606</v>
      </c>
      <c r="AA78" s="1">
        <f>AVERAGE('Raw Data'!AU382,'Raw Data'!BA382,'Raw Data'!BG382)</f>
        <v>64.147666666666666</v>
      </c>
      <c r="AB78" s="9">
        <f>STDEV('Raw Data'!AU382,'Raw Data'!BA382,'Raw Data'!BG382)</f>
        <v>0.54972023187557151</v>
      </c>
      <c r="AC78" s="1">
        <f>AVERAGE('Raw Data'!BM382,'Raw Data'!BS382,'Raw Data'!BY382)</f>
        <v>68.260333333333335</v>
      </c>
      <c r="AD78" s="9">
        <f>STDEV('Raw Data'!BM382,'Raw Data'!BS382,'Raw Data'!BY382)</f>
        <v>0.79297940284306223</v>
      </c>
      <c r="AF78" s="2">
        <f t="shared" si="16"/>
        <v>-1.3626666666666694</v>
      </c>
      <c r="AG78" s="9">
        <f t="shared" si="17"/>
        <v>0.38064085908482825</v>
      </c>
      <c r="AH78" s="2">
        <f t="shared" si="18"/>
        <v>-6.7880000000000038</v>
      </c>
      <c r="AI78" s="9">
        <f t="shared" si="19"/>
        <v>1.5560228752205729</v>
      </c>
      <c r="AJ78" s="2">
        <f t="shared" si="20"/>
        <v>-1.8590000000000018</v>
      </c>
      <c r="AK78" s="9">
        <f t="shared" si="21"/>
        <v>1.4041008758317322</v>
      </c>
      <c r="AL78" s="2">
        <f t="shared" si="22"/>
        <v>-4.271333333333331</v>
      </c>
      <c r="AM78" s="9">
        <f t="shared" si="23"/>
        <v>1.5503495831953995</v>
      </c>
      <c r="AO78" s="2">
        <f t="shared" si="24"/>
        <v>-22.338666666666672</v>
      </c>
      <c r="AP78" s="9">
        <f t="shared" si="25"/>
        <v>0.40296044296037842</v>
      </c>
      <c r="AQ78" s="2">
        <f t="shared" si="26"/>
        <v>-19.884333333333338</v>
      </c>
      <c r="AR78" s="9">
        <f t="shared" si="27"/>
        <v>1.8742838939763984</v>
      </c>
      <c r="AS78" s="2">
        <f t="shared" si="28"/>
        <v>-9.8003333333333345</v>
      </c>
      <c r="AT78" s="9">
        <f t="shared" si="29"/>
        <v>1.2018255403444802</v>
      </c>
      <c r="AU78" s="2">
        <f t="shared" si="30"/>
        <v>-4.8313333333333333</v>
      </c>
      <c r="AV78" s="9">
        <f t="shared" si="31"/>
        <v>1.6243788255034368</v>
      </c>
    </row>
    <row r="79" spans="1:48" x14ac:dyDescent="0.2">
      <c r="A79" t="str">
        <f>'Raw Data'!A79</f>
        <v>Apo</v>
      </c>
      <c r="B79">
        <f>'Raw Data'!B79</f>
        <v>558</v>
      </c>
      <c r="C79">
        <f>'Raw Data'!C79</f>
        <v>578</v>
      </c>
      <c r="D79" t="str">
        <f>'Raw Data'!D79</f>
        <v>IIATDPLNPLTAEDKELLWHF</v>
      </c>
      <c r="E79" s="1">
        <f>AVERAGE('Raw Data'!K79,'Raw Data'!Q79,'Raw Data'!W79)</f>
        <v>14.619333333333332</v>
      </c>
      <c r="F79" s="9">
        <f>STDEV('Raw Data'!K79,'Raw Data'!Q79,'Raw Data'!W79)</f>
        <v>0.39273952351823849</v>
      </c>
      <c r="G79" s="1">
        <f>AVERAGE('Raw Data'!AC79,'Raw Data'!AI79,'Raw Data'!AO79)</f>
        <v>22.396666666666665</v>
      </c>
      <c r="H79" s="9">
        <f>STDEV('Raw Data'!AC79,'Raw Data'!AI79,'Raw Data'!AO79)</f>
        <v>1.077012689495038</v>
      </c>
      <c r="I79" s="1">
        <f>AVERAGE('Raw Data'!AU79,'Raw Data'!BA79,'Raw Data'!BG79)</f>
        <v>34.187999999999995</v>
      </c>
      <c r="J79" s="9">
        <f>STDEV('Raw Data'!AU79,'Raw Data'!BA79,'Raw Data'!BG79)</f>
        <v>0.2085449591814674</v>
      </c>
      <c r="K79" s="1">
        <f>AVERAGE('Raw Data'!BM79,'Raw Data'!BS79,'Raw Data'!BY79)</f>
        <v>44.061666666666667</v>
      </c>
      <c r="L79" s="9">
        <f>STDEV('Raw Data'!BM79,'Raw Data'!BS79,'Raw Data'!BY79)</f>
        <v>0.63883357248451722</v>
      </c>
      <c r="N79" s="1">
        <f>AVERAGE('Raw Data'!K231,'Raw Data'!Q231,'Raw Data'!W231)</f>
        <v>15.569333333333333</v>
      </c>
      <c r="O79" s="9">
        <f>STDEV('Raw Data'!K231,'Raw Data'!Q231,'Raw Data'!W231)</f>
        <v>0.49115510109672395</v>
      </c>
      <c r="P79" s="1">
        <f>AVERAGE('Raw Data'!AC231,'Raw Data'!AI231,'Raw Data'!AO231)</f>
        <v>28.665000000000003</v>
      </c>
      <c r="Q79" s="9">
        <f>STDEV('Raw Data'!AC231,'Raw Data'!AI231,'Raw Data'!AO231)</f>
        <v>0.59604026709610824</v>
      </c>
      <c r="R79" s="1">
        <f>AVERAGE('Raw Data'!AU231,'Raw Data'!BA231,'Raw Data'!BG231)</f>
        <v>37.481999999999999</v>
      </c>
      <c r="S79" s="9">
        <f>STDEV('Raw Data'!AU231,'Raw Data'!BA231,'Raw Data'!BG231)</f>
        <v>0.43275050548786287</v>
      </c>
      <c r="T79" s="1">
        <f>AVERAGE('Raw Data'!BM231,'Raw Data'!BS231,'Raw Data'!BY231)</f>
        <v>54.56066666666667</v>
      </c>
      <c r="U79" s="9">
        <f>STDEV('Raw Data'!BM231,'Raw Data'!BS231,'Raw Data'!BY231)</f>
        <v>0.26161485686660585</v>
      </c>
      <c r="V79" s="9"/>
      <c r="W79" s="1">
        <f>AVERAGE('Raw Data'!K383,'Raw Data'!Q383,'Raw Data'!W383)</f>
        <v>35.295666666666669</v>
      </c>
      <c r="X79" s="9">
        <f>STDEV('Raw Data'!K383,'Raw Data'!Q383,'Raw Data'!W383)</f>
        <v>0.89661883391624631</v>
      </c>
      <c r="Y79" s="1">
        <f>AVERAGE('Raw Data'!AC383,'Raw Data'!AI383,'Raw Data'!AO383)</f>
        <v>46.256333333333338</v>
      </c>
      <c r="Z79" s="9">
        <f>STDEV('Raw Data'!AC383,'Raw Data'!AI383,'Raw Data'!AO383)</f>
        <v>0.7392708119040925</v>
      </c>
      <c r="AA79" s="1">
        <f>AVERAGE('Raw Data'!AU383,'Raw Data'!BA383,'Raw Data'!BG383)</f>
        <v>52.094666666666662</v>
      </c>
      <c r="AB79" s="9">
        <f>STDEV('Raw Data'!AU383,'Raw Data'!BA383,'Raw Data'!BG383)</f>
        <v>0.82792048732552626</v>
      </c>
      <c r="AC79" s="1">
        <f>AVERAGE('Raw Data'!BM383,'Raw Data'!BS383,'Raw Data'!BY383)</f>
        <v>59.979333333333336</v>
      </c>
      <c r="AD79" s="9">
        <f>STDEV('Raw Data'!BM383,'Raw Data'!BS383,'Raw Data'!BY383)</f>
        <v>0.7489474836951745</v>
      </c>
      <c r="AF79" s="2">
        <f t="shared" si="16"/>
        <v>-0.95000000000000107</v>
      </c>
      <c r="AG79" s="9">
        <f t="shared" si="17"/>
        <v>0.88389462461496238</v>
      </c>
      <c r="AH79" s="2">
        <f t="shared" si="18"/>
        <v>-6.268333333333338</v>
      </c>
      <c r="AI79" s="9">
        <f t="shared" si="19"/>
        <v>1.6730529565911463</v>
      </c>
      <c r="AJ79" s="2">
        <f t="shared" si="20"/>
        <v>-3.294000000000004</v>
      </c>
      <c r="AK79" s="9">
        <f t="shared" si="21"/>
        <v>0.6412954646693303</v>
      </c>
      <c r="AL79" s="2">
        <f t="shared" si="22"/>
        <v>-10.499000000000002</v>
      </c>
      <c r="AM79" s="9">
        <f t="shared" si="23"/>
        <v>0.90044842935112301</v>
      </c>
      <c r="AO79" s="2">
        <f t="shared" si="24"/>
        <v>-20.676333333333339</v>
      </c>
      <c r="AP79" s="9">
        <f t="shared" si="25"/>
        <v>1.2893583574344847</v>
      </c>
      <c r="AQ79" s="2">
        <f t="shared" si="26"/>
        <v>-23.859666666666673</v>
      </c>
      <c r="AR79" s="9">
        <f t="shared" si="27"/>
        <v>1.8162835013991305</v>
      </c>
      <c r="AS79" s="2">
        <f t="shared" si="28"/>
        <v>-17.906666666666666</v>
      </c>
      <c r="AT79" s="9">
        <f t="shared" si="29"/>
        <v>1.0364654465069936</v>
      </c>
      <c r="AU79" s="2">
        <f t="shared" si="30"/>
        <v>-15.917666666666669</v>
      </c>
      <c r="AV79" s="9">
        <f t="shared" si="31"/>
        <v>1.3877810561796917</v>
      </c>
    </row>
    <row r="80" spans="1:48" x14ac:dyDescent="0.2">
      <c r="A80" t="str">
        <f>'Raw Data'!A80</f>
        <v>Apo</v>
      </c>
      <c r="B80">
        <f>'Raw Data'!B80</f>
        <v>579</v>
      </c>
      <c r="C80">
        <f>'Raw Data'!C80</f>
        <v>592</v>
      </c>
      <c r="D80" t="str">
        <f>'Raw Data'!D80</f>
        <v>RYESLKHPKAYPKL</v>
      </c>
      <c r="E80" s="1">
        <f>AVERAGE('Raw Data'!K80,'Raw Data'!Q80,'Raw Data'!W80)</f>
        <v>2.172333333333333</v>
      </c>
      <c r="F80" s="9">
        <f>STDEV('Raw Data'!K80,'Raw Data'!Q80,'Raw Data'!W80)</f>
        <v>0.14837227953136434</v>
      </c>
      <c r="G80" s="1">
        <f>AVERAGE('Raw Data'!AC80,'Raw Data'!AI80,'Raw Data'!AO80)</f>
        <v>9.7010000000000005</v>
      </c>
      <c r="H80" s="9">
        <f>STDEV('Raw Data'!AC80,'Raw Data'!AI80,'Raw Data'!AO80)</f>
        <v>0.38174729861519713</v>
      </c>
      <c r="I80" s="1">
        <f>AVERAGE('Raw Data'!AU80,'Raw Data'!BA80,'Raw Data'!BG80)</f>
        <v>19.121666666666666</v>
      </c>
      <c r="J80" s="9">
        <f>STDEV('Raw Data'!AU80,'Raw Data'!BA80,'Raw Data'!BG80)</f>
        <v>0.32363611252969532</v>
      </c>
      <c r="K80" s="1">
        <f>AVERAGE('Raw Data'!BM80,'Raw Data'!BS80,'Raw Data'!BY80)</f>
        <v>39.998999999999995</v>
      </c>
      <c r="L80" s="9">
        <f>STDEV('Raw Data'!BM80,'Raw Data'!BS80,'Raw Data'!BY80)</f>
        <v>0.21799770640995403</v>
      </c>
      <c r="N80" s="1">
        <f>AVERAGE('Raw Data'!K232,'Raw Data'!Q232,'Raw Data'!W232)</f>
        <v>5.5920000000000014</v>
      </c>
      <c r="O80" s="9">
        <f>STDEV('Raw Data'!K232,'Raw Data'!Q232,'Raw Data'!W232)</f>
        <v>0.41394323282305273</v>
      </c>
      <c r="P80" s="1">
        <f>AVERAGE('Raw Data'!AC232,'Raw Data'!AI232,'Raw Data'!AO232)</f>
        <v>15.246333333333334</v>
      </c>
      <c r="Q80" s="9">
        <f>STDEV('Raw Data'!AC232,'Raw Data'!AI232,'Raw Data'!AO232)</f>
        <v>0.72559791436672005</v>
      </c>
      <c r="R80" s="1">
        <f>AVERAGE('Raw Data'!AU232,'Raw Data'!BA232,'Raw Data'!BG232)</f>
        <v>28.460666666666668</v>
      </c>
      <c r="S80" s="9">
        <f>STDEV('Raw Data'!AU232,'Raw Data'!BA232,'Raw Data'!BG232)</f>
        <v>0.10568506674707286</v>
      </c>
      <c r="T80" s="1">
        <f>AVERAGE('Raw Data'!BM232,'Raw Data'!BS232,'Raw Data'!BY232)</f>
        <v>49.978333333333332</v>
      </c>
      <c r="U80" s="9">
        <f>STDEV('Raw Data'!BM232,'Raw Data'!BS232,'Raw Data'!BY232)</f>
        <v>0.82072183675916466</v>
      </c>
      <c r="V80" s="9"/>
      <c r="W80" s="1">
        <f>AVERAGE('Raw Data'!K384,'Raw Data'!Q384,'Raw Data'!W384)</f>
        <v>32.82566666666667</v>
      </c>
      <c r="X80" s="9">
        <f>STDEV('Raw Data'!K384,'Raw Data'!Q384,'Raw Data'!W384)</f>
        <v>1.002004158341337</v>
      </c>
      <c r="Y80" s="1">
        <f>AVERAGE('Raw Data'!AC384,'Raw Data'!AI384,'Raw Data'!AO384)</f>
        <v>37.866000000000007</v>
      </c>
      <c r="Z80" s="9">
        <f>STDEV('Raw Data'!AC384,'Raw Data'!AI384,'Raw Data'!AO384)</f>
        <v>0.99228574513594803</v>
      </c>
      <c r="AA80" s="1">
        <f>AVERAGE('Raw Data'!AU384,'Raw Data'!BA384,'Raw Data'!BG384)</f>
        <v>44.746999999999993</v>
      </c>
      <c r="AB80" s="9">
        <f>STDEV('Raw Data'!AU384,'Raw Data'!BA384,'Raw Data'!BG384)</f>
        <v>0.68161499396653757</v>
      </c>
      <c r="AC80" s="1">
        <f>AVERAGE('Raw Data'!BM384,'Raw Data'!BS384,'Raw Data'!BY384)</f>
        <v>51.621999999999993</v>
      </c>
      <c r="AD80" s="9">
        <f>STDEV('Raw Data'!BM384,'Raw Data'!BS384,'Raw Data'!BY384)</f>
        <v>0.59192144749113229</v>
      </c>
      <c r="AF80" s="2">
        <f t="shared" si="16"/>
        <v>-3.4196666666666684</v>
      </c>
      <c r="AG80" s="9">
        <f t="shared" si="17"/>
        <v>0.56231551235441701</v>
      </c>
      <c r="AH80" s="2">
        <f t="shared" si="18"/>
        <v>-5.5453333333333337</v>
      </c>
      <c r="AI80" s="9">
        <f t="shared" si="19"/>
        <v>1.1073452129819172</v>
      </c>
      <c r="AJ80" s="2">
        <f t="shared" si="20"/>
        <v>-9.3390000000000022</v>
      </c>
      <c r="AK80" s="9">
        <f t="shared" si="21"/>
        <v>0.42932117927676816</v>
      </c>
      <c r="AL80" s="2">
        <f t="shared" si="22"/>
        <v>-9.9793333333333365</v>
      </c>
      <c r="AM80" s="9">
        <f t="shared" si="23"/>
        <v>1.0387195431691187</v>
      </c>
      <c r="AO80" s="2">
        <f t="shared" si="24"/>
        <v>-30.653333333333336</v>
      </c>
      <c r="AP80" s="9">
        <f t="shared" si="25"/>
        <v>1.1503764378727013</v>
      </c>
      <c r="AQ80" s="2">
        <f t="shared" si="26"/>
        <v>-28.165000000000006</v>
      </c>
      <c r="AR80" s="9">
        <f t="shared" si="27"/>
        <v>1.3740330437511452</v>
      </c>
      <c r="AS80" s="2">
        <f t="shared" si="28"/>
        <v>-25.625333333333327</v>
      </c>
      <c r="AT80" s="9">
        <f t="shared" si="29"/>
        <v>1.0052511064962328</v>
      </c>
      <c r="AU80" s="2">
        <f t="shared" si="30"/>
        <v>-11.622999999999998</v>
      </c>
      <c r="AV80" s="9">
        <f t="shared" si="31"/>
        <v>0.80991915390108637</v>
      </c>
    </row>
    <row r="81" spans="1:48" x14ac:dyDescent="0.2">
      <c r="A81" t="str">
        <f>'Raw Data'!A81</f>
        <v>Apo</v>
      </c>
      <c r="B81">
        <f>'Raw Data'!B81</f>
        <v>593</v>
      </c>
      <c r="C81">
        <f>'Raw Data'!C81</f>
        <v>601</v>
      </c>
      <c r="D81" t="str">
        <f>'Raw Data'!D81</f>
        <v>FSSVKWGQQ</v>
      </c>
      <c r="E81" s="1">
        <f>AVERAGE('Raw Data'!K81,'Raw Data'!Q81,'Raw Data'!W81)</f>
        <v>5.4460000000000006</v>
      </c>
      <c r="F81" s="9">
        <f>STDEV('Raw Data'!K81,'Raw Data'!Q81,'Raw Data'!W81)</f>
        <v>1.3597661563666019</v>
      </c>
      <c r="G81" s="1">
        <f>AVERAGE('Raw Data'!AC81,'Raw Data'!AI81,'Raw Data'!AO81)</f>
        <v>14.700999999999999</v>
      </c>
      <c r="H81" s="9">
        <f>STDEV('Raw Data'!AC81,'Raw Data'!AI81,'Raw Data'!AO81)</f>
        <v>0.78239887525481533</v>
      </c>
      <c r="I81" s="1">
        <f>AVERAGE('Raw Data'!AU81,'Raw Data'!BA81,'Raw Data'!BG81)</f>
        <v>34.978333333333332</v>
      </c>
      <c r="J81" s="9">
        <f>STDEV('Raw Data'!AU81,'Raw Data'!BA81,'Raw Data'!BG81)</f>
        <v>0.9199262651611444</v>
      </c>
      <c r="K81" s="1">
        <f>AVERAGE('Raw Data'!BM81,'Raw Data'!BS81,'Raw Data'!BY81)</f>
        <v>70.385333333333335</v>
      </c>
      <c r="L81" s="9">
        <f>STDEV('Raw Data'!BM81,'Raw Data'!BS81,'Raw Data'!BY81)</f>
        <v>0.53784787192414807</v>
      </c>
      <c r="N81" s="1">
        <f>AVERAGE('Raw Data'!K233,'Raw Data'!Q233,'Raw Data'!W233)</f>
        <v>6.7553333333333327</v>
      </c>
      <c r="O81" s="9">
        <f>STDEV('Raw Data'!K233,'Raw Data'!Q233,'Raw Data'!W233)</f>
        <v>1.0070974795586249</v>
      </c>
      <c r="P81" s="1">
        <f>AVERAGE('Raw Data'!AC233,'Raw Data'!AI233,'Raw Data'!AO233)</f>
        <v>20.764666666666667</v>
      </c>
      <c r="Q81" s="9">
        <f>STDEV('Raw Data'!AC233,'Raw Data'!AI233,'Raw Data'!AO233)</f>
        <v>0.6455705486880049</v>
      </c>
      <c r="R81" s="1">
        <f>AVERAGE('Raw Data'!AU233,'Raw Data'!BA233,'Raw Data'!BG233)</f>
        <v>48.865666666666669</v>
      </c>
      <c r="S81" s="9">
        <f>STDEV('Raw Data'!AU233,'Raw Data'!BA233,'Raw Data'!BG233)</f>
        <v>0.5248641093972185</v>
      </c>
      <c r="T81" s="1">
        <f>AVERAGE('Raw Data'!BM233,'Raw Data'!BS233,'Raw Data'!BY233)</f>
        <v>75.583666666666659</v>
      </c>
      <c r="U81" s="9">
        <f>STDEV('Raw Data'!BM233,'Raw Data'!BS233,'Raw Data'!BY233)</f>
        <v>0.58282444469439576</v>
      </c>
      <c r="V81" s="9"/>
      <c r="W81" s="1">
        <f>AVERAGE('Raw Data'!K385,'Raw Data'!Q385,'Raw Data'!W385)</f>
        <v>45.340666666666671</v>
      </c>
      <c r="X81" s="9">
        <f>STDEV('Raw Data'!K385,'Raw Data'!Q385,'Raw Data'!W385)</f>
        <v>1.0746019418060513</v>
      </c>
      <c r="Y81" s="1">
        <f>AVERAGE('Raw Data'!AC385,'Raw Data'!AI385,'Raw Data'!AO385)</f>
        <v>58.474333333333334</v>
      </c>
      <c r="Z81" s="9">
        <f>STDEV('Raw Data'!AC385,'Raw Data'!AI385,'Raw Data'!AO385)</f>
        <v>0.71636885284979612</v>
      </c>
      <c r="AA81" s="1">
        <f>AVERAGE('Raw Data'!AU385,'Raw Data'!BA385,'Raw Data'!BG385)</f>
        <v>67.966333333333338</v>
      </c>
      <c r="AB81" s="9">
        <f>STDEV('Raw Data'!AU385,'Raw Data'!BA385,'Raw Data'!BG385)</f>
        <v>0.46615912876756233</v>
      </c>
      <c r="AC81" s="1">
        <f>AVERAGE('Raw Data'!BM385,'Raw Data'!BS385,'Raw Data'!BY385)</f>
        <v>73.080333333333328</v>
      </c>
      <c r="AD81" s="9">
        <f>STDEV('Raw Data'!BM385,'Raw Data'!BS385,'Raw Data'!BY385)</f>
        <v>0.43246541287521939</v>
      </c>
      <c r="AF81" s="2">
        <f t="shared" si="16"/>
        <v>-1.3093333333333321</v>
      </c>
      <c r="AG81" s="9">
        <f t="shared" si="17"/>
        <v>2.3668636359252266</v>
      </c>
      <c r="AH81" s="2">
        <f t="shared" si="18"/>
        <v>-6.0636666666666681</v>
      </c>
      <c r="AI81" s="9">
        <f t="shared" si="19"/>
        <v>1.4279694239428202</v>
      </c>
      <c r="AJ81" s="2">
        <f t="shared" si="20"/>
        <v>-13.887333333333338</v>
      </c>
      <c r="AK81" s="9">
        <f t="shared" si="21"/>
        <v>1.4447903745583628</v>
      </c>
      <c r="AL81" s="2">
        <f t="shared" si="22"/>
        <v>-5.1983333333333235</v>
      </c>
      <c r="AM81" s="9">
        <f t="shared" si="23"/>
        <v>1.1206723166185437</v>
      </c>
      <c r="AO81" s="2">
        <f t="shared" si="24"/>
        <v>-39.894666666666673</v>
      </c>
      <c r="AP81" s="9">
        <f t="shared" si="25"/>
        <v>2.4343680981726532</v>
      </c>
      <c r="AQ81" s="2">
        <f t="shared" si="26"/>
        <v>-43.773333333333333</v>
      </c>
      <c r="AR81" s="9">
        <f t="shared" si="27"/>
        <v>1.4987677281046115</v>
      </c>
      <c r="AS81" s="2">
        <f t="shared" si="28"/>
        <v>-32.988000000000007</v>
      </c>
      <c r="AT81" s="9">
        <f t="shared" si="29"/>
        <v>1.3860853939287068</v>
      </c>
      <c r="AU81" s="2">
        <f t="shared" si="30"/>
        <v>-2.6949999999999932</v>
      </c>
      <c r="AV81" s="9">
        <f t="shared" si="31"/>
        <v>0.9703132847993674</v>
      </c>
    </row>
    <row r="82" spans="1:48" x14ac:dyDescent="0.2">
      <c r="A82" t="str">
        <f>'Raw Data'!A82</f>
        <v>Apo</v>
      </c>
      <c r="B82">
        <f>'Raw Data'!B82</f>
        <v>593</v>
      </c>
      <c r="C82">
        <f>'Raw Data'!C82</f>
        <v>605</v>
      </c>
      <c r="D82" t="str">
        <f>'Raw Data'!D82</f>
        <v>FSSVKWGQQEIVA</v>
      </c>
      <c r="E82" s="1">
        <f>AVERAGE('Raw Data'!K82,'Raw Data'!Q82,'Raw Data'!W82)</f>
        <v>7.0483333333333329</v>
      </c>
      <c r="F82" s="9">
        <f>STDEV('Raw Data'!K82,'Raw Data'!Q82,'Raw Data'!W82)</f>
        <v>0.19061566917054162</v>
      </c>
      <c r="G82" s="1">
        <f>AVERAGE('Raw Data'!AC82,'Raw Data'!AI82,'Raw Data'!AO82)</f>
        <v>15.305999999999999</v>
      </c>
      <c r="H82" s="9">
        <f>STDEV('Raw Data'!AC82,'Raw Data'!AI82,'Raw Data'!AO82)</f>
        <v>0.79236544599067382</v>
      </c>
      <c r="I82" s="1">
        <f>AVERAGE('Raw Data'!AU82,'Raw Data'!BA82,'Raw Data'!BG82)</f>
        <v>30.858999999999998</v>
      </c>
      <c r="J82" s="9">
        <f>STDEV('Raw Data'!AU82,'Raw Data'!BA82,'Raw Data'!BG82)</f>
        <v>1.139685482929393</v>
      </c>
      <c r="K82" s="1">
        <f>AVERAGE('Raw Data'!BM82,'Raw Data'!BS82,'Raw Data'!BY82)</f>
        <v>63.817000000000007</v>
      </c>
      <c r="L82" s="9">
        <f>STDEV('Raw Data'!BM82,'Raw Data'!BS82,'Raw Data'!BY82)</f>
        <v>0.42684774803201037</v>
      </c>
      <c r="N82" s="1">
        <f>AVERAGE('Raw Data'!K234,'Raw Data'!Q234,'Raw Data'!W234)</f>
        <v>7.9333333333333327</v>
      </c>
      <c r="O82" s="9">
        <f>STDEV('Raw Data'!K234,'Raw Data'!Q234,'Raw Data'!W234)</f>
        <v>0.33111528707284621</v>
      </c>
      <c r="P82" s="1">
        <f>AVERAGE('Raw Data'!AC234,'Raw Data'!AI234,'Raw Data'!AO234)</f>
        <v>22.286333333333332</v>
      </c>
      <c r="Q82" s="9">
        <f>STDEV('Raw Data'!AC234,'Raw Data'!AI234,'Raw Data'!AO234)</f>
        <v>0.57161729621603741</v>
      </c>
      <c r="R82" s="1">
        <f>AVERAGE('Raw Data'!AU234,'Raw Data'!BA234,'Raw Data'!BG234)</f>
        <v>42.545666666666669</v>
      </c>
      <c r="S82" s="9">
        <f>STDEV('Raw Data'!AU234,'Raw Data'!BA234,'Raw Data'!BG234)</f>
        <v>1.3284985259055904</v>
      </c>
      <c r="T82" s="1">
        <f>AVERAGE('Raw Data'!BM234,'Raw Data'!BS234,'Raw Data'!BY234)</f>
        <v>73.018666666666675</v>
      </c>
      <c r="U82" s="9">
        <f>STDEV('Raw Data'!BM234,'Raw Data'!BS234,'Raw Data'!BY234)</f>
        <v>1.2482685341437274</v>
      </c>
      <c r="V82" s="9"/>
      <c r="W82" s="1">
        <f>AVERAGE('Raw Data'!K386,'Raw Data'!Q386,'Raw Data'!W386)</f>
        <v>41.43966666666666</v>
      </c>
      <c r="X82" s="9">
        <f>STDEV('Raw Data'!K386,'Raw Data'!Q386,'Raw Data'!W386)</f>
        <v>0.95197706555007644</v>
      </c>
      <c r="Y82" s="1">
        <f>AVERAGE('Raw Data'!AC386,'Raw Data'!AI386,'Raw Data'!AO386)</f>
        <v>55.307333333333332</v>
      </c>
      <c r="Z82" s="9">
        <f>STDEV('Raw Data'!AC386,'Raw Data'!AI386,'Raw Data'!AO386)</f>
        <v>0.70456038302854751</v>
      </c>
      <c r="AA82" s="1">
        <f>AVERAGE('Raw Data'!AU386,'Raw Data'!BA386,'Raw Data'!BG386)</f>
        <v>67.429333333333332</v>
      </c>
      <c r="AB82" s="9">
        <f>STDEV('Raw Data'!AU386,'Raw Data'!BA386,'Raw Data'!BG386)</f>
        <v>1.1916397665961549</v>
      </c>
      <c r="AC82" s="1">
        <f>AVERAGE('Raw Data'!BM386,'Raw Data'!BS386,'Raw Data'!BY386)</f>
        <v>74.402666666666676</v>
      </c>
      <c r="AD82" s="9">
        <f>STDEV('Raw Data'!BM386,'Raw Data'!BS386,'Raw Data'!BY386)</f>
        <v>0.38552085979014289</v>
      </c>
      <c r="AF82" s="2">
        <f t="shared" si="16"/>
        <v>-0.88499999999999979</v>
      </c>
      <c r="AG82" s="9">
        <f t="shared" si="17"/>
        <v>0.52173095624338783</v>
      </c>
      <c r="AH82" s="2">
        <f t="shared" si="18"/>
        <v>-6.9803333333333324</v>
      </c>
      <c r="AI82" s="9">
        <f t="shared" si="19"/>
        <v>1.3639827422067112</v>
      </c>
      <c r="AJ82" s="2">
        <f t="shared" si="20"/>
        <v>-11.686666666666671</v>
      </c>
      <c r="AK82" s="9">
        <f t="shared" si="21"/>
        <v>2.4681840088349833</v>
      </c>
      <c r="AL82" s="2">
        <f t="shared" si="22"/>
        <v>-9.201666666666668</v>
      </c>
      <c r="AM82" s="9">
        <f t="shared" si="23"/>
        <v>1.6751162821757377</v>
      </c>
      <c r="AO82" s="2">
        <f t="shared" si="24"/>
        <v>-34.391333333333328</v>
      </c>
      <c r="AP82" s="9">
        <f t="shared" si="25"/>
        <v>1.1425927347206182</v>
      </c>
      <c r="AQ82" s="2">
        <f t="shared" si="26"/>
        <v>-40.001333333333335</v>
      </c>
      <c r="AR82" s="9">
        <f t="shared" si="27"/>
        <v>1.4969258290192213</v>
      </c>
      <c r="AS82" s="2">
        <f t="shared" si="28"/>
        <v>-36.570333333333338</v>
      </c>
      <c r="AT82" s="9">
        <f t="shared" si="29"/>
        <v>2.3313252495255479</v>
      </c>
      <c r="AU82" s="2">
        <f t="shared" si="30"/>
        <v>-10.585666666666668</v>
      </c>
      <c r="AV82" s="9">
        <f t="shared" si="31"/>
        <v>0.81236860782215325</v>
      </c>
    </row>
    <row r="83" spans="1:48" x14ac:dyDescent="0.2">
      <c r="A83" t="str">
        <f>'Raw Data'!A83</f>
        <v>Apo</v>
      </c>
      <c r="B83">
        <f>'Raw Data'!B83</f>
        <v>593</v>
      </c>
      <c r="C83">
        <f>'Raw Data'!C83</f>
        <v>610</v>
      </c>
      <c r="D83" t="str">
        <f>'Raw Data'!D83</f>
        <v>FSSVKWGQQEIVAKTYQL</v>
      </c>
      <c r="E83" s="1">
        <f>AVERAGE('Raw Data'!K83,'Raw Data'!Q83,'Raw Data'!W83)</f>
        <v>4.617</v>
      </c>
      <c r="F83" s="9">
        <f>STDEV('Raw Data'!K83,'Raw Data'!Q83,'Raw Data'!W83)</f>
        <v>0.26873592986424422</v>
      </c>
      <c r="G83" s="1">
        <f>AVERAGE('Raw Data'!AC83,'Raw Data'!AI83,'Raw Data'!AO83)</f>
        <v>10.292333333333334</v>
      </c>
      <c r="H83" s="9">
        <f>STDEV('Raw Data'!AC83,'Raw Data'!AI83,'Raw Data'!AO83)</f>
        <v>0.26500251571132899</v>
      </c>
      <c r="I83" s="1">
        <f>AVERAGE('Raw Data'!AU83,'Raw Data'!BA83,'Raw Data'!BG83)</f>
        <v>22.693666666666669</v>
      </c>
      <c r="J83" s="9">
        <f>STDEV('Raw Data'!AU83,'Raw Data'!BA83,'Raw Data'!BG83)</f>
        <v>0.30008720954638068</v>
      </c>
      <c r="K83" s="1">
        <f>AVERAGE('Raw Data'!BM83,'Raw Data'!BS83,'Raw Data'!BY83)</f>
        <v>59.366999999999997</v>
      </c>
      <c r="L83" s="9">
        <f>STDEV('Raw Data'!BM83,'Raw Data'!BS83,'Raw Data'!BY83)</f>
        <v>0.54844872139517264</v>
      </c>
      <c r="N83" s="1">
        <f>AVERAGE('Raw Data'!K235,'Raw Data'!Q235,'Raw Data'!W235)</f>
        <v>4.6866666666666665</v>
      </c>
      <c r="O83" s="9">
        <f>STDEV('Raw Data'!K235,'Raw Data'!Q235,'Raw Data'!W235)</f>
        <v>0.23627596859040362</v>
      </c>
      <c r="P83" s="1">
        <f>AVERAGE('Raw Data'!AC235,'Raw Data'!AI235,'Raw Data'!AO235)</f>
        <v>23.334333333333333</v>
      </c>
      <c r="Q83" s="9">
        <f>STDEV('Raw Data'!AC235,'Raw Data'!AI235,'Raw Data'!AO235)</f>
        <v>0.86370847705306864</v>
      </c>
      <c r="R83" s="1">
        <f>AVERAGE('Raw Data'!AU235,'Raw Data'!BA235,'Raw Data'!BG235)</f>
        <v>40.559333333333335</v>
      </c>
      <c r="S83" s="9">
        <f>STDEV('Raw Data'!AU235,'Raw Data'!BA235,'Raw Data'!BG235)</f>
        <v>0.4786609795391038</v>
      </c>
      <c r="T83" s="1">
        <f>AVERAGE('Raw Data'!BM235,'Raw Data'!BS235,'Raw Data'!BY235)</f>
        <v>75.774000000000001</v>
      </c>
      <c r="U83" s="9">
        <f>STDEV('Raw Data'!BM235,'Raw Data'!BS235,'Raw Data'!BY235)</f>
        <v>0.66786450721684942</v>
      </c>
      <c r="V83" s="9"/>
      <c r="W83" s="1">
        <f>AVERAGE('Raw Data'!K387,'Raw Data'!Q387,'Raw Data'!W387)</f>
        <v>44.586666666666666</v>
      </c>
      <c r="X83" s="9">
        <f>STDEV('Raw Data'!K387,'Raw Data'!Q387,'Raw Data'!W387)</f>
        <v>0.52486601464881655</v>
      </c>
      <c r="Y83" s="1">
        <f>AVERAGE('Raw Data'!AC387,'Raw Data'!AI387,'Raw Data'!AO387)</f>
        <v>56.037333333333329</v>
      </c>
      <c r="Z83" s="9">
        <f>STDEV('Raw Data'!AC387,'Raw Data'!AI387,'Raw Data'!AO387)</f>
        <v>0.59685201962742163</v>
      </c>
      <c r="AA83" s="1">
        <f>AVERAGE('Raw Data'!AU387,'Raw Data'!BA387,'Raw Data'!BG387)</f>
        <v>67.015666666666661</v>
      </c>
      <c r="AB83" s="9">
        <f>STDEV('Raw Data'!AU387,'Raw Data'!BA387,'Raw Data'!BG387)</f>
        <v>0.29486494083449621</v>
      </c>
      <c r="AC83" s="1">
        <f>AVERAGE('Raw Data'!BM387,'Raw Data'!BS387,'Raw Data'!BY387)</f>
        <v>73.342666666666673</v>
      </c>
      <c r="AD83" s="9">
        <f>STDEV('Raw Data'!BM387,'Raw Data'!BS387,'Raw Data'!BY387)</f>
        <v>0.66794036659969258</v>
      </c>
      <c r="AF83" s="2">
        <f t="shared" si="16"/>
        <v>-6.9666666666666544E-2</v>
      </c>
      <c r="AG83" s="9">
        <f t="shared" si="17"/>
        <v>0.50501189845464789</v>
      </c>
      <c r="AH83" s="2">
        <f t="shared" si="18"/>
        <v>-13.042</v>
      </c>
      <c r="AI83" s="9">
        <f t="shared" si="19"/>
        <v>1.1287109927643977</v>
      </c>
      <c r="AJ83" s="2">
        <f t="shared" si="20"/>
        <v>-17.865666666666666</v>
      </c>
      <c r="AK83" s="9">
        <f t="shared" si="21"/>
        <v>0.77874818908548449</v>
      </c>
      <c r="AL83" s="2">
        <f t="shared" si="22"/>
        <v>-16.407000000000004</v>
      </c>
      <c r="AM83" s="9">
        <f t="shared" si="23"/>
        <v>1.2163132286120222</v>
      </c>
      <c r="AO83" s="2">
        <f t="shared" si="24"/>
        <v>-39.969666666666669</v>
      </c>
      <c r="AP83" s="9">
        <f t="shared" si="25"/>
        <v>0.79360194451306076</v>
      </c>
      <c r="AQ83" s="2">
        <f t="shared" si="26"/>
        <v>-45.744999999999997</v>
      </c>
      <c r="AR83" s="9">
        <f t="shared" si="27"/>
        <v>0.86185453533875056</v>
      </c>
      <c r="AS83" s="2">
        <f t="shared" si="28"/>
        <v>-44.321999999999989</v>
      </c>
      <c r="AT83" s="9">
        <f t="shared" si="29"/>
        <v>0.5949521503808769</v>
      </c>
      <c r="AU83" s="2">
        <f t="shared" si="30"/>
        <v>-13.975666666666676</v>
      </c>
      <c r="AV83" s="9">
        <f t="shared" si="31"/>
        <v>1.2163890879948651</v>
      </c>
    </row>
    <row r="84" spans="1:48" x14ac:dyDescent="0.2">
      <c r="A84" t="str">
        <f>'Raw Data'!A84</f>
        <v>Apo</v>
      </c>
      <c r="B84">
        <f>'Raw Data'!B84</f>
        <v>593</v>
      </c>
      <c r="C84">
        <f>'Raw Data'!C84</f>
        <v>611</v>
      </c>
      <c r="D84" t="str">
        <f>'Raw Data'!D84</f>
        <v>FSSVKWGQQEIVAKTYQLL</v>
      </c>
      <c r="E84" s="1">
        <f>AVERAGE('Raw Data'!K84,'Raw Data'!Q84,'Raw Data'!W84)</f>
        <v>3.0106666666666668</v>
      </c>
      <c r="F84" s="9">
        <f>STDEV('Raw Data'!K84,'Raw Data'!Q84,'Raw Data'!W84)</f>
        <v>0.11230464519926731</v>
      </c>
      <c r="G84" s="1">
        <f>AVERAGE('Raw Data'!AC84,'Raw Data'!AI84,'Raw Data'!AO84)</f>
        <v>7.708333333333333</v>
      </c>
      <c r="H84" s="9">
        <f>STDEV('Raw Data'!AC84,'Raw Data'!AI84,'Raw Data'!AO84)</f>
        <v>0.28921675838950467</v>
      </c>
      <c r="I84" s="1">
        <f>AVERAGE('Raw Data'!AU84,'Raw Data'!BA84,'Raw Data'!BG84)</f>
        <v>18.967666666666666</v>
      </c>
      <c r="J84" s="9">
        <f>STDEV('Raw Data'!AU84,'Raw Data'!BA84,'Raw Data'!BG84)</f>
        <v>1.9857828011474378E-2</v>
      </c>
      <c r="K84" s="1">
        <f>AVERAGE('Raw Data'!BM84,'Raw Data'!BS84,'Raw Data'!BY84)</f>
        <v>53.934666666666665</v>
      </c>
      <c r="L84" s="9">
        <f>STDEV('Raw Data'!BM84,'Raw Data'!BS84,'Raw Data'!BY84)</f>
        <v>0.44955793100926794</v>
      </c>
      <c r="N84" s="1">
        <f>AVERAGE('Raw Data'!K236,'Raw Data'!Q236,'Raw Data'!W236)</f>
        <v>2.9840000000000004</v>
      </c>
      <c r="O84" s="9">
        <f>STDEV('Raw Data'!K236,'Raw Data'!Q236,'Raw Data'!W236)</f>
        <v>9.0901045098502636E-2</v>
      </c>
      <c r="P84" s="1">
        <f>AVERAGE('Raw Data'!AC236,'Raw Data'!AI236,'Raw Data'!AO236)</f>
        <v>9.6563333333333325</v>
      </c>
      <c r="Q84" s="9">
        <f>STDEV('Raw Data'!AC236,'Raw Data'!AI236,'Raw Data'!AO236)</f>
        <v>0.7015307073345638</v>
      </c>
      <c r="R84" s="1">
        <f>AVERAGE('Raw Data'!AU236,'Raw Data'!BA236,'Raw Data'!BG236)</f>
        <v>31.257999999999999</v>
      </c>
      <c r="S84" s="9">
        <f>STDEV('Raw Data'!AU236,'Raw Data'!BA236,'Raw Data'!BG236)</f>
        <v>1.4301255189667785</v>
      </c>
      <c r="T84" s="1">
        <f>AVERAGE('Raw Data'!BM236,'Raw Data'!BS236,'Raw Data'!BY236)</f>
        <v>70.757999999999996</v>
      </c>
      <c r="U84" s="9">
        <f>STDEV('Raw Data'!BM236,'Raw Data'!BS236,'Raw Data'!BY236)</f>
        <v>0.7547032529411799</v>
      </c>
      <c r="V84" s="9"/>
      <c r="W84" s="1">
        <f>AVERAGE('Raw Data'!K388,'Raw Data'!Q388,'Raw Data'!W388)</f>
        <v>33.071666666666665</v>
      </c>
      <c r="X84" s="9">
        <f>STDEV('Raw Data'!K388,'Raw Data'!Q388,'Raw Data'!W388)</f>
        <v>0.64182733919126111</v>
      </c>
      <c r="Y84" s="1">
        <f>AVERAGE('Raw Data'!AC388,'Raw Data'!AI388,'Raw Data'!AO388)</f>
        <v>45.16</v>
      </c>
      <c r="Z84" s="9">
        <f>STDEV('Raw Data'!AC388,'Raw Data'!AI388,'Raw Data'!AO388)</f>
        <v>0.42931224068270013</v>
      </c>
      <c r="AA84" s="1">
        <f>AVERAGE('Raw Data'!AU388,'Raw Data'!BA388,'Raw Data'!BG388)</f>
        <v>59.519666666666666</v>
      </c>
      <c r="AB84" s="9">
        <f>STDEV('Raw Data'!AU388,'Raw Data'!BA388,'Raw Data'!BG388)</f>
        <v>1.0527023954249046</v>
      </c>
      <c r="AC84" s="1">
        <f>AVERAGE('Raw Data'!BM388,'Raw Data'!BS388,'Raw Data'!BY388)</f>
        <v>77.342333333333329</v>
      </c>
      <c r="AD84" s="9">
        <f>STDEV('Raw Data'!BM388,'Raw Data'!BS388,'Raw Data'!BY388)</f>
        <v>1.2513522019532795</v>
      </c>
      <c r="AF84" s="2">
        <f t="shared" si="16"/>
        <v>2.6666666666666394E-2</v>
      </c>
      <c r="AG84" s="9">
        <f t="shared" si="17"/>
        <v>0.20320569029776994</v>
      </c>
      <c r="AH84" s="2">
        <f t="shared" si="18"/>
        <v>-1.9479999999999995</v>
      </c>
      <c r="AI84" s="9">
        <f t="shared" si="19"/>
        <v>0.99074746572406847</v>
      </c>
      <c r="AJ84" s="2">
        <f t="shared" si="20"/>
        <v>-12.290333333333333</v>
      </c>
      <c r="AK84" s="9">
        <f t="shared" si="21"/>
        <v>1.4499833469782528</v>
      </c>
      <c r="AL84" s="2">
        <f t="shared" si="22"/>
        <v>-16.823333333333331</v>
      </c>
      <c r="AM84" s="9">
        <f t="shared" si="23"/>
        <v>1.2042611839504478</v>
      </c>
      <c r="AO84" s="2">
        <f t="shared" si="24"/>
        <v>-30.061</v>
      </c>
      <c r="AP84" s="9">
        <f t="shared" si="25"/>
        <v>0.75413198439052842</v>
      </c>
      <c r="AQ84" s="2">
        <f t="shared" si="26"/>
        <v>-37.451666666666661</v>
      </c>
      <c r="AR84" s="9">
        <f t="shared" si="27"/>
        <v>0.7185289990722048</v>
      </c>
      <c r="AS84" s="2">
        <f t="shared" si="28"/>
        <v>-40.552</v>
      </c>
      <c r="AT84" s="9">
        <f t="shared" si="29"/>
        <v>1.0725602234363789</v>
      </c>
      <c r="AU84" s="2">
        <f t="shared" si="30"/>
        <v>-23.407666666666664</v>
      </c>
      <c r="AV84" s="9">
        <f t="shared" si="31"/>
        <v>1.7009101329625473</v>
      </c>
    </row>
    <row r="85" spans="1:48" x14ac:dyDescent="0.2">
      <c r="A85" t="str">
        <f>'Raw Data'!A85</f>
        <v>Apo</v>
      </c>
      <c r="B85">
        <f>'Raw Data'!B85</f>
        <v>612</v>
      </c>
      <c r="C85">
        <f>'Raw Data'!C85</f>
        <v>622</v>
      </c>
      <c r="D85" t="str">
        <f>'Raw Data'!D85</f>
        <v>ARREVWDQSAL</v>
      </c>
      <c r="E85" s="1">
        <f>AVERAGE('Raw Data'!K85,'Raw Data'!Q85,'Raw Data'!W85)</f>
        <v>62.396999999999998</v>
      </c>
      <c r="F85" s="9">
        <f>STDEV('Raw Data'!K85,'Raw Data'!Q85,'Raw Data'!W85)</f>
        <v>0.24124883419407425</v>
      </c>
      <c r="G85" s="1">
        <f>AVERAGE('Raw Data'!AC85,'Raw Data'!AI85,'Raw Data'!AO85)</f>
        <v>63.107333333333337</v>
      </c>
      <c r="H85" s="9">
        <f>STDEV('Raw Data'!AC85,'Raw Data'!AI85,'Raw Data'!AO85)</f>
        <v>0.64836897931142146</v>
      </c>
      <c r="I85" s="1">
        <f>AVERAGE('Raw Data'!AU85,'Raw Data'!BA85,'Raw Data'!BG85)</f>
        <v>64.831666666666663</v>
      </c>
      <c r="J85" s="9">
        <f>STDEV('Raw Data'!AU85,'Raw Data'!BA85,'Raw Data'!BG85)</f>
        <v>0.51515563991218982</v>
      </c>
      <c r="K85" s="1">
        <f>AVERAGE('Raw Data'!BM85,'Raw Data'!BS85,'Raw Data'!BY85)</f>
        <v>66.030666666666662</v>
      </c>
      <c r="L85" s="9">
        <f>STDEV('Raw Data'!BM85,'Raw Data'!BS85,'Raw Data'!BY85)</f>
        <v>0.27091388545685968</v>
      </c>
      <c r="N85" s="1">
        <f>AVERAGE('Raw Data'!K237,'Raw Data'!Q237,'Raw Data'!W237)</f>
        <v>61.824333333333335</v>
      </c>
      <c r="O85" s="9">
        <f>STDEV('Raw Data'!K237,'Raw Data'!Q237,'Raw Data'!W237)</f>
        <v>0.39942124797428191</v>
      </c>
      <c r="P85" s="1">
        <f>AVERAGE('Raw Data'!AC237,'Raw Data'!AI237,'Raw Data'!AO237)</f>
        <v>65.227999999999994</v>
      </c>
      <c r="Q85" s="9">
        <f>STDEV('Raw Data'!AC237,'Raw Data'!AI237,'Raw Data'!AO237)</f>
        <v>0.7408690842517367</v>
      </c>
      <c r="R85" s="1">
        <f>AVERAGE('Raw Data'!AU237,'Raw Data'!BA237,'Raw Data'!BG237)</f>
        <v>64.545000000000002</v>
      </c>
      <c r="S85" s="9">
        <f>STDEV('Raw Data'!AU237,'Raw Data'!BA237,'Raw Data'!BG237)</f>
        <v>0.11611632098891202</v>
      </c>
      <c r="T85" s="1">
        <f>AVERAGE('Raw Data'!BM237,'Raw Data'!BS237,'Raw Data'!BY237)</f>
        <v>65.798333333333332</v>
      </c>
      <c r="U85" s="9">
        <f>STDEV('Raw Data'!BM237,'Raw Data'!BS237,'Raw Data'!BY237)</f>
        <v>0.4985622662550076</v>
      </c>
      <c r="V85" s="9"/>
      <c r="W85" s="1">
        <f>AVERAGE('Raw Data'!K389,'Raw Data'!Q389,'Raw Data'!W389)</f>
        <v>63.084000000000003</v>
      </c>
      <c r="X85" s="9">
        <f>STDEV('Raw Data'!K389,'Raw Data'!Q389,'Raw Data'!W389)</f>
        <v>0.70049054240581932</v>
      </c>
      <c r="Y85" s="1">
        <f>AVERAGE('Raw Data'!AC389,'Raw Data'!AI389,'Raw Data'!AO389)</f>
        <v>63.110666666666667</v>
      </c>
      <c r="Z85" s="9">
        <f>STDEV('Raw Data'!AC389,'Raw Data'!AI389,'Raw Data'!AO389)</f>
        <v>0.56213906938882763</v>
      </c>
      <c r="AA85" s="1">
        <f>AVERAGE('Raw Data'!AU389,'Raw Data'!BA389,'Raw Data'!BG389)</f>
        <v>63.911333333333339</v>
      </c>
      <c r="AB85" s="9">
        <f>STDEV('Raw Data'!AU389,'Raw Data'!BA389,'Raw Data'!BG389)</f>
        <v>0.92225502619033772</v>
      </c>
      <c r="AC85" s="1">
        <f>AVERAGE('Raw Data'!BM389,'Raw Data'!BS389,'Raw Data'!BY389)</f>
        <v>65.319333333333333</v>
      </c>
      <c r="AD85" s="9">
        <f>STDEV('Raw Data'!BM389,'Raw Data'!BS389,'Raw Data'!BY389)</f>
        <v>0.48335321798177011</v>
      </c>
      <c r="AF85" s="2">
        <f t="shared" si="16"/>
        <v>0.5726666666666631</v>
      </c>
      <c r="AG85" s="9">
        <f t="shared" si="17"/>
        <v>0.64067008216835619</v>
      </c>
      <c r="AH85" s="2">
        <f t="shared" si="18"/>
        <v>-2.1206666666666578</v>
      </c>
      <c r="AI85" s="9">
        <f t="shared" si="19"/>
        <v>1.389238063563158</v>
      </c>
      <c r="AJ85" s="2">
        <f t="shared" si="20"/>
        <v>0.28666666666666174</v>
      </c>
      <c r="AK85" s="9">
        <f t="shared" si="21"/>
        <v>0.63127196090110183</v>
      </c>
      <c r="AL85" s="2">
        <f t="shared" si="22"/>
        <v>0.23233333333332951</v>
      </c>
      <c r="AM85" s="9">
        <f t="shared" si="23"/>
        <v>0.76947615171186734</v>
      </c>
      <c r="AO85" s="2">
        <f t="shared" si="24"/>
        <v>-0.68700000000000472</v>
      </c>
      <c r="AP85" s="9">
        <f t="shared" si="25"/>
        <v>0.9417393765998936</v>
      </c>
      <c r="AQ85" s="2">
        <f t="shared" si="26"/>
        <v>-3.3333333333303017E-3</v>
      </c>
      <c r="AR85" s="9">
        <f t="shared" si="27"/>
        <v>1.2105080487002491</v>
      </c>
      <c r="AS85" s="2">
        <f t="shared" si="28"/>
        <v>0.92033333333332479</v>
      </c>
      <c r="AT85" s="9">
        <f t="shared" si="29"/>
        <v>1.4374106661025277</v>
      </c>
      <c r="AU85" s="2">
        <f t="shared" si="30"/>
        <v>0.71133333333332871</v>
      </c>
      <c r="AV85" s="9">
        <f t="shared" si="31"/>
        <v>0.75426710343862979</v>
      </c>
    </row>
    <row r="86" spans="1:48" x14ac:dyDescent="0.2">
      <c r="A86" t="str">
        <f>'Raw Data'!A86</f>
        <v>Apo</v>
      </c>
      <c r="B86">
        <f>'Raw Data'!B86</f>
        <v>623</v>
      </c>
      <c r="C86">
        <f>'Raw Data'!C86</f>
        <v>630</v>
      </c>
      <c r="D86" t="str">
        <f>'Raw Data'!D86</f>
        <v>DVGLTMQL</v>
      </c>
      <c r="E86" s="1">
        <f>AVERAGE('Raw Data'!K86,'Raw Data'!Q86,'Raw Data'!W86)</f>
        <v>5.5469999999999997</v>
      </c>
      <c r="F86" s="9">
        <f>STDEV('Raw Data'!K86,'Raw Data'!Q86,'Raw Data'!W86)</f>
        <v>0.40990364721480543</v>
      </c>
      <c r="G86" s="1">
        <f>AVERAGE('Raw Data'!AC86,'Raw Data'!AI86,'Raw Data'!AO86)</f>
        <v>14.511333333333335</v>
      </c>
      <c r="H86" s="9">
        <f>STDEV('Raw Data'!AC86,'Raw Data'!AI86,'Raw Data'!AO86)</f>
        <v>0.72039040341563021</v>
      </c>
      <c r="I86" s="1">
        <f>AVERAGE('Raw Data'!AU86,'Raw Data'!BA86,'Raw Data'!BG86)</f>
        <v>22.96166666666667</v>
      </c>
      <c r="J86" s="9">
        <f>STDEV('Raw Data'!AU86,'Raw Data'!BA86,'Raw Data'!BG86)</f>
        <v>0.7776923127647154</v>
      </c>
      <c r="K86" s="1">
        <f>AVERAGE('Raw Data'!BM86,'Raw Data'!BS86,'Raw Data'!BY86)</f>
        <v>45.381666666666661</v>
      </c>
      <c r="L86" s="9">
        <f>STDEV('Raw Data'!BM86,'Raw Data'!BS86,'Raw Data'!BY86)</f>
        <v>0.8881555794641679</v>
      </c>
      <c r="N86" s="1">
        <f>AVERAGE('Raw Data'!K238,'Raw Data'!Q238,'Raw Data'!W238)</f>
        <v>7.9706666666666663</v>
      </c>
      <c r="O86" s="9">
        <f>STDEV('Raw Data'!K238,'Raw Data'!Q238,'Raw Data'!W238)</f>
        <v>1.3833587146265944</v>
      </c>
      <c r="P86" s="1">
        <f>AVERAGE('Raw Data'!AC238,'Raw Data'!AI238,'Raw Data'!AO238)</f>
        <v>27.284666666666666</v>
      </c>
      <c r="Q86" s="9">
        <f>STDEV('Raw Data'!AC238,'Raw Data'!AI238,'Raw Data'!AO238)</f>
        <v>1.0250396740289296</v>
      </c>
      <c r="R86" s="1">
        <f>AVERAGE('Raw Data'!AU238,'Raw Data'!BA238,'Raw Data'!BG238)</f>
        <v>36.644666666666666</v>
      </c>
      <c r="S86" s="9">
        <f>STDEV('Raw Data'!AU238,'Raw Data'!BA238,'Raw Data'!BG238)</f>
        <v>0.28989883292854363</v>
      </c>
      <c r="T86" s="1">
        <f>AVERAGE('Raw Data'!BM238,'Raw Data'!BS238,'Raw Data'!BY238)</f>
        <v>63.564333333333337</v>
      </c>
      <c r="U86" s="9">
        <f>STDEV('Raw Data'!BM238,'Raw Data'!BS238,'Raw Data'!BY238)</f>
        <v>0.7541938300817207</v>
      </c>
      <c r="V86" s="9"/>
      <c r="W86" s="1">
        <f>AVERAGE('Raw Data'!K390,'Raw Data'!Q390,'Raw Data'!W390)</f>
        <v>39.169333333333334</v>
      </c>
      <c r="X86" s="9">
        <f>STDEV('Raw Data'!K390,'Raw Data'!Q390,'Raw Data'!W390)</f>
        <v>0.52921199280943221</v>
      </c>
      <c r="Y86" s="1">
        <f>AVERAGE('Raw Data'!AC390,'Raw Data'!AI390,'Raw Data'!AO390)</f>
        <v>56.091333333333331</v>
      </c>
      <c r="Z86" s="9">
        <f>STDEV('Raw Data'!AC390,'Raw Data'!AI390,'Raw Data'!AO390)</f>
        <v>0.14816994747023862</v>
      </c>
      <c r="AA86" s="1">
        <f>AVERAGE('Raw Data'!AU390,'Raw Data'!BA390,'Raw Data'!BG390)</f>
        <v>64.940999999999988</v>
      </c>
      <c r="AB86" s="9">
        <f>STDEV('Raw Data'!AU390,'Raw Data'!BA390,'Raw Data'!BG390)</f>
        <v>0.77963324711045867</v>
      </c>
      <c r="AC86" s="1">
        <f>AVERAGE('Raw Data'!BM390,'Raw Data'!BS390,'Raw Data'!BY390)</f>
        <v>76.593999999999994</v>
      </c>
      <c r="AD86" s="9">
        <f>STDEV('Raw Data'!BM390,'Raw Data'!BS390,'Raw Data'!BY390)</f>
        <v>0.397294601020448</v>
      </c>
      <c r="AF86" s="2">
        <f t="shared" si="16"/>
        <v>-2.4236666666666666</v>
      </c>
      <c r="AG86" s="9">
        <f t="shared" si="17"/>
        <v>1.7932623618413999</v>
      </c>
      <c r="AH86" s="2">
        <f t="shared" si="18"/>
        <v>-12.773333333333332</v>
      </c>
      <c r="AI86" s="9">
        <f t="shared" si="19"/>
        <v>1.7454300774445599</v>
      </c>
      <c r="AJ86" s="2">
        <f t="shared" si="20"/>
        <v>-13.682999999999996</v>
      </c>
      <c r="AK86" s="9">
        <f t="shared" si="21"/>
        <v>1.067591145693259</v>
      </c>
      <c r="AL86" s="2">
        <f t="shared" si="22"/>
        <v>-18.182666666666677</v>
      </c>
      <c r="AM86" s="9">
        <f t="shared" si="23"/>
        <v>1.6423494095458886</v>
      </c>
      <c r="AO86" s="2">
        <f t="shared" si="24"/>
        <v>-33.622333333333337</v>
      </c>
      <c r="AP86" s="9">
        <f t="shared" si="25"/>
        <v>0.93911564002423764</v>
      </c>
      <c r="AQ86" s="2">
        <f t="shared" si="26"/>
        <v>-41.58</v>
      </c>
      <c r="AR86" s="9">
        <f t="shared" si="27"/>
        <v>0.8685603508858688</v>
      </c>
      <c r="AS86" s="2">
        <f t="shared" si="28"/>
        <v>-41.979333333333315</v>
      </c>
      <c r="AT86" s="9">
        <f t="shared" si="29"/>
        <v>1.5573255598751741</v>
      </c>
      <c r="AU86" s="2">
        <f t="shared" si="30"/>
        <v>-31.212333333333333</v>
      </c>
      <c r="AV86" s="9">
        <f t="shared" si="31"/>
        <v>1.2854501804846159</v>
      </c>
    </row>
    <row r="87" spans="1:48" x14ac:dyDescent="0.2">
      <c r="A87" t="str">
        <f>'Raw Data'!A87</f>
        <v>Apo</v>
      </c>
      <c r="B87">
        <f>'Raw Data'!B87</f>
        <v>623</v>
      </c>
      <c r="C87">
        <f>'Raw Data'!C87</f>
        <v>631</v>
      </c>
      <c r="D87" t="str">
        <f>'Raw Data'!D87</f>
        <v>DVGLTMQLL</v>
      </c>
      <c r="E87" s="1">
        <f>AVERAGE('Raw Data'!K87,'Raw Data'!Q87,'Raw Data'!W87)</f>
        <v>3.2976666666666667</v>
      </c>
      <c r="F87" s="9">
        <f>STDEV('Raw Data'!K87,'Raw Data'!Q87,'Raw Data'!W87)</f>
        <v>0.52042898971265172</v>
      </c>
      <c r="G87" s="1">
        <f>AVERAGE('Raw Data'!AC87,'Raw Data'!AI87,'Raw Data'!AO87)</f>
        <v>12.987666666666668</v>
      </c>
      <c r="H87" s="9">
        <f>STDEV('Raw Data'!AC87,'Raw Data'!AI87,'Raw Data'!AO87)</f>
        <v>0.25224260808462429</v>
      </c>
      <c r="I87" s="1">
        <f>AVERAGE('Raw Data'!AU87,'Raw Data'!BA87,'Raw Data'!BG87)</f>
        <v>18.074666666666669</v>
      </c>
      <c r="J87" s="9">
        <f>STDEV('Raw Data'!AU87,'Raw Data'!BA87,'Raw Data'!BG87)</f>
        <v>0.93911997813555836</v>
      </c>
      <c r="K87" s="1">
        <f>AVERAGE('Raw Data'!BM87,'Raw Data'!BS87,'Raw Data'!BY87)</f>
        <v>36.395000000000003</v>
      </c>
      <c r="L87" s="9">
        <f>STDEV('Raw Data'!BM87,'Raw Data'!BS87,'Raw Data'!BY87)</f>
        <v>0.18571214284477677</v>
      </c>
      <c r="N87" s="1">
        <f>AVERAGE('Raw Data'!K239,'Raw Data'!Q239,'Raw Data'!W239)</f>
        <v>4.9370000000000003</v>
      </c>
      <c r="O87" s="9">
        <f>STDEV('Raw Data'!K239,'Raw Data'!Q239,'Raw Data'!W239)</f>
        <v>0.76599412530384037</v>
      </c>
      <c r="P87" s="1">
        <f>AVERAGE('Raw Data'!AC239,'Raw Data'!AI239,'Raw Data'!AO239)</f>
        <v>15.706000000000001</v>
      </c>
      <c r="Q87" s="9">
        <f>STDEV('Raw Data'!AC239,'Raw Data'!AI239,'Raw Data'!AO239)</f>
        <v>0.37550099866711467</v>
      </c>
      <c r="R87" s="1">
        <f>AVERAGE('Raw Data'!AU239,'Raw Data'!BA239,'Raw Data'!BG239)</f>
        <v>26.595333333333333</v>
      </c>
      <c r="S87" s="9">
        <f>STDEV('Raw Data'!AU239,'Raw Data'!BA239,'Raw Data'!BG239)</f>
        <v>0.47856591325890846</v>
      </c>
      <c r="T87" s="1">
        <f>AVERAGE('Raw Data'!BM239,'Raw Data'!BS239,'Raw Data'!BY239)</f>
        <v>46.080000000000005</v>
      </c>
      <c r="U87" s="9">
        <f>STDEV('Raw Data'!BM239,'Raw Data'!BS239,'Raw Data'!BY239)</f>
        <v>0.47963736301501725</v>
      </c>
      <c r="V87" s="9"/>
      <c r="W87" s="1">
        <f>AVERAGE('Raw Data'!K391,'Raw Data'!Q391,'Raw Data'!W391)</f>
        <v>34.300999999999995</v>
      </c>
      <c r="X87" s="9">
        <f>STDEV('Raw Data'!K391,'Raw Data'!Q391,'Raw Data'!W391)</f>
        <v>0.75258421455674751</v>
      </c>
      <c r="Y87" s="1">
        <f>AVERAGE('Raw Data'!AC391,'Raw Data'!AI391,'Raw Data'!AO391)</f>
        <v>53.417666666666662</v>
      </c>
      <c r="Z87" s="9">
        <f>STDEV('Raw Data'!AC391,'Raw Data'!AI391,'Raw Data'!AO391)</f>
        <v>0.46366618739491389</v>
      </c>
      <c r="AA87" s="1">
        <f>AVERAGE('Raw Data'!AU391,'Raw Data'!BA391,'Raw Data'!BG391)</f>
        <v>60.263333333333343</v>
      </c>
      <c r="AB87" s="9">
        <f>STDEV('Raw Data'!AU391,'Raw Data'!BA391,'Raw Data'!BG391)</f>
        <v>1.1282643011871538</v>
      </c>
      <c r="AC87" s="1">
        <f>AVERAGE('Raw Data'!BM391,'Raw Data'!BS391,'Raw Data'!BY391)</f>
        <v>69.334333333333333</v>
      </c>
      <c r="AD87" s="9">
        <f>STDEV('Raw Data'!BM391,'Raw Data'!BS391,'Raw Data'!BY391)</f>
        <v>0.75785640680364774</v>
      </c>
      <c r="AF87" s="2">
        <f t="shared" si="16"/>
        <v>-1.6393333333333335</v>
      </c>
      <c r="AG87" s="9">
        <f t="shared" si="17"/>
        <v>1.286423115016492</v>
      </c>
      <c r="AH87" s="2">
        <f t="shared" si="18"/>
        <v>-2.7183333333333337</v>
      </c>
      <c r="AI87" s="9">
        <f t="shared" si="19"/>
        <v>0.62774360675173901</v>
      </c>
      <c r="AJ87" s="2">
        <f t="shared" si="20"/>
        <v>-8.5206666666666635</v>
      </c>
      <c r="AK87" s="9">
        <f t="shared" si="21"/>
        <v>1.4176858913944668</v>
      </c>
      <c r="AL87" s="2">
        <f t="shared" si="22"/>
        <v>-9.6850000000000023</v>
      </c>
      <c r="AM87" s="9">
        <f t="shared" si="23"/>
        <v>0.66534950585979402</v>
      </c>
      <c r="AO87" s="2">
        <f t="shared" si="24"/>
        <v>-31.003333333333327</v>
      </c>
      <c r="AP87" s="9">
        <f t="shared" si="25"/>
        <v>1.2730132042693993</v>
      </c>
      <c r="AQ87" s="2">
        <f t="shared" si="26"/>
        <v>-40.429999999999993</v>
      </c>
      <c r="AR87" s="9">
        <f t="shared" si="27"/>
        <v>0.71590879547953823</v>
      </c>
      <c r="AS87" s="2">
        <f t="shared" si="28"/>
        <v>-42.188666666666677</v>
      </c>
      <c r="AT87" s="9">
        <f t="shared" si="29"/>
        <v>2.0673842793227122</v>
      </c>
      <c r="AU87" s="2">
        <f t="shared" si="30"/>
        <v>-32.93933333333333</v>
      </c>
      <c r="AV87" s="9">
        <f t="shared" si="31"/>
        <v>0.94356854964842451</v>
      </c>
    </row>
    <row r="88" spans="1:48" x14ac:dyDescent="0.2">
      <c r="A88" t="str">
        <f>'Raw Data'!A88</f>
        <v>Apo</v>
      </c>
      <c r="B88">
        <f>'Raw Data'!B88</f>
        <v>631</v>
      </c>
      <c r="C88">
        <f>'Raw Data'!C88</f>
        <v>635</v>
      </c>
      <c r="D88" t="str">
        <f>'Raw Data'!D88</f>
        <v>LDCNF</v>
      </c>
      <c r="E88" s="1">
        <f>AVERAGE('Raw Data'!K88,'Raw Data'!Q88,'Raw Data'!W88)</f>
        <v>3.2893333333333334</v>
      </c>
      <c r="F88" s="9">
        <f>STDEV('Raw Data'!K88,'Raw Data'!Q88,'Raw Data'!W88)</f>
        <v>0.34219925969138693</v>
      </c>
      <c r="G88" s="1">
        <f>AVERAGE('Raw Data'!AC88,'Raw Data'!AI88,'Raw Data'!AO88)</f>
        <v>20.270333333333333</v>
      </c>
      <c r="H88" s="9">
        <f>STDEV('Raw Data'!AC88,'Raw Data'!AI88,'Raw Data'!AO88)</f>
        <v>1.0475248604846255</v>
      </c>
      <c r="I88" s="1">
        <f>AVERAGE('Raw Data'!AU88,'Raw Data'!BA88,'Raw Data'!BG88)</f>
        <v>51.412666666666667</v>
      </c>
      <c r="J88" s="9">
        <f>STDEV('Raw Data'!AU88,'Raw Data'!BA88,'Raw Data'!BG88)</f>
        <v>0.75165838872012536</v>
      </c>
      <c r="K88" s="1">
        <f>AVERAGE('Raw Data'!BM88,'Raw Data'!BS88,'Raw Data'!BY88)</f>
        <v>65.748666666666665</v>
      </c>
      <c r="L88" s="9">
        <f>STDEV('Raw Data'!BM88,'Raw Data'!BS88,'Raw Data'!BY88)</f>
        <v>1.0210001632386412</v>
      </c>
      <c r="N88" s="1">
        <f>AVERAGE('Raw Data'!K240,'Raw Data'!Q240,'Raw Data'!W240)</f>
        <v>5.3880000000000008</v>
      </c>
      <c r="O88" s="9">
        <f>STDEV('Raw Data'!K240,'Raw Data'!Q240,'Raw Data'!W240)</f>
        <v>1.1005766670250621</v>
      </c>
      <c r="P88" s="1">
        <f>AVERAGE('Raw Data'!AC240,'Raw Data'!AI240,'Raw Data'!AO240)</f>
        <v>27.597999999999999</v>
      </c>
      <c r="Q88" s="9">
        <f>STDEV('Raw Data'!AC240,'Raw Data'!AI240,'Raw Data'!AO240)</f>
        <v>0.68710115703584795</v>
      </c>
      <c r="R88" s="1">
        <f>AVERAGE('Raw Data'!AU240,'Raw Data'!BA240,'Raw Data'!BG240)</f>
        <v>56.662333333333329</v>
      </c>
      <c r="S88" s="9">
        <f>STDEV('Raw Data'!AU240,'Raw Data'!BA240,'Raw Data'!BG240)</f>
        <v>0.66742365356146349</v>
      </c>
      <c r="T88" s="1">
        <f>AVERAGE('Raw Data'!BM240,'Raw Data'!BS240,'Raw Data'!BY240)</f>
        <v>65.467666666666659</v>
      </c>
      <c r="U88" s="9">
        <f>STDEV('Raw Data'!BM240,'Raw Data'!BS240,'Raw Data'!BY240)</f>
        <v>1.062836926971084</v>
      </c>
      <c r="V88" s="9"/>
      <c r="W88" s="1">
        <f>AVERAGE('Raw Data'!K392,'Raw Data'!Q392,'Raw Data'!W392)</f>
        <v>35.121000000000002</v>
      </c>
      <c r="X88" s="9">
        <f>STDEV('Raw Data'!K392,'Raw Data'!Q392,'Raw Data'!W392)</f>
        <v>1.1372616233743245</v>
      </c>
      <c r="Y88" s="1">
        <f>AVERAGE('Raw Data'!AC392,'Raw Data'!AI392,'Raw Data'!AO392)</f>
        <v>52.738</v>
      </c>
      <c r="Z88" s="9">
        <f>STDEV('Raw Data'!AC392,'Raw Data'!AI392,'Raw Data'!AO392)</f>
        <v>0.74588940198933074</v>
      </c>
      <c r="AA88" s="1">
        <f>AVERAGE('Raw Data'!AU392,'Raw Data'!BA392,'Raw Data'!BG392)</f>
        <v>62.503999999999998</v>
      </c>
      <c r="AB88" s="9">
        <f>STDEV('Raw Data'!AU392,'Raw Data'!BA392,'Raw Data'!BG392)</f>
        <v>1.2588868098443169</v>
      </c>
      <c r="AC88" s="1">
        <f>AVERAGE('Raw Data'!BM392,'Raw Data'!BS392,'Raw Data'!BY392)</f>
        <v>64.859333333333339</v>
      </c>
      <c r="AD88" s="9">
        <f>STDEV('Raw Data'!BM392,'Raw Data'!BS392,'Raw Data'!BY392)</f>
        <v>0.74383488311139012</v>
      </c>
      <c r="AF88" s="2">
        <f t="shared" si="16"/>
        <v>-2.0986666666666673</v>
      </c>
      <c r="AG88" s="9">
        <f t="shared" si="17"/>
        <v>1.4427759267164491</v>
      </c>
      <c r="AH88" s="2">
        <f t="shared" si="18"/>
        <v>-7.3276666666666657</v>
      </c>
      <c r="AI88" s="9">
        <f t="shared" si="19"/>
        <v>1.7346260175204735</v>
      </c>
      <c r="AJ88" s="2">
        <f t="shared" si="20"/>
        <v>-5.2496666666666627</v>
      </c>
      <c r="AK88" s="9">
        <f t="shared" si="21"/>
        <v>1.4190820422815889</v>
      </c>
      <c r="AL88" s="2">
        <f t="shared" si="22"/>
        <v>0.28100000000000591</v>
      </c>
      <c r="AM88" s="9">
        <f t="shared" si="23"/>
        <v>2.083837090209725</v>
      </c>
      <c r="AO88" s="2">
        <f t="shared" si="24"/>
        <v>-31.831666666666671</v>
      </c>
      <c r="AP88" s="9">
        <f t="shared" si="25"/>
        <v>1.4794608830657114</v>
      </c>
      <c r="AQ88" s="2">
        <f t="shared" si="26"/>
        <v>-32.467666666666666</v>
      </c>
      <c r="AR88" s="9">
        <f t="shared" si="27"/>
        <v>1.7934142624739562</v>
      </c>
      <c r="AS88" s="2">
        <f t="shared" si="28"/>
        <v>-11.091333333333331</v>
      </c>
      <c r="AT88" s="9">
        <f t="shared" si="29"/>
        <v>2.0105451985644422</v>
      </c>
      <c r="AU88" s="2">
        <f t="shared" si="30"/>
        <v>0.88933333333332598</v>
      </c>
      <c r="AV88" s="9">
        <f t="shared" si="31"/>
        <v>1.7648350463500313</v>
      </c>
    </row>
    <row r="89" spans="1:48" x14ac:dyDescent="0.2">
      <c r="A89" t="str">
        <f>'Raw Data'!A89</f>
        <v>Apo</v>
      </c>
      <c r="B89">
        <f>'Raw Data'!B89</f>
        <v>634</v>
      </c>
      <c r="C89">
        <f>'Raw Data'!C89</f>
        <v>642</v>
      </c>
      <c r="D89" t="str">
        <f>'Raw Data'!D89</f>
        <v>NFSDENVRA</v>
      </c>
      <c r="E89" s="1">
        <f>AVERAGE('Raw Data'!K89,'Raw Data'!Q89,'Raw Data'!W89)</f>
        <v>16.260666666666665</v>
      </c>
      <c r="F89" s="9">
        <f>STDEV('Raw Data'!K89,'Raw Data'!Q89,'Raw Data'!W89)</f>
        <v>0.29502598755589876</v>
      </c>
      <c r="G89" s="1">
        <f>AVERAGE('Raw Data'!AC89,'Raw Data'!AI89,'Raw Data'!AO89)</f>
        <v>19.684333333333335</v>
      </c>
      <c r="H89" s="9">
        <f>STDEV('Raw Data'!AC89,'Raw Data'!AI89,'Raw Data'!AO89)</f>
        <v>0.8926949833696477</v>
      </c>
      <c r="I89" s="1">
        <f>AVERAGE('Raw Data'!AU89,'Raw Data'!BA89,'Raw Data'!BG89)</f>
        <v>24.861666666666668</v>
      </c>
      <c r="J89" s="9">
        <f>STDEV('Raw Data'!AU89,'Raw Data'!BA89,'Raw Data'!BG89)</f>
        <v>0.54549182700874066</v>
      </c>
      <c r="K89" s="1">
        <f>AVERAGE('Raw Data'!BM89,'Raw Data'!BS89,'Raw Data'!BY89)</f>
        <v>29.262333333333334</v>
      </c>
      <c r="L89" s="9">
        <f>STDEV('Raw Data'!BM89,'Raw Data'!BS89,'Raw Data'!BY89)</f>
        <v>9.3852721502007019E-2</v>
      </c>
      <c r="N89" s="1">
        <f>AVERAGE('Raw Data'!K241,'Raw Data'!Q241,'Raw Data'!W241)</f>
        <v>16.646666666666665</v>
      </c>
      <c r="O89" s="9">
        <f>STDEV('Raw Data'!K241,'Raw Data'!Q241,'Raw Data'!W241)</f>
        <v>0.17487233438521171</v>
      </c>
      <c r="P89" s="1">
        <f>AVERAGE('Raw Data'!AC241,'Raw Data'!AI241,'Raw Data'!AO241)</f>
        <v>21.537000000000003</v>
      </c>
      <c r="Q89" s="9">
        <f>STDEV('Raw Data'!AC241,'Raw Data'!AI241,'Raw Data'!AO241)</f>
        <v>0.24199793387547647</v>
      </c>
      <c r="R89" s="1">
        <f>AVERAGE('Raw Data'!AU241,'Raw Data'!BA241,'Raw Data'!BG241)</f>
        <v>27.212</v>
      </c>
      <c r="S89" s="9">
        <f>STDEV('Raw Data'!AU241,'Raw Data'!BA241,'Raw Data'!BG241)</f>
        <v>0.95052669610064133</v>
      </c>
      <c r="T89" s="1">
        <f>AVERAGE('Raw Data'!BM241,'Raw Data'!BS241,'Raw Data'!BY241)</f>
        <v>35.047666666666665</v>
      </c>
      <c r="U89" s="9">
        <f>STDEV('Raw Data'!BM241,'Raw Data'!BS241,'Raw Data'!BY241)</f>
        <v>0.53500031152638916</v>
      </c>
      <c r="V89" s="9"/>
      <c r="W89" s="1">
        <f>AVERAGE('Raw Data'!K393,'Raw Data'!Q393,'Raw Data'!W393)</f>
        <v>28.328333333333333</v>
      </c>
      <c r="X89" s="9">
        <f>STDEV('Raw Data'!K393,'Raw Data'!Q393,'Raw Data'!W393)</f>
        <v>0.94799648381907842</v>
      </c>
      <c r="Y89" s="1">
        <f>AVERAGE('Raw Data'!AC393,'Raw Data'!AI393,'Raw Data'!AO393)</f>
        <v>43.979000000000006</v>
      </c>
      <c r="Z89" s="9">
        <f>STDEV('Raw Data'!AC393,'Raw Data'!AI393,'Raw Data'!AO393)</f>
        <v>0.26438797249496959</v>
      </c>
      <c r="AA89" s="1">
        <f>AVERAGE('Raw Data'!AU393,'Raw Data'!BA393,'Raw Data'!BG393)</f>
        <v>50.925000000000004</v>
      </c>
      <c r="AB89" s="9">
        <f>STDEV('Raw Data'!AU393,'Raw Data'!BA393,'Raw Data'!BG393)</f>
        <v>0.41561039448021386</v>
      </c>
      <c r="AC89" s="1">
        <f>AVERAGE('Raw Data'!BM393,'Raw Data'!BS393,'Raw Data'!BY393)</f>
        <v>55.173333333333339</v>
      </c>
      <c r="AD89" s="9">
        <f>STDEV('Raw Data'!BM393,'Raw Data'!BS393,'Raw Data'!BY393)</f>
        <v>0.95700017415533323</v>
      </c>
      <c r="AF89" s="2">
        <f t="shared" si="16"/>
        <v>-0.38599999999999923</v>
      </c>
      <c r="AG89" s="9">
        <f t="shared" si="17"/>
        <v>0.46989832194111048</v>
      </c>
      <c r="AH89" s="2">
        <f t="shared" si="18"/>
        <v>-1.8526666666666678</v>
      </c>
      <c r="AI89" s="9">
        <f t="shared" si="19"/>
        <v>1.1346929172451241</v>
      </c>
      <c r="AJ89" s="2">
        <f t="shared" si="20"/>
        <v>-2.3503333333333316</v>
      </c>
      <c r="AK89" s="9">
        <f t="shared" si="21"/>
        <v>1.4960185231093819</v>
      </c>
      <c r="AL89" s="2">
        <f t="shared" si="22"/>
        <v>-5.7853333333333303</v>
      </c>
      <c r="AM89" s="9">
        <f t="shared" si="23"/>
        <v>0.62885303302839612</v>
      </c>
      <c r="AO89" s="2">
        <f t="shared" si="24"/>
        <v>-12.067666666666668</v>
      </c>
      <c r="AP89" s="9">
        <f t="shared" si="25"/>
        <v>1.2430224713749771</v>
      </c>
      <c r="AQ89" s="2">
        <f t="shared" si="26"/>
        <v>-24.294666666666672</v>
      </c>
      <c r="AR89" s="9">
        <f t="shared" si="27"/>
        <v>1.1570829558646172</v>
      </c>
      <c r="AS89" s="2">
        <f t="shared" si="28"/>
        <v>-26.063333333333336</v>
      </c>
      <c r="AT89" s="9">
        <f t="shared" si="29"/>
        <v>0.96110222148895452</v>
      </c>
      <c r="AU89" s="2">
        <f t="shared" si="30"/>
        <v>-25.911000000000005</v>
      </c>
      <c r="AV89" s="9">
        <f t="shared" si="31"/>
        <v>1.0508528956573402</v>
      </c>
    </row>
    <row r="90" spans="1:48" x14ac:dyDescent="0.2">
      <c r="A90" t="str">
        <f>'Raw Data'!A90</f>
        <v>Apo</v>
      </c>
      <c r="B90">
        <f>'Raw Data'!B90</f>
        <v>636</v>
      </c>
      <c r="C90">
        <f>'Raw Data'!C90</f>
        <v>642</v>
      </c>
      <c r="D90" t="str">
        <f>'Raw Data'!D90</f>
        <v>SDENVRA</v>
      </c>
      <c r="E90" s="1">
        <f>AVERAGE('Raw Data'!K90,'Raw Data'!Q90,'Raw Data'!W90)</f>
        <v>8.3836666666666648</v>
      </c>
      <c r="F90" s="9">
        <f>STDEV('Raw Data'!K90,'Raw Data'!Q90,'Raw Data'!W90)</f>
        <v>8.247019663692623E-2</v>
      </c>
      <c r="G90" s="1">
        <f>AVERAGE('Raw Data'!AC90,'Raw Data'!AI90,'Raw Data'!AO90)</f>
        <v>10.276666666666666</v>
      </c>
      <c r="H90" s="9">
        <f>STDEV('Raw Data'!AC90,'Raw Data'!AI90,'Raw Data'!AO90)</f>
        <v>0.42662434685954448</v>
      </c>
      <c r="I90" s="1">
        <f>AVERAGE('Raw Data'!AU90,'Raw Data'!BA90,'Raw Data'!BG90)</f>
        <v>15.831000000000001</v>
      </c>
      <c r="J90" s="9">
        <f>STDEV('Raw Data'!AU90,'Raw Data'!BA90,'Raw Data'!BG90)</f>
        <v>0.30653547918634189</v>
      </c>
      <c r="K90" s="1">
        <f>AVERAGE('Raw Data'!BM90,'Raw Data'!BS90,'Raw Data'!BY90)</f>
        <v>23.893666666666665</v>
      </c>
      <c r="L90" s="9">
        <f>STDEV('Raw Data'!BM90,'Raw Data'!BS90,'Raw Data'!BY90)</f>
        <v>0.49347374128045834</v>
      </c>
      <c r="N90" s="1">
        <f>AVERAGE('Raw Data'!K242,'Raw Data'!Q242,'Raw Data'!W242)</f>
        <v>9.2123333333333335</v>
      </c>
      <c r="O90" s="9">
        <f>STDEV('Raw Data'!K242,'Raw Data'!Q242,'Raw Data'!W242)</f>
        <v>0.40313810702206454</v>
      </c>
      <c r="P90" s="1">
        <f>AVERAGE('Raw Data'!AC242,'Raw Data'!AI242,'Raw Data'!AO242)</f>
        <v>13.080333333333334</v>
      </c>
      <c r="Q90" s="9">
        <f>STDEV('Raw Data'!AC242,'Raw Data'!AI242,'Raw Data'!AO242)</f>
        <v>0.75007088553904899</v>
      </c>
      <c r="R90" s="1">
        <f>AVERAGE('Raw Data'!AU242,'Raw Data'!BA242,'Raw Data'!BG242)</f>
        <v>21.334</v>
      </c>
      <c r="S90" s="9">
        <f>STDEV('Raw Data'!AU242,'Raw Data'!BA242,'Raw Data'!BG242)</f>
        <v>0.51928701119901055</v>
      </c>
      <c r="T90" s="1">
        <f>AVERAGE('Raw Data'!BM242,'Raw Data'!BS242,'Raw Data'!BY242)</f>
        <v>30.887</v>
      </c>
      <c r="U90" s="9">
        <f>STDEV('Raw Data'!BM242,'Raw Data'!BS242,'Raw Data'!BY242)</f>
        <v>0.64583279569870167</v>
      </c>
      <c r="V90" s="9"/>
      <c r="W90" s="1">
        <f>AVERAGE('Raw Data'!K394,'Raw Data'!Q394,'Raw Data'!W394)</f>
        <v>21.576666666666668</v>
      </c>
      <c r="X90" s="9">
        <f>STDEV('Raw Data'!K394,'Raw Data'!Q394,'Raw Data'!W394)</f>
        <v>0.6355252420898263</v>
      </c>
      <c r="Y90" s="1">
        <f>AVERAGE('Raw Data'!AC394,'Raw Data'!AI394,'Raw Data'!AO394)</f>
        <v>42.878666666666668</v>
      </c>
      <c r="Z90" s="9">
        <f>STDEV('Raw Data'!AC394,'Raw Data'!AI394,'Raw Data'!AO394)</f>
        <v>0.3981536554313353</v>
      </c>
      <c r="AA90" s="1">
        <f>AVERAGE('Raw Data'!AU394,'Raw Data'!BA394,'Raw Data'!BG394)</f>
        <v>52.097666666666669</v>
      </c>
      <c r="AB90" s="9">
        <f>STDEV('Raw Data'!AU394,'Raw Data'!BA394,'Raw Data'!BG394)</f>
        <v>0.21053344944054186</v>
      </c>
      <c r="AC90" s="1">
        <f>AVERAGE('Raw Data'!BM394,'Raw Data'!BS394,'Raw Data'!BY394)</f>
        <v>59.492333333333335</v>
      </c>
      <c r="AD90" s="9">
        <f>STDEV('Raw Data'!BM394,'Raw Data'!BS394,'Raw Data'!BY394)</f>
        <v>0.39642695838367731</v>
      </c>
      <c r="AF90" s="2">
        <f t="shared" si="16"/>
        <v>-0.82866666666666866</v>
      </c>
      <c r="AG90" s="9">
        <f t="shared" si="17"/>
        <v>0.48560830365899077</v>
      </c>
      <c r="AH90" s="2">
        <f t="shared" si="18"/>
        <v>-2.8036666666666683</v>
      </c>
      <c r="AI90" s="9">
        <f t="shared" si="19"/>
        <v>1.1766952323985935</v>
      </c>
      <c r="AJ90" s="2">
        <f t="shared" si="20"/>
        <v>-5.5029999999999983</v>
      </c>
      <c r="AK90" s="9">
        <f t="shared" si="21"/>
        <v>0.82582249038535238</v>
      </c>
      <c r="AL90" s="2">
        <f t="shared" si="22"/>
        <v>-6.9933333333333358</v>
      </c>
      <c r="AM90" s="9">
        <f t="shared" si="23"/>
        <v>1.13930653697916</v>
      </c>
      <c r="AO90" s="2">
        <f t="shared" si="24"/>
        <v>-13.193000000000003</v>
      </c>
      <c r="AP90" s="9">
        <f t="shared" si="25"/>
        <v>0.71799543872675253</v>
      </c>
      <c r="AQ90" s="2">
        <f t="shared" si="26"/>
        <v>-32.602000000000004</v>
      </c>
      <c r="AR90" s="9">
        <f t="shared" si="27"/>
        <v>0.82477800229087972</v>
      </c>
      <c r="AS90" s="2">
        <f t="shared" si="28"/>
        <v>-36.266666666666666</v>
      </c>
      <c r="AT90" s="9">
        <f t="shared" si="29"/>
        <v>0.51706892862688369</v>
      </c>
      <c r="AU90" s="2">
        <f t="shared" si="30"/>
        <v>-35.598666666666674</v>
      </c>
      <c r="AV90" s="9">
        <f t="shared" si="31"/>
        <v>0.88990069966413565</v>
      </c>
    </row>
    <row r="91" spans="1:48" x14ac:dyDescent="0.2">
      <c r="A91" t="str">
        <f>'Raw Data'!A91</f>
        <v>Apo</v>
      </c>
      <c r="B91">
        <f>'Raw Data'!B91</f>
        <v>643</v>
      </c>
      <c r="C91">
        <f>'Raw Data'!C91</f>
        <v>657</v>
      </c>
      <c r="D91" t="str">
        <f>'Raw Data'!D91</f>
        <v>IAVQKLESLEDDDVL</v>
      </c>
      <c r="E91" s="1">
        <f>AVERAGE('Raw Data'!K91,'Raw Data'!Q91,'Raw Data'!W91)</f>
        <v>11.917999999999999</v>
      </c>
      <c r="F91" s="9">
        <f>STDEV('Raw Data'!K91,'Raw Data'!Q91,'Raw Data'!W91)</f>
        <v>0.20364920819880444</v>
      </c>
      <c r="G91" s="1">
        <f>AVERAGE('Raw Data'!AC91,'Raw Data'!AI91,'Raw Data'!AO91)</f>
        <v>15.936333333333332</v>
      </c>
      <c r="H91" s="9">
        <f>STDEV('Raw Data'!AC91,'Raw Data'!AI91,'Raw Data'!AO91)</f>
        <v>0.40181753736407949</v>
      </c>
      <c r="I91" s="1">
        <f>AVERAGE('Raw Data'!AU91,'Raw Data'!BA91,'Raw Data'!BG91)</f>
        <v>20.103666666666665</v>
      </c>
      <c r="J91" s="9">
        <f>STDEV('Raw Data'!AU91,'Raw Data'!BA91,'Raw Data'!BG91)</f>
        <v>0.16898619272985951</v>
      </c>
      <c r="K91" s="1">
        <f>AVERAGE('Raw Data'!BM91,'Raw Data'!BS91,'Raw Data'!BY91)</f>
        <v>33.755000000000003</v>
      </c>
      <c r="L91" s="9">
        <f>STDEV('Raw Data'!BM91,'Raw Data'!BS91,'Raw Data'!BY91)</f>
        <v>0.23452718392544597</v>
      </c>
      <c r="N91" s="1">
        <f>AVERAGE('Raw Data'!K243,'Raw Data'!Q243,'Raw Data'!W243)</f>
        <v>11.384666666666666</v>
      </c>
      <c r="O91" s="9">
        <f>STDEV('Raw Data'!K243,'Raw Data'!Q243,'Raw Data'!W243)</f>
        <v>0.17504380404154032</v>
      </c>
      <c r="P91" s="1">
        <f>AVERAGE('Raw Data'!AC243,'Raw Data'!AI243,'Raw Data'!AO243)</f>
        <v>17.369666666666667</v>
      </c>
      <c r="Q91" s="9">
        <f>STDEV('Raw Data'!AC243,'Raw Data'!AI243,'Raw Data'!AO243)</f>
        <v>0.21821167093749552</v>
      </c>
      <c r="R91" s="1">
        <f>AVERAGE('Raw Data'!AU243,'Raw Data'!BA243,'Raw Data'!BG243)</f>
        <v>22.527333333333331</v>
      </c>
      <c r="S91" s="9">
        <f>STDEV('Raw Data'!AU243,'Raw Data'!BA243,'Raw Data'!BG243)</f>
        <v>0.62899311072008934</v>
      </c>
      <c r="T91" s="1">
        <f>AVERAGE('Raw Data'!BM243,'Raw Data'!BS243,'Raw Data'!BY243)</f>
        <v>34.684333333333335</v>
      </c>
      <c r="U91" s="9">
        <f>STDEV('Raw Data'!BM243,'Raw Data'!BS243,'Raw Data'!BY243)</f>
        <v>0.24755268799456229</v>
      </c>
      <c r="V91" s="9"/>
      <c r="W91" s="1">
        <f>AVERAGE('Raw Data'!K395,'Raw Data'!Q395,'Raw Data'!W395)</f>
        <v>13.559333333333333</v>
      </c>
      <c r="X91" s="9">
        <f>STDEV('Raw Data'!K395,'Raw Data'!Q395,'Raw Data'!W395)</f>
        <v>0.76259185239112925</v>
      </c>
      <c r="Y91" s="1">
        <f>AVERAGE('Raw Data'!AC395,'Raw Data'!AI395,'Raw Data'!AO395)</f>
        <v>24.239333333333335</v>
      </c>
      <c r="Z91" s="9">
        <f>STDEV('Raw Data'!AC395,'Raw Data'!AI395,'Raw Data'!AO395)</f>
        <v>1.0052508807921208</v>
      </c>
      <c r="AA91" s="1">
        <f>AVERAGE('Raw Data'!AU395,'Raw Data'!BA395,'Raw Data'!BG395)</f>
        <v>35.288000000000004</v>
      </c>
      <c r="AB91" s="9">
        <f>STDEV('Raw Data'!AU395,'Raw Data'!BA395,'Raw Data'!BG395)</f>
        <v>0.70387001640928026</v>
      </c>
      <c r="AC91" s="1">
        <f>AVERAGE('Raw Data'!BM395,'Raw Data'!BS395,'Raw Data'!BY395)</f>
        <v>46.514666666666663</v>
      </c>
      <c r="AD91" s="9">
        <f>STDEV('Raw Data'!BM395,'Raw Data'!BS395,'Raw Data'!BY395)</f>
        <v>0.7700755374204109</v>
      </c>
      <c r="AF91" s="2">
        <f t="shared" si="16"/>
        <v>0.53333333333333321</v>
      </c>
      <c r="AG91" s="9">
        <f t="shared" si="17"/>
        <v>0.3786930122403448</v>
      </c>
      <c r="AH91" s="2">
        <f t="shared" si="18"/>
        <v>-1.4333333333333353</v>
      </c>
      <c r="AI91" s="9">
        <f t="shared" si="19"/>
        <v>0.62002920830157504</v>
      </c>
      <c r="AJ91" s="2">
        <f t="shared" si="20"/>
        <v>-2.4236666666666657</v>
      </c>
      <c r="AK91" s="9">
        <f t="shared" si="21"/>
        <v>0.79797930344994883</v>
      </c>
      <c r="AL91" s="2">
        <f t="shared" si="22"/>
        <v>-0.92933333333333223</v>
      </c>
      <c r="AM91" s="9">
        <f t="shared" si="23"/>
        <v>0.48207987192000823</v>
      </c>
      <c r="AO91" s="2">
        <f t="shared" si="24"/>
        <v>-1.6413333333333338</v>
      </c>
      <c r="AP91" s="9">
        <f t="shared" si="25"/>
        <v>0.96624106058993364</v>
      </c>
      <c r="AQ91" s="2">
        <f t="shared" si="26"/>
        <v>-8.3030000000000026</v>
      </c>
      <c r="AR91" s="9">
        <f t="shared" si="27"/>
        <v>1.4070684181562003</v>
      </c>
      <c r="AS91" s="2">
        <f t="shared" si="28"/>
        <v>-15.184333333333338</v>
      </c>
      <c r="AT91" s="9">
        <f t="shared" si="29"/>
        <v>0.87285620913913975</v>
      </c>
      <c r="AU91" s="2">
        <f t="shared" si="30"/>
        <v>-12.759666666666661</v>
      </c>
      <c r="AV91" s="9">
        <f t="shared" si="31"/>
        <v>1.0046027213458568</v>
      </c>
    </row>
    <row r="92" spans="1:48" x14ac:dyDescent="0.2">
      <c r="A92" t="str">
        <f>'Raw Data'!A92</f>
        <v>Apo</v>
      </c>
      <c r="B92">
        <f>'Raw Data'!B92</f>
        <v>643</v>
      </c>
      <c r="C92">
        <f>'Raw Data'!C92</f>
        <v>662</v>
      </c>
      <c r="D92" t="str">
        <f>'Raw Data'!D92</f>
        <v>IAVQKLESLEDDDVLHYLLQ</v>
      </c>
      <c r="E92" s="1">
        <f>AVERAGE('Raw Data'!K92,'Raw Data'!Q92,'Raw Data'!W92)</f>
        <v>6.442333333333333</v>
      </c>
      <c r="F92" s="9">
        <f>STDEV('Raw Data'!K92,'Raw Data'!Q92,'Raw Data'!W92)</f>
        <v>0.23671572261540486</v>
      </c>
      <c r="G92" s="1">
        <f>AVERAGE('Raw Data'!AC92,'Raw Data'!AI92,'Raw Data'!AO92)</f>
        <v>10.438333333333334</v>
      </c>
      <c r="H92" s="9">
        <f>STDEV('Raw Data'!AC92,'Raw Data'!AI92,'Raw Data'!AO92)</f>
        <v>0.22253389254972669</v>
      </c>
      <c r="I92" s="1">
        <f>AVERAGE('Raw Data'!AU92,'Raw Data'!BA92,'Raw Data'!BG92)</f>
        <v>16.872666666666664</v>
      </c>
      <c r="J92" s="9">
        <f>STDEV('Raw Data'!AU92,'Raw Data'!BA92,'Raw Data'!BG92)</f>
        <v>0.29506835366289835</v>
      </c>
      <c r="K92" s="1">
        <f>AVERAGE('Raw Data'!BM92,'Raw Data'!BS92,'Raw Data'!BY92)</f>
        <v>27.840666666666667</v>
      </c>
      <c r="L92" s="9">
        <f>STDEV('Raw Data'!BM92,'Raw Data'!BS92,'Raw Data'!BY92)</f>
        <v>0.20428737928059515</v>
      </c>
      <c r="N92" s="1">
        <f>AVERAGE('Raw Data'!K244,'Raw Data'!Q244,'Raw Data'!W244)</f>
        <v>6.282</v>
      </c>
      <c r="O92" s="9">
        <f>STDEV('Raw Data'!K244,'Raw Data'!Q244,'Raw Data'!W244)</f>
        <v>0.30679471964165222</v>
      </c>
      <c r="P92" s="1">
        <f>AVERAGE('Raw Data'!AC244,'Raw Data'!AI244,'Raw Data'!AO244)</f>
        <v>11.655666666666667</v>
      </c>
      <c r="Q92" s="9">
        <f>STDEV('Raw Data'!AC244,'Raw Data'!AI244,'Raw Data'!AO244)</f>
        <v>0.20753393296840239</v>
      </c>
      <c r="R92" s="1">
        <f>AVERAGE('Raw Data'!AU244,'Raw Data'!BA244,'Raw Data'!BG244)</f>
        <v>18.873000000000001</v>
      </c>
      <c r="S92" s="9">
        <f>STDEV('Raw Data'!AU244,'Raw Data'!BA244,'Raw Data'!BG244)</f>
        <v>0.28195212359547861</v>
      </c>
      <c r="T92" s="1">
        <f>AVERAGE('Raw Data'!BM244,'Raw Data'!BS244,'Raw Data'!BY244)</f>
        <v>29.388333333333332</v>
      </c>
      <c r="U92" s="9">
        <f>STDEV('Raw Data'!BM244,'Raw Data'!BS244,'Raw Data'!BY244)</f>
        <v>0.16005103352785247</v>
      </c>
      <c r="V92" s="9"/>
      <c r="W92" s="1">
        <f>AVERAGE('Raw Data'!K396,'Raw Data'!Q396,'Raw Data'!W396)</f>
        <v>7.2593333333333332</v>
      </c>
      <c r="X92" s="9">
        <f>STDEV('Raw Data'!K396,'Raw Data'!Q396,'Raw Data'!W396)</f>
        <v>7.0500591014071273E-2</v>
      </c>
      <c r="Y92" s="1">
        <f>AVERAGE('Raw Data'!AC396,'Raw Data'!AI396,'Raw Data'!AO396)</f>
        <v>19.104333333333333</v>
      </c>
      <c r="Z92" s="9">
        <f>STDEV('Raw Data'!AC396,'Raw Data'!AI396,'Raw Data'!AO396)</f>
        <v>0.36311752000328068</v>
      </c>
      <c r="AA92" s="1">
        <f>AVERAGE('Raw Data'!AU396,'Raw Data'!BA396,'Raw Data'!BG396)</f>
        <v>27.496666666666666</v>
      </c>
      <c r="AB92" s="9">
        <f>STDEV('Raw Data'!AU396,'Raw Data'!BA396,'Raw Data'!BG396)</f>
        <v>0.51732227221852067</v>
      </c>
      <c r="AC92" s="1">
        <f>AVERAGE('Raw Data'!BM396,'Raw Data'!BS396,'Raw Data'!BY396)</f>
        <v>39.660333333333334</v>
      </c>
      <c r="AD92" s="9">
        <f>STDEV('Raw Data'!BM396,'Raw Data'!BS396,'Raw Data'!BY396)</f>
        <v>0.7522594853727903</v>
      </c>
      <c r="AF92" s="2">
        <f t="shared" si="16"/>
        <v>0.16033333333333299</v>
      </c>
      <c r="AG92" s="9">
        <f t="shared" si="17"/>
        <v>0.54351044225705714</v>
      </c>
      <c r="AH92" s="2">
        <f t="shared" si="18"/>
        <v>-1.2173333333333325</v>
      </c>
      <c r="AI92" s="9">
        <f t="shared" si="19"/>
        <v>0.43006782551812905</v>
      </c>
      <c r="AJ92" s="2">
        <f t="shared" si="20"/>
        <v>-2.0003333333333373</v>
      </c>
      <c r="AK92" s="9">
        <f t="shared" si="21"/>
        <v>0.57702047725837691</v>
      </c>
      <c r="AL92" s="2">
        <f t="shared" si="22"/>
        <v>-1.5476666666666645</v>
      </c>
      <c r="AM92" s="9">
        <f t="shared" si="23"/>
        <v>0.36433841280844759</v>
      </c>
      <c r="AO92" s="2">
        <f t="shared" si="24"/>
        <v>-0.81700000000000017</v>
      </c>
      <c r="AP92" s="9">
        <f t="shared" si="25"/>
        <v>0.3072163136294761</v>
      </c>
      <c r="AQ92" s="2">
        <f t="shared" si="26"/>
        <v>-8.6659999999999986</v>
      </c>
      <c r="AR92" s="9">
        <f t="shared" si="27"/>
        <v>0.58565141255300734</v>
      </c>
      <c r="AS92" s="2">
        <f t="shared" si="28"/>
        <v>-10.624000000000002</v>
      </c>
      <c r="AT92" s="9">
        <f t="shared" si="29"/>
        <v>0.81239062588141908</v>
      </c>
      <c r="AU92" s="2">
        <f t="shared" si="30"/>
        <v>-11.819666666666667</v>
      </c>
      <c r="AV92" s="9">
        <f t="shared" si="31"/>
        <v>0.95654686465338545</v>
      </c>
    </row>
    <row r="93" spans="1:48" x14ac:dyDescent="0.2">
      <c r="A93" t="str">
        <f>'Raw Data'!A93</f>
        <v>Apo</v>
      </c>
      <c r="B93">
        <f>'Raw Data'!B93</f>
        <v>651</v>
      </c>
      <c r="C93">
        <f>'Raw Data'!C93</f>
        <v>663</v>
      </c>
      <c r="D93" t="str">
        <f>'Raw Data'!D93</f>
        <v>LEDDDVLHYLLQL</v>
      </c>
      <c r="E93" s="1">
        <f>AVERAGE('Raw Data'!K93,'Raw Data'!Q93,'Raw Data'!W93)</f>
        <v>0.53466666666666673</v>
      </c>
      <c r="F93" s="9">
        <f>STDEV('Raw Data'!K93,'Raw Data'!Q93,'Raw Data'!W93)</f>
        <v>0.47050221395157454</v>
      </c>
      <c r="G93" s="1">
        <f>AVERAGE('Raw Data'!AC93,'Raw Data'!AI93,'Raw Data'!AO93)</f>
        <v>1.8623333333333336</v>
      </c>
      <c r="H93" s="9">
        <f>STDEV('Raw Data'!AC93,'Raw Data'!AI93,'Raw Data'!AO93)</f>
        <v>0.65431592776986003</v>
      </c>
      <c r="I93" s="1">
        <f>AVERAGE('Raw Data'!AU93,'Raw Data'!BA93,'Raw Data'!BG93)</f>
        <v>13.362333333333332</v>
      </c>
      <c r="J93" s="9">
        <f>STDEV('Raw Data'!AU93,'Raw Data'!BA93,'Raw Data'!BG93)</f>
        <v>0.96184319581381528</v>
      </c>
      <c r="K93" s="1">
        <f>AVERAGE('Raw Data'!BM93,'Raw Data'!BS93,'Raw Data'!BY93)</f>
        <v>23.301666666666666</v>
      </c>
      <c r="L93" s="9">
        <f>STDEV('Raw Data'!BM93,'Raw Data'!BS93,'Raw Data'!BY93)</f>
        <v>1.0304951884086277</v>
      </c>
      <c r="N93" s="1">
        <f>AVERAGE('Raw Data'!K245,'Raw Data'!Q245,'Raw Data'!W245)</f>
        <v>0.47733333333333333</v>
      </c>
      <c r="O93" s="9">
        <f>STDEV('Raw Data'!K245,'Raw Data'!Q245,'Raw Data'!W245)</f>
        <v>0.442025263229754</v>
      </c>
      <c r="P93" s="1">
        <f>AVERAGE('Raw Data'!AC245,'Raw Data'!AI245,'Raw Data'!AO245)</f>
        <v>5.3416666666666677</v>
      </c>
      <c r="Q93" s="9">
        <f>STDEV('Raw Data'!AC245,'Raw Data'!AI245,'Raw Data'!AO245)</f>
        <v>0.51211749953827301</v>
      </c>
      <c r="R93" s="1">
        <f>AVERAGE('Raw Data'!AU245,'Raw Data'!BA245,'Raw Data'!BG245)</f>
        <v>15.425666666666666</v>
      </c>
      <c r="S93" s="9">
        <f>STDEV('Raw Data'!AU245,'Raw Data'!BA245,'Raw Data'!BG245)</f>
        <v>0.37324031579310057</v>
      </c>
      <c r="T93" s="1">
        <f>AVERAGE('Raw Data'!BM245,'Raw Data'!BS245,'Raw Data'!BY245)</f>
        <v>23.050333333333338</v>
      </c>
      <c r="U93" s="9">
        <f>STDEV('Raw Data'!BM245,'Raw Data'!BS245,'Raw Data'!BY245)</f>
        <v>0.96994140716505761</v>
      </c>
      <c r="V93" s="9"/>
      <c r="W93" s="1">
        <f>AVERAGE('Raw Data'!K397,'Raw Data'!Q397,'Raw Data'!W397)</f>
        <v>0.93333333333333324</v>
      </c>
      <c r="X93" s="9">
        <f>STDEV('Raw Data'!K397,'Raw Data'!Q397,'Raw Data'!W397)</f>
        <v>0.64635929120987623</v>
      </c>
      <c r="Y93" s="1">
        <f>AVERAGE('Raw Data'!AC397,'Raw Data'!AI397,'Raw Data'!AO397)</f>
        <v>11.994</v>
      </c>
      <c r="Z93" s="9">
        <f>STDEV('Raw Data'!AC397,'Raw Data'!AI397,'Raw Data'!AO397)</f>
        <v>0.12950289572051976</v>
      </c>
      <c r="AA93" s="1">
        <f>AVERAGE('Raw Data'!AU397,'Raw Data'!BA397,'Raw Data'!BG397)</f>
        <v>16.947666666666667</v>
      </c>
      <c r="AB93" s="9">
        <f>STDEV('Raw Data'!AU397,'Raw Data'!BA397,'Raw Data'!BG397)</f>
        <v>0.38660746673251678</v>
      </c>
      <c r="AC93" s="1">
        <f>AVERAGE('Raw Data'!BM397,'Raw Data'!BS397,'Raw Data'!BY397)</f>
        <v>26.284333333333333</v>
      </c>
      <c r="AD93" s="9">
        <f>STDEV('Raw Data'!BM397,'Raw Data'!BS397,'Raw Data'!BY397)</f>
        <v>0.3353108010985239</v>
      </c>
      <c r="AF93" s="2">
        <f t="shared" si="16"/>
        <v>5.7333333333333403E-2</v>
      </c>
      <c r="AG93" s="9">
        <f t="shared" si="17"/>
        <v>0.91252747718132854</v>
      </c>
      <c r="AH93" s="2">
        <f t="shared" si="18"/>
        <v>-3.4793333333333338</v>
      </c>
      <c r="AI93" s="9">
        <f t="shared" si="19"/>
        <v>1.1664334273081329</v>
      </c>
      <c r="AJ93" s="2">
        <f t="shared" si="20"/>
        <v>-2.0633333333333344</v>
      </c>
      <c r="AK93" s="9">
        <f t="shared" si="21"/>
        <v>1.335083511606916</v>
      </c>
      <c r="AL93" s="2">
        <f t="shared" si="22"/>
        <v>0.25133333333332786</v>
      </c>
      <c r="AM93" s="9">
        <f t="shared" si="23"/>
        <v>2.0004365955736851</v>
      </c>
      <c r="AO93" s="2">
        <f t="shared" si="24"/>
        <v>-0.3986666666666665</v>
      </c>
      <c r="AP93" s="9">
        <f t="shared" si="25"/>
        <v>1.1168615051614508</v>
      </c>
      <c r="AQ93" s="2">
        <f t="shared" si="26"/>
        <v>-10.131666666666666</v>
      </c>
      <c r="AR93" s="9">
        <f t="shared" si="27"/>
        <v>0.78381882349037979</v>
      </c>
      <c r="AS93" s="2">
        <f t="shared" si="28"/>
        <v>-3.5853333333333346</v>
      </c>
      <c r="AT93" s="9">
        <f t="shared" si="29"/>
        <v>1.3484506625463322</v>
      </c>
      <c r="AU93" s="2">
        <f t="shared" si="30"/>
        <v>-2.9826666666666668</v>
      </c>
      <c r="AV93" s="9">
        <f t="shared" si="31"/>
        <v>1.3658059895071517</v>
      </c>
    </row>
    <row r="94" spans="1:48" x14ac:dyDescent="0.2">
      <c r="A94" t="str">
        <f>'Raw Data'!A94</f>
        <v>Apo</v>
      </c>
      <c r="B94">
        <f>'Raw Data'!B94</f>
        <v>652</v>
      </c>
      <c r="C94">
        <f>'Raw Data'!C94</f>
        <v>662</v>
      </c>
      <c r="D94" t="str">
        <f>'Raw Data'!D94</f>
        <v>EDDDVLHYLLQ</v>
      </c>
      <c r="E94" s="1">
        <f>AVERAGE('Raw Data'!K94,'Raw Data'!Q94,'Raw Data'!W94)</f>
        <v>0.71833333333333338</v>
      </c>
      <c r="F94" s="9">
        <f>STDEV('Raw Data'!K94,'Raw Data'!Q94,'Raw Data'!W94)</f>
        <v>0.6316979763568451</v>
      </c>
      <c r="G94" s="1">
        <f>AVERAGE('Raw Data'!AC94,'Raw Data'!AI94,'Raw Data'!AO94)</f>
        <v>3.4750000000000001</v>
      </c>
      <c r="H94" s="9">
        <f>STDEV('Raw Data'!AC94,'Raw Data'!AI94,'Raw Data'!AO94)</f>
        <v>0.30470805699882636</v>
      </c>
      <c r="I94" s="1">
        <f>AVERAGE('Raw Data'!AU94,'Raw Data'!BA94,'Raw Data'!BG94)</f>
        <v>13.080999999999998</v>
      </c>
      <c r="J94" s="9">
        <f>STDEV('Raw Data'!AU94,'Raw Data'!BA94,'Raw Data'!BG94)</f>
        <v>9.361623790774759E-2</v>
      </c>
      <c r="K94" s="1">
        <f>AVERAGE('Raw Data'!BM94,'Raw Data'!BS94,'Raw Data'!BY94)</f>
        <v>28.078333333333333</v>
      </c>
      <c r="L94" s="9">
        <f>STDEV('Raw Data'!BM94,'Raw Data'!BS94,'Raw Data'!BY94)</f>
        <v>0.66189903560387109</v>
      </c>
      <c r="N94" s="1">
        <f>AVERAGE('Raw Data'!K246,'Raw Data'!Q246,'Raw Data'!W246)</f>
        <v>0.49300000000000005</v>
      </c>
      <c r="O94" s="9">
        <f>STDEV('Raw Data'!K246,'Raw Data'!Q246,'Raw Data'!W246)</f>
        <v>0.77666015734039029</v>
      </c>
      <c r="P94" s="1">
        <f>AVERAGE('Raw Data'!AC246,'Raw Data'!AI246,'Raw Data'!AO246)</f>
        <v>5.2553333333333327</v>
      </c>
      <c r="Q94" s="9">
        <f>STDEV('Raw Data'!AC246,'Raw Data'!AI246,'Raw Data'!AO246)</f>
        <v>8.901872462203278E-2</v>
      </c>
      <c r="R94" s="1">
        <f>AVERAGE('Raw Data'!AU246,'Raw Data'!BA246,'Raw Data'!BG246)</f>
        <v>16.094666666666669</v>
      </c>
      <c r="S94" s="9">
        <f>STDEV('Raw Data'!AU246,'Raw Data'!BA246,'Raw Data'!BG246)</f>
        <v>0.56118564961457651</v>
      </c>
      <c r="T94" s="1">
        <f>AVERAGE('Raw Data'!BM246,'Raw Data'!BS246,'Raw Data'!BY246)</f>
        <v>27.977333333333331</v>
      </c>
      <c r="U94" s="9">
        <f>STDEV('Raw Data'!BM246,'Raw Data'!BS246,'Raw Data'!BY246)</f>
        <v>0.70826642821281183</v>
      </c>
      <c r="V94" s="9"/>
      <c r="W94" s="1">
        <f>AVERAGE('Raw Data'!K398,'Raw Data'!Q398,'Raw Data'!W398)</f>
        <v>2.5773333333333333</v>
      </c>
      <c r="X94" s="9">
        <f>STDEV('Raw Data'!K398,'Raw Data'!Q398,'Raw Data'!W398)</f>
        <v>0.92841872737107867</v>
      </c>
      <c r="Y94" s="1">
        <f>AVERAGE('Raw Data'!AC398,'Raw Data'!AI398,'Raw Data'!AO398)</f>
        <v>10.760666666666665</v>
      </c>
      <c r="Z94" s="9">
        <f>STDEV('Raw Data'!AC398,'Raw Data'!AI398,'Raw Data'!AO398)</f>
        <v>1.2553590455854975</v>
      </c>
      <c r="AA94" s="1">
        <f>AVERAGE('Raw Data'!AU398,'Raw Data'!BA398,'Raw Data'!BG398)</f>
        <v>18.236000000000001</v>
      </c>
      <c r="AB94" s="9">
        <f>STDEV('Raw Data'!AU398,'Raw Data'!BA398,'Raw Data'!BG398)</f>
        <v>1.1745633231120398</v>
      </c>
      <c r="AC94" s="1">
        <f>AVERAGE('Raw Data'!BM398,'Raw Data'!BS398,'Raw Data'!BY398)</f>
        <v>31.270666666666667</v>
      </c>
      <c r="AD94" s="9">
        <f>STDEV('Raw Data'!BM398,'Raw Data'!BS398,'Raw Data'!BY398)</f>
        <v>0.66350307710916689</v>
      </c>
      <c r="AF94" s="2">
        <f t="shared" si="16"/>
        <v>0.22533333333333333</v>
      </c>
      <c r="AG94" s="9">
        <f t="shared" si="17"/>
        <v>1.4083581336972353</v>
      </c>
      <c r="AH94" s="2">
        <f t="shared" si="18"/>
        <v>-1.7803333333333327</v>
      </c>
      <c r="AI94" s="9">
        <f t="shared" si="19"/>
        <v>0.39372678162085917</v>
      </c>
      <c r="AJ94" s="2">
        <f t="shared" si="20"/>
        <v>-3.0136666666666709</v>
      </c>
      <c r="AK94" s="9">
        <f t="shared" si="21"/>
        <v>0.65480188752232404</v>
      </c>
      <c r="AL94" s="2">
        <f t="shared" si="22"/>
        <v>0.10100000000000264</v>
      </c>
      <c r="AM94" s="9">
        <f t="shared" si="23"/>
        <v>1.3701654638166829</v>
      </c>
      <c r="AO94" s="2">
        <f t="shared" si="24"/>
        <v>-1.859</v>
      </c>
      <c r="AP94" s="9">
        <f t="shared" si="25"/>
        <v>1.5601167037279238</v>
      </c>
      <c r="AQ94" s="2">
        <f t="shared" si="26"/>
        <v>-7.2856666666666658</v>
      </c>
      <c r="AR94" s="9">
        <f t="shared" si="27"/>
        <v>1.5600671025843238</v>
      </c>
      <c r="AS94" s="2">
        <f t="shared" si="28"/>
        <v>-5.1550000000000029</v>
      </c>
      <c r="AT94" s="9">
        <f t="shared" si="29"/>
        <v>1.2681795610197875</v>
      </c>
      <c r="AU94" s="2">
        <f t="shared" si="30"/>
        <v>-3.1923333333333339</v>
      </c>
      <c r="AV94" s="9">
        <f t="shared" si="31"/>
        <v>1.325402112713038</v>
      </c>
    </row>
    <row r="95" spans="1:48" x14ac:dyDescent="0.2">
      <c r="A95" t="str">
        <f>'Raw Data'!A95</f>
        <v>Apo</v>
      </c>
      <c r="B95">
        <f>'Raw Data'!B95</f>
        <v>654</v>
      </c>
      <c r="C95">
        <f>'Raw Data'!C95</f>
        <v>662</v>
      </c>
      <c r="D95" t="str">
        <f>'Raw Data'!D95</f>
        <v>DDVLHYLLQ</v>
      </c>
      <c r="E95" s="1">
        <f>AVERAGE('Raw Data'!K95,'Raw Data'!Q95,'Raw Data'!W95)</f>
        <v>1.04</v>
      </c>
      <c r="F95" s="9">
        <f>STDEV('Raw Data'!K95,'Raw Data'!Q95,'Raw Data'!W95)</f>
        <v>0.28386088141904947</v>
      </c>
      <c r="G95" s="1">
        <f>AVERAGE('Raw Data'!AC95,'Raw Data'!AI95,'Raw Data'!AO95)</f>
        <v>3.174666666666667</v>
      </c>
      <c r="H95" s="9">
        <f>STDEV('Raw Data'!AC95,'Raw Data'!AI95,'Raw Data'!AO95)</f>
        <v>0.18617554440187173</v>
      </c>
      <c r="I95" s="1">
        <f>AVERAGE('Raw Data'!AU95,'Raw Data'!BA95,'Raw Data'!BG95)</f>
        <v>16.235333333333333</v>
      </c>
      <c r="J95" s="9">
        <f>STDEV('Raw Data'!AU95,'Raw Data'!BA95,'Raw Data'!BG95)</f>
        <v>1.1766623701526846</v>
      </c>
      <c r="K95" s="1">
        <f>AVERAGE('Raw Data'!BM95,'Raw Data'!BS95,'Raw Data'!BY95)</f>
        <v>30.096999999999998</v>
      </c>
      <c r="L95" s="9">
        <f>STDEV('Raw Data'!BM95,'Raw Data'!BS95,'Raw Data'!BY95)</f>
        <v>0.71891863239173248</v>
      </c>
      <c r="N95" s="1">
        <f>AVERAGE('Raw Data'!K247,'Raw Data'!Q247,'Raw Data'!W247)</f>
        <v>0.93366666666666676</v>
      </c>
      <c r="O95" s="9">
        <f>STDEV('Raw Data'!K247,'Raw Data'!Q247,'Raw Data'!W247)</f>
        <v>0.54690248978527534</v>
      </c>
      <c r="P95" s="1">
        <f>AVERAGE('Raw Data'!AC247,'Raw Data'!AI247,'Raw Data'!AO247)</f>
        <v>4.1096666666666666</v>
      </c>
      <c r="Q95" s="9">
        <f>STDEV('Raw Data'!AC247,'Raw Data'!AI247,'Raw Data'!AO247)</f>
        <v>0.58816692641913426</v>
      </c>
      <c r="R95" s="1">
        <f>AVERAGE('Raw Data'!AU247,'Raw Data'!BA247,'Raw Data'!BG247)</f>
        <v>19.027666666666665</v>
      </c>
      <c r="S95" s="9">
        <f>STDEV('Raw Data'!AU247,'Raw Data'!BA247,'Raw Data'!BG247)</f>
        <v>0.43436658864757743</v>
      </c>
      <c r="T95" s="1">
        <f>AVERAGE('Raw Data'!BM247,'Raw Data'!BS247,'Raw Data'!BY247)</f>
        <v>31.328999999999997</v>
      </c>
      <c r="U95" s="9">
        <f>STDEV('Raw Data'!BM247,'Raw Data'!BS247,'Raw Data'!BY247)</f>
        <v>0.94470048163426024</v>
      </c>
      <c r="W95" s="1">
        <f>AVERAGE('Raw Data'!K399,'Raw Data'!Q399,'Raw Data'!W399)</f>
        <v>3.1803333333333335</v>
      </c>
      <c r="X95" s="9">
        <f>STDEV('Raw Data'!K399,'Raw Data'!Q399,'Raw Data'!W399)</f>
        <v>0.15673012899035527</v>
      </c>
      <c r="Y95" s="1">
        <f>AVERAGE('Raw Data'!AC399,'Raw Data'!AI399,'Raw Data'!AO399)</f>
        <v>12.625666666666667</v>
      </c>
      <c r="Z95" s="9">
        <f>STDEV('Raw Data'!AC399,'Raw Data'!AI399,'Raw Data'!AO399)</f>
        <v>0.50760647487333499</v>
      </c>
      <c r="AA95" s="1">
        <f>AVERAGE('Raw Data'!AU399,'Raw Data'!BA399,'Raw Data'!BG399)</f>
        <v>22.852999999999998</v>
      </c>
      <c r="AB95" s="9">
        <f>STDEV('Raw Data'!AU399,'Raw Data'!BA399,'Raw Data'!BG399)</f>
        <v>0.45671435274140409</v>
      </c>
      <c r="AC95" s="1">
        <f>AVERAGE('Raw Data'!BM399,'Raw Data'!BS399,'Raw Data'!BY399)</f>
        <v>38.004333333333335</v>
      </c>
      <c r="AD95" s="9">
        <f>STDEV('Raw Data'!BM399,'Raw Data'!BS399,'Raw Data'!BY399)</f>
        <v>0.83995495910991191</v>
      </c>
      <c r="AF95" s="2">
        <f t="shared" si="16"/>
        <v>0.10633333333333328</v>
      </c>
      <c r="AG95" s="9">
        <f t="shared" si="17"/>
        <v>0.83076337120432475</v>
      </c>
      <c r="AH95" s="2">
        <f t="shared" si="18"/>
        <v>-0.93499999999999961</v>
      </c>
      <c r="AI95" s="9">
        <f t="shared" si="19"/>
        <v>0.77434247082100605</v>
      </c>
      <c r="AJ95" s="2">
        <f t="shared" si="20"/>
        <v>-2.7923333333333318</v>
      </c>
      <c r="AK95" s="9">
        <f t="shared" si="21"/>
        <v>1.611028958800262</v>
      </c>
      <c r="AL95" s="2">
        <f t="shared" si="22"/>
        <v>-1.2319999999999993</v>
      </c>
      <c r="AM95" s="9">
        <f t="shared" si="23"/>
        <v>1.6636191140259928</v>
      </c>
      <c r="AO95" s="2">
        <f t="shared" si="24"/>
        <v>-2.1403333333333334</v>
      </c>
      <c r="AP95" s="9">
        <f t="shared" si="25"/>
        <v>0.44059101040940474</v>
      </c>
      <c r="AQ95" s="2">
        <f t="shared" si="26"/>
        <v>-9.4510000000000005</v>
      </c>
      <c r="AR95" s="9">
        <f t="shared" si="27"/>
        <v>0.69378201927520666</v>
      </c>
      <c r="AS95" s="2">
        <f t="shared" si="28"/>
        <v>-6.6176666666666648</v>
      </c>
      <c r="AT95" s="9">
        <f t="shared" si="29"/>
        <v>1.6333767228940888</v>
      </c>
      <c r="AU95" s="2">
        <f t="shared" si="30"/>
        <v>-7.9073333333333373</v>
      </c>
      <c r="AV95" s="9">
        <f t="shared" si="31"/>
        <v>1.5588735915016443</v>
      </c>
    </row>
    <row r="96" spans="1:48" x14ac:dyDescent="0.2">
      <c r="A96" t="str">
        <f>'Raw Data'!A96</f>
        <v>Apo</v>
      </c>
      <c r="B96">
        <f>'Raw Data'!B96</f>
        <v>655</v>
      </c>
      <c r="C96">
        <f>'Raw Data'!C96</f>
        <v>662</v>
      </c>
      <c r="D96" t="str">
        <f>'Raw Data'!D96</f>
        <v>DVLHYLLQ</v>
      </c>
      <c r="E96" s="1">
        <f>AVERAGE('Raw Data'!K96,'Raw Data'!Q96,'Raw Data'!W96)</f>
        <v>1.0766666666666667</v>
      </c>
      <c r="F96" s="9">
        <f>STDEV('Raw Data'!K96,'Raw Data'!Q96,'Raw Data'!W96)</f>
        <v>0.15113349507416704</v>
      </c>
      <c r="G96" s="1">
        <f>AVERAGE('Raw Data'!AC96,'Raw Data'!AI96,'Raw Data'!AO96)</f>
        <v>4.5903333333333336</v>
      </c>
      <c r="H96" s="9">
        <f>STDEV('Raw Data'!AC96,'Raw Data'!AI96,'Raw Data'!AO96)</f>
        <v>0.22637652999667041</v>
      </c>
      <c r="I96" s="1">
        <f>AVERAGE('Raw Data'!AU96,'Raw Data'!BA96,'Raw Data'!BG96)</f>
        <v>18.956999999999997</v>
      </c>
      <c r="J96" s="9">
        <f>STDEV('Raw Data'!AU96,'Raw Data'!BA96,'Raw Data'!BG96)</f>
        <v>0.61624345838312922</v>
      </c>
      <c r="K96" s="1">
        <f>AVERAGE('Raw Data'!BM96,'Raw Data'!BS96,'Raw Data'!BY96)</f>
        <v>36.295333333333332</v>
      </c>
      <c r="L96" s="9">
        <f>STDEV('Raw Data'!BM96,'Raw Data'!BS96,'Raw Data'!BY96)</f>
        <v>0.30136577996403829</v>
      </c>
      <c r="N96" s="1">
        <f>AVERAGE('Raw Data'!K248,'Raw Data'!Q248,'Raw Data'!W248)</f>
        <v>1.2036666666666667</v>
      </c>
      <c r="O96" s="9">
        <f>STDEV('Raw Data'!K248,'Raw Data'!Q248,'Raw Data'!W248)</f>
        <v>0.40713429397845335</v>
      </c>
      <c r="P96" s="1">
        <f>AVERAGE('Raw Data'!AC248,'Raw Data'!AI248,'Raw Data'!AO248)</f>
        <v>7.1383333333333328</v>
      </c>
      <c r="Q96" s="9">
        <f>STDEV('Raw Data'!AC248,'Raw Data'!AI248,'Raw Data'!AO248)</f>
        <v>0.60158318903816876</v>
      </c>
      <c r="R96" s="1">
        <f>AVERAGE('Raw Data'!AU248,'Raw Data'!BA248,'Raw Data'!BG248)</f>
        <v>23.221999999999998</v>
      </c>
      <c r="S96" s="9">
        <f>STDEV('Raw Data'!AU248,'Raw Data'!BA248,'Raw Data'!BG248)</f>
        <v>0.89872075752149005</v>
      </c>
      <c r="T96" s="1">
        <f>AVERAGE('Raw Data'!BM248,'Raw Data'!BS248,'Raw Data'!BY248)</f>
        <v>37.247333333333337</v>
      </c>
      <c r="U96" s="9">
        <f>STDEV('Raw Data'!BM248,'Raw Data'!BS248,'Raw Data'!BY248)</f>
        <v>0.17653989162037328</v>
      </c>
      <c r="V96" s="9"/>
      <c r="W96" s="1">
        <f>AVERAGE('Raw Data'!K400,'Raw Data'!Q400,'Raw Data'!W400)</f>
        <v>2.3759999999999999</v>
      </c>
      <c r="X96" s="9">
        <f>STDEV('Raw Data'!K400,'Raw Data'!Q400,'Raw Data'!W400)</f>
        <v>0.20038962048968489</v>
      </c>
      <c r="Y96" s="1">
        <f>AVERAGE('Raw Data'!AC400,'Raw Data'!AI400,'Raw Data'!AO400)</f>
        <v>15.124333333333333</v>
      </c>
      <c r="Z96" s="9">
        <f>STDEV('Raw Data'!AC400,'Raw Data'!AI400,'Raw Data'!AO400)</f>
        <v>0.49361759828163931</v>
      </c>
      <c r="AA96" s="1">
        <f>AVERAGE('Raw Data'!AU400,'Raw Data'!BA400,'Raw Data'!BG400)</f>
        <v>25.757000000000001</v>
      </c>
      <c r="AB96" s="9">
        <f>STDEV('Raw Data'!AU400,'Raw Data'!BA400,'Raw Data'!BG400)</f>
        <v>0.54578017552857205</v>
      </c>
      <c r="AC96" s="1">
        <f>AVERAGE('Raw Data'!BM400,'Raw Data'!BS400,'Raw Data'!BY400)</f>
        <v>43.311</v>
      </c>
      <c r="AD96" s="9">
        <f>STDEV('Raw Data'!BM400,'Raw Data'!BS400,'Raw Data'!BY400)</f>
        <v>0.65247298794662945</v>
      </c>
      <c r="AF96" s="2">
        <f t="shared" si="16"/>
        <v>-0.127</v>
      </c>
      <c r="AG96" s="9">
        <f t="shared" si="17"/>
        <v>0.55826778905262042</v>
      </c>
      <c r="AH96" s="2">
        <f t="shared" si="18"/>
        <v>-2.5479999999999992</v>
      </c>
      <c r="AI96" s="9">
        <f t="shared" si="19"/>
        <v>0.82795971903483911</v>
      </c>
      <c r="AJ96" s="2">
        <f t="shared" si="20"/>
        <v>-4.2650000000000006</v>
      </c>
      <c r="AK96" s="9">
        <f t="shared" si="21"/>
        <v>1.5149642159046193</v>
      </c>
      <c r="AL96" s="2">
        <f t="shared" si="22"/>
        <v>-0.95200000000000529</v>
      </c>
      <c r="AM96" s="9">
        <f t="shared" si="23"/>
        <v>0.47790567158441155</v>
      </c>
      <c r="AO96" s="2">
        <f t="shared" si="24"/>
        <v>-1.2993333333333332</v>
      </c>
      <c r="AP96" s="9">
        <f t="shared" si="25"/>
        <v>0.35152311556385196</v>
      </c>
      <c r="AQ96" s="2">
        <f t="shared" si="26"/>
        <v>-10.533999999999999</v>
      </c>
      <c r="AR96" s="9">
        <f t="shared" si="27"/>
        <v>0.71999412827830978</v>
      </c>
      <c r="AS96" s="2">
        <f t="shared" si="28"/>
        <v>-6.8000000000000043</v>
      </c>
      <c r="AT96" s="9">
        <f t="shared" si="29"/>
        <v>1.1620236339117014</v>
      </c>
      <c r="AU96" s="2">
        <f t="shared" si="30"/>
        <v>-7.015666666666668</v>
      </c>
      <c r="AV96" s="9">
        <f t="shared" si="31"/>
        <v>0.95383876791066768</v>
      </c>
    </row>
    <row r="97" spans="1:48" x14ac:dyDescent="0.2">
      <c r="A97" t="str">
        <f>'Raw Data'!A97</f>
        <v>Apo</v>
      </c>
      <c r="B97">
        <f>'Raw Data'!B97</f>
        <v>655</v>
      </c>
      <c r="C97">
        <f>'Raw Data'!C97</f>
        <v>663</v>
      </c>
      <c r="D97" t="str">
        <f>'Raw Data'!D97</f>
        <v>DVLHYLLQL</v>
      </c>
      <c r="E97" s="1">
        <f>AVERAGE('Raw Data'!K97,'Raw Data'!Q97,'Raw Data'!W97)</f>
        <v>1.0973333333333333</v>
      </c>
      <c r="F97" s="9">
        <f>STDEV('Raw Data'!K97,'Raw Data'!Q97,'Raw Data'!W97)</f>
        <v>0.14258097114739118</v>
      </c>
      <c r="G97" s="1">
        <f>AVERAGE('Raw Data'!AC97,'Raw Data'!AI97,'Raw Data'!AO97)</f>
        <v>4.6686666666666667</v>
      </c>
      <c r="H97" s="9">
        <f>STDEV('Raw Data'!AC97,'Raw Data'!AI97,'Raw Data'!AO97)</f>
        <v>3.1659648345067445E-2</v>
      </c>
      <c r="I97" s="1">
        <f>AVERAGE('Raw Data'!AU97,'Raw Data'!BA97,'Raw Data'!BG97)</f>
        <v>19.104666666666667</v>
      </c>
      <c r="J97" s="9">
        <f>STDEV('Raw Data'!AU97,'Raw Data'!BA97,'Raw Data'!BG97)</f>
        <v>0.4502825039165218</v>
      </c>
      <c r="K97" s="1">
        <f>AVERAGE('Raw Data'!BM97,'Raw Data'!BS97,'Raw Data'!BY97)</f>
        <v>35.574666666666666</v>
      </c>
      <c r="L97" s="9">
        <f>STDEV('Raw Data'!BM97,'Raw Data'!BS97,'Raw Data'!BY97)</f>
        <v>0.46278972907069998</v>
      </c>
      <c r="N97" s="1">
        <f>AVERAGE('Raw Data'!K249,'Raw Data'!Q249,'Raw Data'!W249)</f>
        <v>0.77866666666666673</v>
      </c>
      <c r="O97" s="9">
        <f>STDEV('Raw Data'!K249,'Raw Data'!Q249,'Raw Data'!W249)</f>
        <v>0.21774373316661302</v>
      </c>
      <c r="P97" s="1">
        <f>AVERAGE('Raw Data'!AC249,'Raw Data'!AI249,'Raw Data'!AO249)</f>
        <v>6.8063333333333338</v>
      </c>
      <c r="Q97" s="9">
        <f>STDEV('Raw Data'!AC249,'Raw Data'!AI249,'Raw Data'!AO249)</f>
        <v>0.46000579706492101</v>
      </c>
      <c r="R97" s="1">
        <f>AVERAGE('Raw Data'!AU249,'Raw Data'!BA249,'Raw Data'!BG249)</f>
        <v>23.308000000000003</v>
      </c>
      <c r="S97" s="9">
        <f>STDEV('Raw Data'!AU249,'Raw Data'!BA249,'Raw Data'!BG249)</f>
        <v>0.14845538050202292</v>
      </c>
      <c r="T97" s="1">
        <f>AVERAGE('Raw Data'!BM249,'Raw Data'!BS249,'Raw Data'!BY249)</f>
        <v>36.20366666666667</v>
      </c>
      <c r="U97" s="9">
        <f>STDEV('Raw Data'!BM249,'Raw Data'!BS249,'Raw Data'!BY249)</f>
        <v>0.18215469616052407</v>
      </c>
      <c r="V97" s="9"/>
      <c r="W97" s="1">
        <f>AVERAGE('Raw Data'!K401,'Raw Data'!Q401,'Raw Data'!W401)</f>
        <v>2.5076666666666667</v>
      </c>
      <c r="X97" s="9">
        <f>STDEV('Raw Data'!K401,'Raw Data'!Q401,'Raw Data'!W401)</f>
        <v>4.5785732857881824E-2</v>
      </c>
      <c r="Y97" s="1">
        <f>AVERAGE('Raw Data'!AC401,'Raw Data'!AI401,'Raw Data'!AO401)</f>
        <v>14.904666666666666</v>
      </c>
      <c r="Z97" s="9">
        <f>STDEV('Raw Data'!AC401,'Raw Data'!AI401,'Raw Data'!AO401)</f>
        <v>0.51194172845484442</v>
      </c>
      <c r="AA97" s="1">
        <f>AVERAGE('Raw Data'!AU401,'Raw Data'!BA401,'Raw Data'!BG401)</f>
        <v>26.018333333333334</v>
      </c>
      <c r="AB97" s="9">
        <f>STDEV('Raw Data'!AU401,'Raw Data'!BA401,'Raw Data'!BG401)</f>
        <v>0.51631805443285927</v>
      </c>
      <c r="AC97" s="1">
        <f>AVERAGE('Raw Data'!BM401,'Raw Data'!BS401,'Raw Data'!BY401)</f>
        <v>42.259</v>
      </c>
      <c r="AD97" s="9">
        <f>STDEV('Raw Data'!BM401,'Raw Data'!BS401,'Raw Data'!BY401)</f>
        <v>0.13081666560496161</v>
      </c>
      <c r="AF97" s="2">
        <f t="shared" si="16"/>
        <v>0.31866666666666654</v>
      </c>
      <c r="AG97" s="9">
        <f t="shared" si="17"/>
        <v>0.36032470431400421</v>
      </c>
      <c r="AH97" s="2">
        <f t="shared" si="18"/>
        <v>-2.137666666666667</v>
      </c>
      <c r="AI97" s="9">
        <f t="shared" si="19"/>
        <v>0.49166544540998847</v>
      </c>
      <c r="AJ97" s="2">
        <f t="shared" si="20"/>
        <v>-4.2033333333333367</v>
      </c>
      <c r="AK97" s="9">
        <f t="shared" si="21"/>
        <v>0.5987378844185447</v>
      </c>
      <c r="AL97" s="2">
        <f t="shared" si="22"/>
        <v>-0.62900000000000489</v>
      </c>
      <c r="AM97" s="9">
        <f t="shared" si="23"/>
        <v>0.64494442523122408</v>
      </c>
      <c r="AO97" s="2">
        <f t="shared" si="24"/>
        <v>-1.4103333333333334</v>
      </c>
      <c r="AP97" s="9">
        <f t="shared" si="25"/>
        <v>0.188366704005273</v>
      </c>
      <c r="AQ97" s="2">
        <f t="shared" si="26"/>
        <v>-10.235999999999999</v>
      </c>
      <c r="AR97" s="9">
        <f t="shared" si="27"/>
        <v>0.54360137679991183</v>
      </c>
      <c r="AS97" s="2">
        <f t="shared" si="28"/>
        <v>-6.9136666666666677</v>
      </c>
      <c r="AT97" s="9">
        <f t="shared" si="29"/>
        <v>0.96660055834938108</v>
      </c>
      <c r="AU97" s="2">
        <f t="shared" si="30"/>
        <v>-6.6843333333333348</v>
      </c>
      <c r="AV97" s="9">
        <f t="shared" si="31"/>
        <v>0.59360639467566156</v>
      </c>
    </row>
    <row r="98" spans="1:48" x14ac:dyDescent="0.2">
      <c r="A98" t="str">
        <f>'Raw Data'!A98</f>
        <v>Apo</v>
      </c>
      <c r="B98">
        <f>'Raw Data'!B98</f>
        <v>663</v>
      </c>
      <c r="C98">
        <f>'Raw Data'!C98</f>
        <v>677</v>
      </c>
      <c r="D98" t="str">
        <f>'Raw Data'!D98</f>
        <v>LVQAVKFEPYHDSAL</v>
      </c>
      <c r="E98" s="1">
        <f>AVERAGE('Raw Data'!K98,'Raw Data'!Q98,'Raw Data'!W98)</f>
        <v>2.1746666666666665</v>
      </c>
      <c r="F98" s="9">
        <f>STDEV('Raw Data'!K98,'Raw Data'!Q98,'Raw Data'!W98)</f>
        <v>0.15338296298263815</v>
      </c>
      <c r="G98" s="1">
        <f>AVERAGE('Raw Data'!AC98,'Raw Data'!AI98,'Raw Data'!AO98)</f>
        <v>6.5346666666666664</v>
      </c>
      <c r="H98" s="9">
        <f>STDEV('Raw Data'!AC98,'Raw Data'!AI98,'Raw Data'!AO98)</f>
        <v>0.34741953504852491</v>
      </c>
      <c r="I98" s="1">
        <f>AVERAGE('Raw Data'!AU98,'Raw Data'!BA98,'Raw Data'!BG98)</f>
        <v>7.7113333333333332</v>
      </c>
      <c r="J98" s="9">
        <f>STDEV('Raw Data'!AU98,'Raw Data'!BA98,'Raw Data'!BG98)</f>
        <v>0.51457296210871184</v>
      </c>
      <c r="K98" s="1">
        <f>AVERAGE('Raw Data'!BM98,'Raw Data'!BS98,'Raw Data'!BY98)</f>
        <v>10.766666666666666</v>
      </c>
      <c r="L98" s="9">
        <f>STDEV('Raw Data'!BM98,'Raw Data'!BS98,'Raw Data'!BY98)</f>
        <v>9.4627339248936654E-2</v>
      </c>
      <c r="N98" s="1">
        <f>AVERAGE('Raw Data'!K250,'Raw Data'!Q250,'Raw Data'!W250)</f>
        <v>2.3000000000000003</v>
      </c>
      <c r="O98" s="9">
        <f>STDEV('Raw Data'!K250,'Raw Data'!Q250,'Raw Data'!W250)</f>
        <v>0.1850864662799524</v>
      </c>
      <c r="P98" s="1">
        <f>AVERAGE('Raw Data'!AC250,'Raw Data'!AI250,'Raw Data'!AO250)</f>
        <v>7.0103333333333326</v>
      </c>
      <c r="Q98" s="9">
        <f>STDEV('Raw Data'!AC250,'Raw Data'!AI250,'Raw Data'!AO250)</f>
        <v>0.24084919209607744</v>
      </c>
      <c r="R98" s="1">
        <f>AVERAGE('Raw Data'!AU250,'Raw Data'!BA250,'Raw Data'!BG250)</f>
        <v>7.4613333333333332</v>
      </c>
      <c r="S98" s="9">
        <f>STDEV('Raw Data'!AU250,'Raw Data'!BA250,'Raw Data'!BG250)</f>
        <v>0.10129823953718678</v>
      </c>
      <c r="T98" s="1">
        <f>AVERAGE('Raw Data'!BM250,'Raw Data'!BS250,'Raw Data'!BY250)</f>
        <v>11.225</v>
      </c>
      <c r="U98" s="9">
        <f>STDEV('Raw Data'!BM250,'Raw Data'!BS250,'Raw Data'!BY250)</f>
        <v>0.16857046004564397</v>
      </c>
      <c r="V98" s="9"/>
      <c r="W98" s="1">
        <f>AVERAGE('Raw Data'!K402,'Raw Data'!Q402,'Raw Data'!W402)</f>
        <v>4.8143333333333329</v>
      </c>
      <c r="X98" s="9">
        <f>STDEV('Raw Data'!K402,'Raw Data'!Q402,'Raw Data'!W402)</f>
        <v>0.40569117975787095</v>
      </c>
      <c r="Y98" s="1">
        <f>AVERAGE('Raw Data'!AC402,'Raw Data'!AI402,'Raw Data'!AO402)</f>
        <v>7.3716666666666661</v>
      </c>
      <c r="Z98" s="9">
        <f>STDEV('Raw Data'!AC402,'Raw Data'!AI402,'Raw Data'!AO402)</f>
        <v>0.17928840825143527</v>
      </c>
      <c r="AA98" s="1">
        <f>AVERAGE('Raw Data'!AU402,'Raw Data'!BA402,'Raw Data'!BG402)</f>
        <v>9.2846666666666664</v>
      </c>
      <c r="AB98" s="9">
        <f>STDEV('Raw Data'!AU402,'Raw Data'!BA402,'Raw Data'!BG402)</f>
        <v>0.16871672511441566</v>
      </c>
      <c r="AC98" s="1">
        <f>AVERAGE('Raw Data'!BM402,'Raw Data'!BS402,'Raw Data'!BY402)</f>
        <v>13.464666666666666</v>
      </c>
      <c r="AD98" s="9">
        <f>STDEV('Raw Data'!BM402,'Raw Data'!BS402,'Raw Data'!BY402)</f>
        <v>0.38709473431362229</v>
      </c>
      <c r="AF98" s="2">
        <f t="shared" si="16"/>
        <v>-0.12533333333333374</v>
      </c>
      <c r="AG98" s="9">
        <f t="shared" si="17"/>
        <v>0.33846942926259055</v>
      </c>
      <c r="AH98" s="2">
        <f t="shared" si="18"/>
        <v>-0.47566666666666624</v>
      </c>
      <c r="AI98" s="9">
        <f t="shared" si="19"/>
        <v>0.58826872714460232</v>
      </c>
      <c r="AJ98" s="2">
        <f t="shared" si="20"/>
        <v>0.25</v>
      </c>
      <c r="AK98" s="9">
        <f t="shared" si="21"/>
        <v>0.61587120164589859</v>
      </c>
      <c r="AL98" s="2">
        <f t="shared" si="22"/>
        <v>-0.45833333333333393</v>
      </c>
      <c r="AM98" s="9">
        <f t="shared" si="23"/>
        <v>0.26319779929458065</v>
      </c>
      <c r="AO98" s="2">
        <f t="shared" si="24"/>
        <v>-2.6396666666666664</v>
      </c>
      <c r="AP98" s="9">
        <f t="shared" si="25"/>
        <v>0.55907414274050904</v>
      </c>
      <c r="AQ98" s="2">
        <f t="shared" si="26"/>
        <v>-0.83699999999999974</v>
      </c>
      <c r="AR98" s="9">
        <f t="shared" si="27"/>
        <v>0.52670794329996018</v>
      </c>
      <c r="AS98" s="2">
        <f t="shared" si="28"/>
        <v>-1.5733333333333333</v>
      </c>
      <c r="AT98" s="9">
        <f t="shared" si="29"/>
        <v>0.68328968722312755</v>
      </c>
      <c r="AU98" s="2">
        <f t="shared" si="30"/>
        <v>-2.6980000000000004</v>
      </c>
      <c r="AV98" s="9">
        <f t="shared" si="31"/>
        <v>0.48172207356255892</v>
      </c>
    </row>
    <row r="99" spans="1:48" x14ac:dyDescent="0.2">
      <c r="A99" t="str">
        <f>'Raw Data'!A99</f>
        <v>Apo</v>
      </c>
      <c r="B99">
        <f>'Raw Data'!B99</f>
        <v>664</v>
      </c>
      <c r="C99">
        <f>'Raw Data'!C99</f>
        <v>677</v>
      </c>
      <c r="D99" t="str">
        <f>'Raw Data'!D99</f>
        <v>VQAVKFEPYHDSAL</v>
      </c>
      <c r="E99" s="1">
        <f>AVERAGE('Raw Data'!K99,'Raw Data'!Q99,'Raw Data'!W99)</f>
        <v>2.428666666666667</v>
      </c>
      <c r="F99" s="9">
        <f>STDEV('Raw Data'!K99,'Raw Data'!Q99,'Raw Data'!W99)</f>
        <v>0.34849007637712165</v>
      </c>
      <c r="G99" s="1">
        <f>AVERAGE('Raw Data'!AC99,'Raw Data'!AI99,'Raw Data'!AO99)</f>
        <v>7.6333333333333329</v>
      </c>
      <c r="H99" s="9">
        <f>STDEV('Raw Data'!AC99,'Raw Data'!AI99,'Raw Data'!AO99)</f>
        <v>0.67552226708920027</v>
      </c>
      <c r="I99" s="1">
        <f>AVERAGE('Raw Data'!AU99,'Raw Data'!BA99,'Raw Data'!BG99)</f>
        <v>8.5126666666666662</v>
      </c>
      <c r="J99" s="9">
        <f>STDEV('Raw Data'!AU99,'Raw Data'!BA99,'Raw Data'!BG99)</f>
        <v>0.28091695095407349</v>
      </c>
      <c r="K99" s="1">
        <f>AVERAGE('Raw Data'!BM99,'Raw Data'!BS99,'Raw Data'!BY99)</f>
        <v>11.688333333333333</v>
      </c>
      <c r="L99" s="9">
        <f>STDEV('Raw Data'!BM99,'Raw Data'!BS99,'Raw Data'!BY99)</f>
        <v>0.33142771962123768</v>
      </c>
      <c r="N99" s="1">
        <f>AVERAGE('Raw Data'!K251,'Raw Data'!Q251,'Raw Data'!W251)</f>
        <v>2.387</v>
      </c>
      <c r="O99" s="9">
        <f>STDEV('Raw Data'!K251,'Raw Data'!Q251,'Raw Data'!W251)</f>
        <v>0.28006963419835434</v>
      </c>
      <c r="P99" s="1">
        <f>AVERAGE('Raw Data'!AC251,'Raw Data'!AI251,'Raw Data'!AO251)</f>
        <v>7.9426666666666668</v>
      </c>
      <c r="Q99" s="9">
        <f>STDEV('Raw Data'!AC251,'Raw Data'!AI251,'Raw Data'!AO251)</f>
        <v>0.43703813716120105</v>
      </c>
      <c r="R99" s="1">
        <f>AVERAGE('Raw Data'!AU251,'Raw Data'!BA251,'Raw Data'!BG251)</f>
        <v>8.6393333333333331</v>
      </c>
      <c r="S99" s="9">
        <f>STDEV('Raw Data'!AU251,'Raw Data'!BA251,'Raw Data'!BG251)</f>
        <v>0.21558370377496802</v>
      </c>
      <c r="T99" s="1">
        <f>AVERAGE('Raw Data'!BM251,'Raw Data'!BS251,'Raw Data'!BY251)</f>
        <v>12.425333333333333</v>
      </c>
      <c r="U99" s="9">
        <f>STDEV('Raw Data'!BM251,'Raw Data'!BS251,'Raw Data'!BY251)</f>
        <v>0.11477078606219171</v>
      </c>
      <c r="V99" s="9"/>
      <c r="W99" s="1">
        <f>AVERAGE('Raw Data'!K403,'Raw Data'!Q403,'Raw Data'!W403)</f>
        <v>5.9030000000000014</v>
      </c>
      <c r="X99" s="9">
        <f>STDEV('Raw Data'!K403,'Raw Data'!Q403,'Raw Data'!W403)</f>
        <v>0.43486894577562102</v>
      </c>
      <c r="Y99" s="1">
        <f>AVERAGE('Raw Data'!AC403,'Raw Data'!AI403,'Raw Data'!AO403)</f>
        <v>8.3373333333333335</v>
      </c>
      <c r="Z99" s="9">
        <f>STDEV('Raw Data'!AC403,'Raw Data'!AI403,'Raw Data'!AO403)</f>
        <v>0.38254062965041152</v>
      </c>
      <c r="AA99" s="1">
        <f>AVERAGE('Raw Data'!AU403,'Raw Data'!BA403,'Raw Data'!BG403)</f>
        <v>10.617333333333333</v>
      </c>
      <c r="AB99" s="9">
        <f>STDEV('Raw Data'!AU403,'Raw Data'!BA403,'Raw Data'!BG403)</f>
        <v>0.1822123303548184</v>
      </c>
      <c r="AC99" s="1">
        <f>AVERAGE('Raw Data'!BM403,'Raw Data'!BS403,'Raw Data'!BY403)</f>
        <v>15.682666666666668</v>
      </c>
      <c r="AD99" s="9">
        <f>STDEV('Raw Data'!BM403,'Raw Data'!BS403,'Raw Data'!BY403)</f>
        <v>0.45730114075227712</v>
      </c>
      <c r="AF99" s="2">
        <f t="shared" si="16"/>
        <v>4.1666666666666963E-2</v>
      </c>
      <c r="AG99" s="9">
        <f t="shared" si="17"/>
        <v>0.62855971057547599</v>
      </c>
      <c r="AH99" s="2">
        <f t="shared" si="18"/>
        <v>-0.3093333333333339</v>
      </c>
      <c r="AI99" s="9">
        <f t="shared" si="19"/>
        <v>1.1125604042504014</v>
      </c>
      <c r="AJ99" s="2">
        <f t="shared" si="20"/>
        <v>-0.12666666666666693</v>
      </c>
      <c r="AK99" s="9">
        <f t="shared" si="21"/>
        <v>0.49650065472904148</v>
      </c>
      <c r="AL99" s="2">
        <f t="shared" si="22"/>
        <v>-0.7370000000000001</v>
      </c>
      <c r="AM99" s="9">
        <f t="shared" si="23"/>
        <v>0.44619850568342939</v>
      </c>
      <c r="AO99" s="2">
        <f t="shared" si="24"/>
        <v>-3.4743333333333344</v>
      </c>
      <c r="AP99" s="9">
        <f t="shared" si="25"/>
        <v>0.78335902215274267</v>
      </c>
      <c r="AQ99" s="2">
        <f t="shared" si="26"/>
        <v>-0.70400000000000063</v>
      </c>
      <c r="AR99" s="9">
        <f t="shared" si="27"/>
        <v>1.0580628967396117</v>
      </c>
      <c r="AS99" s="2">
        <f t="shared" si="28"/>
        <v>-2.1046666666666667</v>
      </c>
      <c r="AT99" s="9">
        <f t="shared" si="29"/>
        <v>0.46312928130889186</v>
      </c>
      <c r="AU99" s="2">
        <f t="shared" si="30"/>
        <v>-3.9943333333333353</v>
      </c>
      <c r="AV99" s="9">
        <f t="shared" si="31"/>
        <v>0.78872886037351475</v>
      </c>
    </row>
    <row r="100" spans="1:48" x14ac:dyDescent="0.2">
      <c r="A100" t="str">
        <f>'Raw Data'!A100</f>
        <v>Apo</v>
      </c>
      <c r="B100">
        <f>'Raw Data'!B100</f>
        <v>666</v>
      </c>
      <c r="C100">
        <f>'Raw Data'!C100</f>
        <v>677</v>
      </c>
      <c r="D100" t="str">
        <f>'Raw Data'!D100</f>
        <v>AVKFEPYHDSAL</v>
      </c>
      <c r="E100" s="1">
        <f>AVERAGE('Raw Data'!K100,'Raw Data'!Q100,'Raw Data'!W100)</f>
        <v>3.1053333333333328</v>
      </c>
      <c r="F100" s="9">
        <f>STDEV('Raw Data'!K100,'Raw Data'!Q100,'Raw Data'!W100)</f>
        <v>0.27030414967834521</v>
      </c>
      <c r="G100" s="1">
        <f>AVERAGE('Raw Data'!AC100,'Raw Data'!AI100,'Raw Data'!AO100)</f>
        <v>9.0290000000000017</v>
      </c>
      <c r="H100" s="9">
        <f>STDEV('Raw Data'!AC100,'Raw Data'!AI100,'Raw Data'!AO100)</f>
        <v>0.54891073955607694</v>
      </c>
      <c r="I100" s="1">
        <f>AVERAGE('Raw Data'!AU100,'Raw Data'!BA100,'Raw Data'!BG100)</f>
        <v>10.207999999999998</v>
      </c>
      <c r="J100" s="9">
        <f>STDEV('Raw Data'!AU100,'Raw Data'!BA100,'Raw Data'!BG100)</f>
        <v>0.11407015385279402</v>
      </c>
      <c r="K100" s="1">
        <f>AVERAGE('Raw Data'!BM100,'Raw Data'!BS100,'Raw Data'!BY100)</f>
        <v>14.679000000000002</v>
      </c>
      <c r="L100" s="9">
        <f>STDEV('Raw Data'!BM100,'Raw Data'!BS100,'Raw Data'!BY100)</f>
        <v>4.5398237851264685E-2</v>
      </c>
      <c r="N100" s="1">
        <f>AVERAGE('Raw Data'!K252,'Raw Data'!Q252,'Raw Data'!W252)</f>
        <v>3.1910000000000003</v>
      </c>
      <c r="O100" s="9">
        <f>STDEV('Raw Data'!K252,'Raw Data'!Q252,'Raw Data'!W252)</f>
        <v>0.30179628891025145</v>
      </c>
      <c r="P100" s="1">
        <f>AVERAGE('Raw Data'!AC252,'Raw Data'!AI252,'Raw Data'!AO252)</f>
        <v>9.4143333333333334</v>
      </c>
      <c r="Q100" s="9">
        <f>STDEV('Raw Data'!AC252,'Raw Data'!AI252,'Raw Data'!AO252)</f>
        <v>3.0827476921300497E-2</v>
      </c>
      <c r="R100" s="1">
        <f>AVERAGE('Raw Data'!AU252,'Raw Data'!BA252,'Raw Data'!BG252)</f>
        <v>10.328666666666665</v>
      </c>
      <c r="S100" s="9">
        <f>STDEV('Raw Data'!AU252,'Raw Data'!BA252,'Raw Data'!BG252)</f>
        <v>0.41541104141962015</v>
      </c>
      <c r="T100" s="1">
        <f>AVERAGE('Raw Data'!BM252,'Raw Data'!BS252,'Raw Data'!BY252)</f>
        <v>14.860333333333335</v>
      </c>
      <c r="U100" s="9">
        <f>STDEV('Raw Data'!BM252,'Raw Data'!BS252,'Raw Data'!BY252)</f>
        <v>0.19009032940508427</v>
      </c>
      <c r="V100" s="9"/>
      <c r="W100" s="1">
        <f>AVERAGE('Raw Data'!K404,'Raw Data'!Q404,'Raw Data'!W404)</f>
        <v>6.5429999999999993</v>
      </c>
      <c r="X100" s="9">
        <f>STDEV('Raw Data'!K404,'Raw Data'!Q404,'Raw Data'!W404)</f>
        <v>0.3397425495871837</v>
      </c>
      <c r="Y100" s="1">
        <f>AVERAGE('Raw Data'!AC404,'Raw Data'!AI404,'Raw Data'!AO404)</f>
        <v>10.013666666666667</v>
      </c>
      <c r="Z100" s="9">
        <f>STDEV('Raw Data'!AC404,'Raw Data'!AI404,'Raw Data'!AO404)</f>
        <v>0.560835388802573</v>
      </c>
      <c r="AA100" s="1">
        <f>AVERAGE('Raw Data'!AU404,'Raw Data'!BA404,'Raw Data'!BG404)</f>
        <v>12.511666666666665</v>
      </c>
      <c r="AB100" s="9">
        <f>STDEV('Raw Data'!AU404,'Raw Data'!BA404,'Raw Data'!BG404)</f>
        <v>0.62710631740824696</v>
      </c>
      <c r="AC100" s="1">
        <f>AVERAGE('Raw Data'!BM404,'Raw Data'!BS404,'Raw Data'!BY404)</f>
        <v>18.597999999999999</v>
      </c>
      <c r="AD100" s="9">
        <f>STDEV('Raw Data'!BM404,'Raw Data'!BS404,'Raw Data'!BY404)</f>
        <v>0.29429237163066341</v>
      </c>
      <c r="AF100" s="2">
        <f t="shared" si="16"/>
        <v>-8.5666666666667446E-2</v>
      </c>
      <c r="AG100" s="9">
        <f t="shared" si="17"/>
        <v>0.5721004385885966</v>
      </c>
      <c r="AH100" s="2">
        <f t="shared" si="18"/>
        <v>-0.38533333333333175</v>
      </c>
      <c r="AI100" s="9">
        <f t="shared" si="19"/>
        <v>0.57973821647737744</v>
      </c>
      <c r="AJ100" s="2">
        <f t="shared" si="20"/>
        <v>-0.1206666666666667</v>
      </c>
      <c r="AK100" s="9">
        <f t="shared" si="21"/>
        <v>0.52948119527241422</v>
      </c>
      <c r="AL100" s="2">
        <f t="shared" si="22"/>
        <v>-0.1813333333333329</v>
      </c>
      <c r="AM100" s="9">
        <f t="shared" si="23"/>
        <v>0.23548856725634895</v>
      </c>
      <c r="AO100" s="2">
        <f t="shared" si="24"/>
        <v>-3.4376666666666664</v>
      </c>
      <c r="AP100" s="9">
        <f t="shared" si="25"/>
        <v>0.6100466992655289</v>
      </c>
      <c r="AQ100" s="2">
        <f t="shared" si="26"/>
        <v>-0.98466666666666569</v>
      </c>
      <c r="AR100" s="9">
        <f t="shared" si="27"/>
        <v>1.1097461283586498</v>
      </c>
      <c r="AS100" s="2">
        <f t="shared" si="28"/>
        <v>-2.3036666666666665</v>
      </c>
      <c r="AT100" s="9">
        <f t="shared" si="29"/>
        <v>0.74117647126104103</v>
      </c>
      <c r="AU100" s="2">
        <f t="shared" si="30"/>
        <v>-3.9189999999999969</v>
      </c>
      <c r="AV100" s="9">
        <f t="shared" si="31"/>
        <v>0.33969060948192809</v>
      </c>
    </row>
    <row r="101" spans="1:48" x14ac:dyDescent="0.2">
      <c r="A101" t="str">
        <f>'Raw Data'!A101</f>
        <v>Apo</v>
      </c>
      <c r="B101">
        <f>'Raw Data'!B101</f>
        <v>681</v>
      </c>
      <c r="C101">
        <f>'Raw Data'!C101</f>
        <v>697</v>
      </c>
      <c r="D101" t="str">
        <f>'Raw Data'!D101</f>
        <v>LLKRGLRNKRIGHFLFW</v>
      </c>
      <c r="E101" s="1">
        <f>AVERAGE('Raw Data'!K101,'Raw Data'!Q101,'Raw Data'!W101)</f>
        <v>0.39666666666666667</v>
      </c>
      <c r="F101" s="9">
        <f>STDEV('Raw Data'!K101,'Raw Data'!Q101,'Raw Data'!W101)</f>
        <v>0.22501851775650236</v>
      </c>
      <c r="G101" s="1">
        <f>AVERAGE('Raw Data'!AC101,'Raw Data'!AI101,'Raw Data'!AO101)</f>
        <v>0.42266666666666669</v>
      </c>
      <c r="H101" s="9">
        <f>STDEV('Raw Data'!AC101,'Raw Data'!AI101,'Raw Data'!AO101)</f>
        <v>8.1328551772014715E-2</v>
      </c>
      <c r="I101" s="1">
        <f>AVERAGE('Raw Data'!AU101,'Raw Data'!BA101,'Raw Data'!BG101)</f>
        <v>0.80100000000000005</v>
      </c>
      <c r="J101" s="9">
        <f>STDEV('Raw Data'!AU101,'Raw Data'!BA101,'Raw Data'!BG101)</f>
        <v>0.1180508365069899</v>
      </c>
      <c r="K101" s="1">
        <f>AVERAGE('Raw Data'!BM101,'Raw Data'!BS101,'Raw Data'!BY101)</f>
        <v>1.4746666666666668</v>
      </c>
      <c r="L101" s="9">
        <f>STDEV('Raw Data'!BM101,'Raw Data'!BS101,'Raw Data'!BY101)</f>
        <v>0.11856362567555585</v>
      </c>
      <c r="N101" s="1">
        <f>AVERAGE('Raw Data'!K253,'Raw Data'!Q253,'Raw Data'!W253)</f>
        <v>0.36000000000000004</v>
      </c>
      <c r="O101" s="9">
        <f>STDEV('Raw Data'!K253,'Raw Data'!Q253,'Raw Data'!W253)</f>
        <v>0.10493331215586385</v>
      </c>
      <c r="P101" s="1">
        <f>AVERAGE('Raw Data'!AC253,'Raw Data'!AI253,'Raw Data'!AO253)</f>
        <v>0.627</v>
      </c>
      <c r="Q101" s="9">
        <f>STDEV('Raw Data'!AC253,'Raw Data'!AI253,'Raw Data'!AO253)</f>
        <v>0.17221788525005174</v>
      </c>
      <c r="R101" s="1">
        <f>AVERAGE('Raw Data'!AU253,'Raw Data'!BA253,'Raw Data'!BG253)</f>
        <v>0.56233333333333324</v>
      </c>
      <c r="S101" s="9">
        <f>STDEV('Raw Data'!AU253,'Raw Data'!BA253,'Raw Data'!BG253)</f>
        <v>6.8704682033565459E-2</v>
      </c>
      <c r="T101" s="1">
        <f>AVERAGE('Raw Data'!BM253,'Raw Data'!BS253,'Raw Data'!BY253)</f>
        <v>1.5596666666666668</v>
      </c>
      <c r="U101" s="9">
        <f>STDEV('Raw Data'!BM253,'Raw Data'!BS253,'Raw Data'!BY253)</f>
        <v>5.1733290377989058E-2</v>
      </c>
      <c r="V101" s="9"/>
      <c r="W101" s="1">
        <f>AVERAGE('Raw Data'!K405,'Raw Data'!Q405,'Raw Data'!W405)</f>
        <v>0.53066666666666673</v>
      </c>
      <c r="X101" s="9">
        <f>STDEV('Raw Data'!K405,'Raw Data'!Q405,'Raw Data'!W405)</f>
        <v>0.14913193264131344</v>
      </c>
      <c r="Y101" s="1">
        <f>AVERAGE('Raw Data'!AC405,'Raw Data'!AI405,'Raw Data'!AO405)</f>
        <v>0.51133333333333331</v>
      </c>
      <c r="Z101" s="9">
        <f>STDEV('Raw Data'!AC405,'Raw Data'!AI405,'Raw Data'!AO405)</f>
        <v>0.10002666311205884</v>
      </c>
      <c r="AA101" s="1">
        <f>AVERAGE('Raw Data'!AU405,'Raw Data'!BA405,'Raw Data'!BG405)</f>
        <v>0.67833333333333334</v>
      </c>
      <c r="AB101" s="9">
        <f>STDEV('Raw Data'!AU405,'Raw Data'!BA405,'Raw Data'!BG405)</f>
        <v>0.13779090439260938</v>
      </c>
      <c r="AC101" s="1">
        <f>AVERAGE('Raw Data'!BM405,'Raw Data'!BS405,'Raw Data'!BY405)</f>
        <v>1.609</v>
      </c>
      <c r="AD101" s="9">
        <f>STDEV('Raw Data'!BM405,'Raw Data'!BS405,'Raw Data'!BY405)</f>
        <v>8.7789521014754374E-2</v>
      </c>
      <c r="AF101" s="2">
        <f t="shared" si="16"/>
        <v>3.6666666666666625E-2</v>
      </c>
      <c r="AG101" s="9">
        <f t="shared" si="17"/>
        <v>0.32995182991236621</v>
      </c>
      <c r="AH101" s="2">
        <f t="shared" si="18"/>
        <v>-0.20433333333333331</v>
      </c>
      <c r="AI101" s="9">
        <f t="shared" si="19"/>
        <v>0.25354643702206647</v>
      </c>
      <c r="AJ101" s="2">
        <f t="shared" si="20"/>
        <v>0.2386666666666668</v>
      </c>
      <c r="AK101" s="9">
        <f t="shared" si="21"/>
        <v>0.18675551854055536</v>
      </c>
      <c r="AL101" s="2">
        <f t="shared" si="22"/>
        <v>-8.4999999999999964E-2</v>
      </c>
      <c r="AM101" s="9">
        <f t="shared" si="23"/>
        <v>0.17029691605354491</v>
      </c>
      <c r="AO101" s="2">
        <f t="shared" si="24"/>
        <v>-0.13400000000000006</v>
      </c>
      <c r="AP101" s="9">
        <f t="shared" si="25"/>
        <v>0.3741504503978158</v>
      </c>
      <c r="AQ101" s="2">
        <f t="shared" si="26"/>
        <v>-8.8666666666666616E-2</v>
      </c>
      <c r="AR101" s="9">
        <f t="shared" si="27"/>
        <v>0.18135521488407355</v>
      </c>
      <c r="AS101" s="2">
        <f t="shared" si="28"/>
        <v>0.1226666666666667</v>
      </c>
      <c r="AT101" s="9">
        <f t="shared" si="29"/>
        <v>0.25584174089959927</v>
      </c>
      <c r="AU101" s="2">
        <f t="shared" si="30"/>
        <v>-0.13433333333333319</v>
      </c>
      <c r="AV101" s="9">
        <f t="shared" si="31"/>
        <v>0.20635314669031024</v>
      </c>
    </row>
    <row r="102" spans="1:48" x14ac:dyDescent="0.2">
      <c r="A102" t="str">
        <f>'Raw Data'!A102</f>
        <v>Apo</v>
      </c>
      <c r="B102">
        <f>'Raw Data'!B102</f>
        <v>681</v>
      </c>
      <c r="C102">
        <f>'Raw Data'!C102</f>
        <v>699</v>
      </c>
      <c r="D102" t="str">
        <f>'Raw Data'!D102</f>
        <v>LLKRGLRNKRIGHFLFWFL</v>
      </c>
      <c r="E102" s="1">
        <f>AVERAGE('Raw Data'!K102,'Raw Data'!Q102,'Raw Data'!W102)</f>
        <v>0.36733333333333329</v>
      </c>
      <c r="F102" s="9">
        <f>STDEV('Raw Data'!K102,'Raw Data'!Q102,'Raw Data'!W102)</f>
        <v>0.23792085518788247</v>
      </c>
      <c r="G102" s="1">
        <f>AVERAGE('Raw Data'!AC102,'Raw Data'!AI102,'Raw Data'!AO102)</f>
        <v>0.41366666666666668</v>
      </c>
      <c r="H102" s="9">
        <f>STDEV('Raw Data'!AC102,'Raw Data'!AI102,'Raw Data'!AO102)</f>
        <v>0.10192807921928729</v>
      </c>
      <c r="I102" s="1">
        <f>AVERAGE('Raw Data'!AU102,'Raw Data'!BA102,'Raw Data'!BG102)</f>
        <v>0.44600000000000001</v>
      </c>
      <c r="J102" s="9">
        <f>STDEV('Raw Data'!AU102,'Raw Data'!BA102,'Raw Data'!BG102)</f>
        <v>6.2072538211353494E-2</v>
      </c>
      <c r="K102" s="1">
        <f>AVERAGE('Raw Data'!BM102,'Raw Data'!BS102,'Raw Data'!BY102)</f>
        <v>0.69433333333333336</v>
      </c>
      <c r="L102" s="9">
        <f>STDEV('Raw Data'!BM102,'Raw Data'!BS102,'Raw Data'!BY102)</f>
        <v>0.16709977059629125</v>
      </c>
      <c r="N102" s="1">
        <f>AVERAGE('Raw Data'!K254,'Raw Data'!Q254,'Raw Data'!W254)</f>
        <v>0.33</v>
      </c>
      <c r="O102" s="9">
        <f>STDEV('Raw Data'!K254,'Raw Data'!Q254,'Raw Data'!W254)</f>
        <v>0.23605719645882434</v>
      </c>
      <c r="P102" s="1">
        <f>AVERAGE('Raw Data'!AC254,'Raw Data'!AI254,'Raw Data'!AO254)</f>
        <v>0.47266666666666662</v>
      </c>
      <c r="Q102" s="9">
        <f>STDEV('Raw Data'!AC254,'Raw Data'!AI254,'Raw Data'!AO254)</f>
        <v>0.23759699773636309</v>
      </c>
      <c r="R102" s="1">
        <f>AVERAGE('Raw Data'!AU254,'Raw Data'!BA254,'Raw Data'!BG254)</f>
        <v>0.49933333333333335</v>
      </c>
      <c r="S102" s="9">
        <f>STDEV('Raw Data'!AU254,'Raw Data'!BA254,'Raw Data'!BG254)</f>
        <v>6.3445514682547735E-2</v>
      </c>
      <c r="T102" s="1">
        <f>AVERAGE('Raw Data'!BM254,'Raw Data'!BS254,'Raw Data'!BY254)</f>
        <v>0.63</v>
      </c>
      <c r="U102" s="9">
        <f>STDEV('Raw Data'!BM254,'Raw Data'!BS254,'Raw Data'!BY254)</f>
        <v>0.13169662106523472</v>
      </c>
      <c r="V102" s="9"/>
      <c r="W102" s="1">
        <f>AVERAGE('Raw Data'!K406,'Raw Data'!Q406,'Raw Data'!W406)</f>
        <v>0.40066666666666667</v>
      </c>
      <c r="X102" s="9">
        <f>STDEV('Raw Data'!K406,'Raw Data'!Q406,'Raw Data'!W406)</f>
        <v>0.10317622465148298</v>
      </c>
      <c r="Y102" s="1">
        <f>AVERAGE('Raw Data'!AC406,'Raw Data'!AI406,'Raw Data'!AO406)</f>
        <v>0.19033333333333335</v>
      </c>
      <c r="Z102" s="9">
        <f>STDEV('Raw Data'!AC406,'Raw Data'!AI406,'Raw Data'!AO406)</f>
        <v>8.0847593243913732E-2</v>
      </c>
      <c r="AA102" s="1">
        <f>AVERAGE('Raw Data'!AU406,'Raw Data'!BA406,'Raw Data'!BG406)</f>
        <v>0.57766666666666666</v>
      </c>
      <c r="AB102" s="9">
        <f>STDEV('Raw Data'!AU406,'Raw Data'!BA406,'Raw Data'!BG406)</f>
        <v>7.2528155452440068E-2</v>
      </c>
      <c r="AC102" s="1">
        <f>AVERAGE('Raw Data'!BM406,'Raw Data'!BS406,'Raw Data'!BY406)</f>
        <v>0.73033333333333328</v>
      </c>
      <c r="AD102" s="9">
        <f>STDEV('Raw Data'!BM406,'Raw Data'!BS406,'Raw Data'!BY406)</f>
        <v>0.2583453760633882</v>
      </c>
      <c r="AF102" s="2">
        <f t="shared" si="16"/>
        <v>3.7333333333333274E-2</v>
      </c>
      <c r="AG102" s="9">
        <f t="shared" si="17"/>
        <v>0.47397805164670681</v>
      </c>
      <c r="AH102" s="2">
        <f t="shared" si="18"/>
        <v>-5.8999999999999941E-2</v>
      </c>
      <c r="AI102" s="9">
        <f t="shared" si="19"/>
        <v>0.33952507695565037</v>
      </c>
      <c r="AJ102" s="2">
        <f t="shared" si="20"/>
        <v>-5.3333333333333344E-2</v>
      </c>
      <c r="AK102" s="9">
        <f t="shared" si="21"/>
        <v>0.12551805289390122</v>
      </c>
      <c r="AL102" s="2">
        <f t="shared" si="22"/>
        <v>6.4333333333333353E-2</v>
      </c>
      <c r="AM102" s="9">
        <f t="shared" si="23"/>
        <v>0.29879639166152594</v>
      </c>
      <c r="AO102" s="2">
        <f t="shared" si="24"/>
        <v>-3.3333333333333381E-2</v>
      </c>
      <c r="AP102" s="9">
        <f t="shared" si="25"/>
        <v>0.34109707983936544</v>
      </c>
      <c r="AQ102" s="2">
        <f t="shared" si="26"/>
        <v>0.22333333333333333</v>
      </c>
      <c r="AR102" s="9">
        <f t="shared" si="27"/>
        <v>0.18277567246320103</v>
      </c>
      <c r="AS102" s="2">
        <f t="shared" si="28"/>
        <v>-0.13166666666666665</v>
      </c>
      <c r="AT102" s="9">
        <f t="shared" si="29"/>
        <v>0.13460069366379357</v>
      </c>
      <c r="AU102" s="2">
        <f t="shared" si="30"/>
        <v>-3.5999999999999921E-2</v>
      </c>
      <c r="AV102" s="9">
        <f t="shared" si="31"/>
        <v>0.42544514665967947</v>
      </c>
    </row>
    <row r="103" spans="1:48" x14ac:dyDescent="0.2">
      <c r="A103" t="str">
        <f>'Raw Data'!A103</f>
        <v>Apo</v>
      </c>
      <c r="B103">
        <f>'Raw Data'!B103</f>
        <v>698</v>
      </c>
      <c r="C103">
        <f>'Raw Data'!C103</f>
        <v>713</v>
      </c>
      <c r="D103" t="str">
        <f>'Raw Data'!D103</f>
        <v>FLRSEIAQSRHYQQRF</v>
      </c>
      <c r="E103" s="1">
        <f>AVERAGE('Raw Data'!K103,'Raw Data'!Q103,'Raw Data'!W103)</f>
        <v>3.7766666666666668</v>
      </c>
      <c r="F103" s="9">
        <f>STDEV('Raw Data'!K103,'Raw Data'!Q103,'Raw Data'!W103)</f>
        <v>0.19095636499821964</v>
      </c>
      <c r="G103" s="1">
        <f>AVERAGE('Raw Data'!AC103,'Raw Data'!AI103,'Raw Data'!AO103)</f>
        <v>7.335</v>
      </c>
      <c r="H103" s="9">
        <f>STDEV('Raw Data'!AC103,'Raw Data'!AI103,'Raw Data'!AO103)</f>
        <v>0.15185848675658503</v>
      </c>
      <c r="I103" s="1">
        <f>AVERAGE('Raw Data'!AU103,'Raw Data'!BA103,'Raw Data'!BG103)</f>
        <v>16.867333333333335</v>
      </c>
      <c r="J103" s="9">
        <f>STDEV('Raw Data'!AU103,'Raw Data'!BA103,'Raw Data'!BG103)</f>
        <v>0.59865042665426338</v>
      </c>
      <c r="K103" s="1">
        <f>AVERAGE('Raw Data'!BM103,'Raw Data'!BS103,'Raw Data'!BY103)</f>
        <v>28.712333333333333</v>
      </c>
      <c r="L103" s="9">
        <f>STDEV('Raw Data'!BM103,'Raw Data'!BS103,'Raw Data'!BY103)</f>
        <v>0.38614030265349597</v>
      </c>
      <c r="N103" s="1">
        <f>AVERAGE('Raw Data'!K255,'Raw Data'!Q255,'Raw Data'!W255)</f>
        <v>4.1796666666666669</v>
      </c>
      <c r="O103" s="9">
        <f>STDEV('Raw Data'!K255,'Raw Data'!Q255,'Raw Data'!W255)</f>
        <v>0.23108728509663481</v>
      </c>
      <c r="P103" s="1">
        <f>AVERAGE('Raw Data'!AC255,'Raw Data'!AI255,'Raw Data'!AO255)</f>
        <v>8.9366666666666656</v>
      </c>
      <c r="Q103" s="9">
        <f>STDEV('Raw Data'!AC255,'Raw Data'!AI255,'Raw Data'!AO255)</f>
        <v>0.30601688406578731</v>
      </c>
      <c r="R103" s="1">
        <f>AVERAGE('Raw Data'!AU255,'Raw Data'!BA255,'Raw Data'!BG255)</f>
        <v>17.727666666666668</v>
      </c>
      <c r="S103" s="9">
        <f>STDEV('Raw Data'!AU255,'Raw Data'!BA255,'Raw Data'!BG255)</f>
        <v>0.48836495915793654</v>
      </c>
      <c r="T103" s="1">
        <f>AVERAGE('Raw Data'!BM255,'Raw Data'!BS255,'Raw Data'!BY255)</f>
        <v>29.706</v>
      </c>
      <c r="U103" s="9">
        <f>STDEV('Raw Data'!BM255,'Raw Data'!BS255,'Raw Data'!BY255)</f>
        <v>0.84204097287483759</v>
      </c>
      <c r="V103" s="9"/>
      <c r="W103" s="1">
        <f>AVERAGE('Raw Data'!K407,'Raw Data'!Q407,'Raw Data'!W407)</f>
        <v>5.3256666666666668</v>
      </c>
      <c r="X103" s="9">
        <f>STDEV('Raw Data'!K407,'Raw Data'!Q407,'Raw Data'!W407)</f>
        <v>0.31258012306180544</v>
      </c>
      <c r="Y103" s="1">
        <f>AVERAGE('Raw Data'!AC407,'Raw Data'!AI407,'Raw Data'!AO407)</f>
        <v>13.000333333333336</v>
      </c>
      <c r="Z103" s="9">
        <f>STDEV('Raw Data'!AC407,'Raw Data'!AI407,'Raw Data'!AO407)</f>
        <v>0.4228727152859752</v>
      </c>
      <c r="AA103" s="1">
        <f>AVERAGE('Raw Data'!AU407,'Raw Data'!BA407,'Raw Data'!BG407)</f>
        <v>21.626333333333331</v>
      </c>
      <c r="AB103" s="9">
        <f>STDEV('Raw Data'!AU407,'Raw Data'!BA407,'Raw Data'!BG407)</f>
        <v>0.88575974921720868</v>
      </c>
      <c r="AC103" s="1">
        <f>AVERAGE('Raw Data'!BM407,'Raw Data'!BS407,'Raw Data'!BY407)</f>
        <v>33.216333333333331</v>
      </c>
      <c r="AD103" s="9">
        <f>STDEV('Raw Data'!BM407,'Raw Data'!BS407,'Raw Data'!BY407)</f>
        <v>0.71401493915276826</v>
      </c>
      <c r="AF103" s="2">
        <f t="shared" si="16"/>
        <v>-0.40300000000000002</v>
      </c>
      <c r="AG103" s="9">
        <f t="shared" si="17"/>
        <v>0.42204365009485445</v>
      </c>
      <c r="AH103" s="2">
        <f t="shared" si="18"/>
        <v>-1.6016666666666657</v>
      </c>
      <c r="AI103" s="9">
        <f t="shared" si="19"/>
        <v>0.45787537082237234</v>
      </c>
      <c r="AJ103" s="2">
        <f t="shared" si="20"/>
        <v>-0.86033333333333317</v>
      </c>
      <c r="AK103" s="9">
        <f t="shared" si="21"/>
        <v>1.0870153858122</v>
      </c>
      <c r="AL103" s="2">
        <f t="shared" si="22"/>
        <v>-0.99366666666666603</v>
      </c>
      <c r="AM103" s="9">
        <f t="shared" si="23"/>
        <v>1.2281812755283337</v>
      </c>
      <c r="AO103" s="2">
        <f t="shared" si="24"/>
        <v>-1.5489999999999999</v>
      </c>
      <c r="AP103" s="9">
        <f t="shared" si="25"/>
        <v>0.50353648806002504</v>
      </c>
      <c r="AQ103" s="2">
        <f t="shared" si="26"/>
        <v>-5.6653333333333356</v>
      </c>
      <c r="AR103" s="9">
        <f t="shared" si="27"/>
        <v>0.57473120204256023</v>
      </c>
      <c r="AS103" s="2">
        <f t="shared" si="28"/>
        <v>-4.7589999999999968</v>
      </c>
      <c r="AT103" s="9">
        <f t="shared" si="29"/>
        <v>1.4844101758714721</v>
      </c>
      <c r="AU103" s="2">
        <f t="shared" si="30"/>
        <v>-4.5039999999999978</v>
      </c>
      <c r="AV103" s="9">
        <f t="shared" si="31"/>
        <v>1.1001552418062643</v>
      </c>
    </row>
    <row r="104" spans="1:48" x14ac:dyDescent="0.2">
      <c r="A104" t="str">
        <f>'Raw Data'!A104</f>
        <v>Apo</v>
      </c>
      <c r="B104">
        <f>'Raw Data'!B104</f>
        <v>700</v>
      </c>
      <c r="C104">
        <f>'Raw Data'!C104</f>
        <v>713</v>
      </c>
      <c r="D104" t="str">
        <f>'Raw Data'!D104</f>
        <v>RSEIAQSRHYQQRF</v>
      </c>
      <c r="E104" s="1">
        <f>AVERAGE('Raw Data'!K104,'Raw Data'!Q104,'Raw Data'!W104)</f>
        <v>2.8086666666666669</v>
      </c>
      <c r="F104" s="9">
        <f>STDEV('Raw Data'!K104,'Raw Data'!Q104,'Raw Data'!W104)</f>
        <v>0.38300435158537338</v>
      </c>
      <c r="G104" s="1">
        <f>AVERAGE('Raw Data'!AC104,'Raw Data'!AI104,'Raw Data'!AO104)</f>
        <v>6.5673333333333339</v>
      </c>
      <c r="H104" s="9">
        <f>STDEV('Raw Data'!AC104,'Raw Data'!AI104,'Raw Data'!AO104)</f>
        <v>1.1731667968934874</v>
      </c>
      <c r="I104" s="1">
        <f>AVERAGE('Raw Data'!AU104,'Raw Data'!BA104,'Raw Data'!BG104)</f>
        <v>14.787999999999998</v>
      </c>
      <c r="J104" s="9">
        <f>STDEV('Raw Data'!AU104,'Raw Data'!BA104,'Raw Data'!BG104)</f>
        <v>1.3939483491148441</v>
      </c>
      <c r="K104" s="1">
        <f>AVERAGE('Raw Data'!BM104,'Raw Data'!BS104,'Raw Data'!BY104)</f>
        <v>25.955666666666662</v>
      </c>
      <c r="L104" s="9">
        <f>STDEV('Raw Data'!BM104,'Raw Data'!BS104,'Raw Data'!BY104)</f>
        <v>0.93152366225090255</v>
      </c>
      <c r="N104" s="1">
        <f>AVERAGE('Raw Data'!K256,'Raw Data'!Q256,'Raw Data'!W256)</f>
        <v>3.0559999999999996</v>
      </c>
      <c r="O104" s="9">
        <f>STDEV('Raw Data'!K256,'Raw Data'!Q256,'Raw Data'!W256)</f>
        <v>0.25271921177464929</v>
      </c>
      <c r="P104" s="1">
        <f>AVERAGE('Raw Data'!AC256,'Raw Data'!AI256,'Raw Data'!AO256)</f>
        <v>7.0996666666666668</v>
      </c>
      <c r="Q104" s="9">
        <f>STDEV('Raw Data'!AC256,'Raw Data'!AI256,'Raw Data'!AO256)</f>
        <v>0.52157581743533077</v>
      </c>
      <c r="R104" s="1">
        <f>AVERAGE('Raw Data'!AU256,'Raw Data'!BA256,'Raw Data'!BG256)</f>
        <v>15.792666666666667</v>
      </c>
      <c r="S104" s="9">
        <f>STDEV('Raw Data'!AU256,'Raw Data'!BA256,'Raw Data'!BG256)</f>
        <v>1.0089164154345656</v>
      </c>
      <c r="T104" s="1">
        <f>AVERAGE('Raw Data'!BM256,'Raw Data'!BS256,'Raw Data'!BY256)</f>
        <v>26.741666666666664</v>
      </c>
      <c r="U104" s="9">
        <f>STDEV('Raw Data'!BM256,'Raw Data'!BS256,'Raw Data'!BY256)</f>
        <v>1.2457986728734824</v>
      </c>
      <c r="V104" s="9"/>
      <c r="W104" s="1">
        <f>AVERAGE('Raw Data'!K408,'Raw Data'!Q408,'Raw Data'!W408)</f>
        <v>5.3039999999999994</v>
      </c>
      <c r="X104" s="9">
        <f>STDEV('Raw Data'!K408,'Raw Data'!Q408,'Raw Data'!W408)</f>
        <v>0.50729084359960619</v>
      </c>
      <c r="Y104" s="1">
        <f>AVERAGE('Raw Data'!AC408,'Raw Data'!AI408,'Raw Data'!AO408)</f>
        <v>12.445</v>
      </c>
      <c r="Z104" s="9">
        <f>STDEV('Raw Data'!AC408,'Raw Data'!AI408,'Raw Data'!AO408)</f>
        <v>0.11130139262381229</v>
      </c>
      <c r="AA104" s="1">
        <f>AVERAGE('Raw Data'!AU408,'Raw Data'!BA408,'Raw Data'!BG408)</f>
        <v>20.537333333333333</v>
      </c>
      <c r="AB104" s="9">
        <f>STDEV('Raw Data'!AU408,'Raw Data'!BA408,'Raw Data'!BG408)</f>
        <v>0.45488057040649016</v>
      </c>
      <c r="AC104" s="1">
        <f>AVERAGE('Raw Data'!BM408,'Raw Data'!BS408,'Raw Data'!BY408)</f>
        <v>30.005333333333336</v>
      </c>
      <c r="AD104" s="9">
        <f>STDEV('Raw Data'!BM408,'Raw Data'!BS408,'Raw Data'!BY408)</f>
        <v>1.0622477739837028</v>
      </c>
      <c r="AF104" s="2">
        <f t="shared" si="16"/>
        <v>-0.24733333333333274</v>
      </c>
      <c r="AG104" s="9">
        <f t="shared" si="17"/>
        <v>0.63572356336002267</v>
      </c>
      <c r="AH104" s="2">
        <f t="shared" si="18"/>
        <v>-0.53233333333333288</v>
      </c>
      <c r="AI104" s="9">
        <f t="shared" si="19"/>
        <v>1.6947426143288182</v>
      </c>
      <c r="AJ104" s="2">
        <f t="shared" si="20"/>
        <v>-1.0046666666666688</v>
      </c>
      <c r="AK104" s="9">
        <f t="shared" si="21"/>
        <v>2.4028647645494097</v>
      </c>
      <c r="AL104" s="2">
        <f t="shared" si="22"/>
        <v>-0.78600000000000136</v>
      </c>
      <c r="AM104" s="9">
        <f t="shared" si="23"/>
        <v>2.1773223351243849</v>
      </c>
      <c r="AO104" s="2">
        <f t="shared" si="24"/>
        <v>-2.4953333333333325</v>
      </c>
      <c r="AP104" s="9">
        <f t="shared" si="25"/>
        <v>0.89029519518497957</v>
      </c>
      <c r="AQ104" s="2">
        <f t="shared" si="26"/>
        <v>-5.8776666666666664</v>
      </c>
      <c r="AR104" s="9">
        <f t="shared" si="27"/>
        <v>1.2844681895172996</v>
      </c>
      <c r="AS104" s="2">
        <f t="shared" si="28"/>
        <v>-5.7493333333333343</v>
      </c>
      <c r="AT104" s="9">
        <f t="shared" si="29"/>
        <v>1.8488289195213343</v>
      </c>
      <c r="AU104" s="2">
        <f t="shared" si="30"/>
        <v>-4.0496666666666741</v>
      </c>
      <c r="AV104" s="9">
        <f t="shared" si="31"/>
        <v>1.9937714362346055</v>
      </c>
    </row>
    <row r="105" spans="1:48" x14ac:dyDescent="0.2">
      <c r="A105" t="str">
        <f>'Raw Data'!A105</f>
        <v>Apo</v>
      </c>
      <c r="B105">
        <f>'Raw Data'!B105</f>
        <v>729</v>
      </c>
      <c r="C105">
        <f>'Raw Data'!C105</f>
        <v>738</v>
      </c>
      <c r="D105" t="str">
        <f>'Raw Data'!D105</f>
        <v>LHDFTQQVQV</v>
      </c>
      <c r="E105" s="1">
        <f>AVERAGE('Raw Data'!K105,'Raw Data'!Q105,'Raw Data'!W105)</f>
        <v>1.5506666666666666</v>
      </c>
      <c r="F105" s="9">
        <f>STDEV('Raw Data'!K105,'Raw Data'!Q105,'Raw Data'!W105)</f>
        <v>7.4332585945420623E-2</v>
      </c>
      <c r="G105" s="1">
        <f>AVERAGE('Raw Data'!AC105,'Raw Data'!AI105,'Raw Data'!AO105)</f>
        <v>1.2533333333333334</v>
      </c>
      <c r="H105" s="9">
        <f>STDEV('Raw Data'!AC105,'Raw Data'!AI105,'Raw Data'!AO105)</f>
        <v>0.29100057273712221</v>
      </c>
      <c r="I105" s="1">
        <f>AVERAGE('Raw Data'!AU105,'Raw Data'!BA105,'Raw Data'!BG105)</f>
        <v>1.4490000000000001</v>
      </c>
      <c r="J105" s="9">
        <f>STDEV('Raw Data'!AU105,'Raw Data'!BA105,'Raw Data'!BG105)</f>
        <v>5.5054518434003316E-2</v>
      </c>
      <c r="K105" s="1">
        <f>AVERAGE('Raw Data'!BM105,'Raw Data'!BS105,'Raw Data'!BY105)</f>
        <v>1.5093333333333332</v>
      </c>
      <c r="L105" s="9">
        <f>STDEV('Raw Data'!BM105,'Raw Data'!BS105,'Raw Data'!BY105)</f>
        <v>5.6083271421461668E-2</v>
      </c>
      <c r="N105" s="1">
        <f>AVERAGE('Raw Data'!K257,'Raw Data'!Q257,'Raw Data'!W257)</f>
        <v>1.4400000000000002</v>
      </c>
      <c r="O105" s="9">
        <f>STDEV('Raw Data'!K257,'Raw Data'!Q257,'Raw Data'!W257)</f>
        <v>9.8974744253268965E-2</v>
      </c>
      <c r="P105" s="1">
        <f>AVERAGE('Raw Data'!AC257,'Raw Data'!AI257,'Raw Data'!AO257)</f>
        <v>1.5326666666666668</v>
      </c>
      <c r="Q105" s="9">
        <f>STDEV('Raw Data'!AC257,'Raw Data'!AI257,'Raw Data'!AO257)</f>
        <v>4.7226405043506406E-2</v>
      </c>
      <c r="R105" s="1">
        <f>AVERAGE('Raw Data'!AU257,'Raw Data'!BA257,'Raw Data'!BG257)</f>
        <v>1.5149999999999999</v>
      </c>
      <c r="S105" s="9">
        <f>STDEV('Raw Data'!AU257,'Raw Data'!BA257,'Raw Data'!BG257)</f>
        <v>7.7077882690172572E-2</v>
      </c>
      <c r="T105" s="1">
        <f>AVERAGE('Raw Data'!BM257,'Raw Data'!BS257,'Raw Data'!BY257)</f>
        <v>1.8116666666666668</v>
      </c>
      <c r="U105" s="9">
        <f>STDEV('Raw Data'!BM257,'Raw Data'!BS257,'Raw Data'!BY257)</f>
        <v>0.18246734867732728</v>
      </c>
      <c r="V105" s="9"/>
      <c r="W105" s="1">
        <f>AVERAGE('Raw Data'!K409,'Raw Data'!Q409,'Raw Data'!W409)</f>
        <v>1.5119999999999998</v>
      </c>
      <c r="X105" s="9">
        <f>STDEV('Raw Data'!K409,'Raw Data'!Q409,'Raw Data'!W409)</f>
        <v>8.6469647854030232E-2</v>
      </c>
      <c r="Y105" s="1">
        <f>AVERAGE('Raw Data'!AC409,'Raw Data'!AI409,'Raw Data'!AO409)</f>
        <v>6.7166666666666659</v>
      </c>
      <c r="Z105" s="9">
        <f>STDEV('Raw Data'!AC409,'Raw Data'!AI409,'Raw Data'!AO409)</f>
        <v>0.51174635644363275</v>
      </c>
      <c r="AA105" s="1">
        <f>AVERAGE('Raw Data'!AU409,'Raw Data'!BA409,'Raw Data'!BG409)</f>
        <v>12.728666666666667</v>
      </c>
      <c r="AB105" s="9">
        <f>STDEV('Raw Data'!AU409,'Raw Data'!BA409,'Raw Data'!BG409)</f>
        <v>1.1686326768207935</v>
      </c>
      <c r="AC105" s="1">
        <f>AVERAGE('Raw Data'!BM409,'Raw Data'!BS409,'Raw Data'!BY409)</f>
        <v>28.636666666666667</v>
      </c>
      <c r="AD105" s="9">
        <f>STDEV('Raw Data'!BM409,'Raw Data'!BS409,'Raw Data'!BY409)</f>
        <v>0.79965763507474519</v>
      </c>
      <c r="AF105" s="2">
        <f t="shared" si="16"/>
        <v>0.11066666666666647</v>
      </c>
      <c r="AG105" s="9">
        <f t="shared" si="17"/>
        <v>0.1733073301986896</v>
      </c>
      <c r="AH105" s="2">
        <f t="shared" si="18"/>
        <v>-0.27933333333333343</v>
      </c>
      <c r="AI105" s="9">
        <f t="shared" si="19"/>
        <v>0.3382269777806286</v>
      </c>
      <c r="AJ105" s="2">
        <f t="shared" si="20"/>
        <v>-6.5999999999999837E-2</v>
      </c>
      <c r="AK105" s="9">
        <f t="shared" si="21"/>
        <v>0.1321324011241759</v>
      </c>
      <c r="AL105" s="2">
        <f t="shared" si="22"/>
        <v>-0.30233333333333356</v>
      </c>
      <c r="AM105" s="9">
        <f t="shared" si="23"/>
        <v>0.23855062009878894</v>
      </c>
      <c r="AO105" s="2">
        <f t="shared" si="24"/>
        <v>3.8666666666666849E-2</v>
      </c>
      <c r="AP105" s="9">
        <f t="shared" si="25"/>
        <v>0.16080223379945086</v>
      </c>
      <c r="AQ105" s="2">
        <f t="shared" si="26"/>
        <v>-5.4633333333333329</v>
      </c>
      <c r="AR105" s="9">
        <f t="shared" si="27"/>
        <v>0.80274692918075496</v>
      </c>
      <c r="AS105" s="2">
        <f t="shared" si="28"/>
        <v>-11.279666666666667</v>
      </c>
      <c r="AT105" s="9">
        <f t="shared" si="29"/>
        <v>1.2236871952547967</v>
      </c>
      <c r="AU105" s="2">
        <f t="shared" si="30"/>
        <v>-27.127333333333333</v>
      </c>
      <c r="AV105" s="9">
        <f t="shared" si="31"/>
        <v>0.85574090649620682</v>
      </c>
    </row>
    <row r="106" spans="1:48" x14ac:dyDescent="0.2">
      <c r="A106" t="str">
        <f>'Raw Data'!A106</f>
        <v>Apo</v>
      </c>
      <c r="B106">
        <f>'Raw Data'!B106</f>
        <v>730</v>
      </c>
      <c r="C106">
        <f>'Raw Data'!C106</f>
        <v>737</v>
      </c>
      <c r="D106" t="str">
        <f>'Raw Data'!D106</f>
        <v>HDFTQQVQ</v>
      </c>
      <c r="E106" s="1">
        <f>AVERAGE('Raw Data'!K106,'Raw Data'!Q106,'Raw Data'!W106)</f>
        <v>1.7023333333333335</v>
      </c>
      <c r="F106" s="9">
        <f>STDEV('Raw Data'!K106,'Raw Data'!Q106,'Raw Data'!W106)</f>
        <v>0.33907275522125474</v>
      </c>
      <c r="G106" s="1">
        <f>AVERAGE('Raw Data'!AC106,'Raw Data'!AI106,'Raw Data'!AO106)</f>
        <v>0.65133333333333332</v>
      </c>
      <c r="H106" s="9">
        <f>STDEV('Raw Data'!AC106,'Raw Data'!AI106,'Raw Data'!AO106)</f>
        <v>0.22074948093559205</v>
      </c>
      <c r="I106" s="1">
        <f>AVERAGE('Raw Data'!AU106,'Raw Data'!BA106,'Raw Data'!BG106)</f>
        <v>1.4350000000000003</v>
      </c>
      <c r="J106" s="9">
        <f>STDEV('Raw Data'!AU106,'Raw Data'!BA106,'Raw Data'!BG106)</f>
        <v>0.25868706964206678</v>
      </c>
      <c r="K106" s="1">
        <f>AVERAGE('Raw Data'!BM106,'Raw Data'!BS106,'Raw Data'!BY106)</f>
        <v>2.5413333333333337</v>
      </c>
      <c r="L106" s="9">
        <f>STDEV('Raw Data'!BM106,'Raw Data'!BS106,'Raw Data'!BY106)</f>
        <v>0.53513954566386801</v>
      </c>
      <c r="N106" s="1">
        <f>AVERAGE('Raw Data'!K258,'Raw Data'!Q258,'Raw Data'!W258)</f>
        <v>0.88666666666666671</v>
      </c>
      <c r="O106" s="9">
        <f>STDEV('Raw Data'!K258,'Raw Data'!Q258,'Raw Data'!W258)</f>
        <v>0.40610384550424211</v>
      </c>
      <c r="P106" s="1">
        <f>AVERAGE('Raw Data'!AC258,'Raw Data'!AI258,'Raw Data'!AO258)</f>
        <v>1.7690000000000001</v>
      </c>
      <c r="Q106" s="9">
        <f>STDEV('Raw Data'!AC258,'Raw Data'!AI258,'Raw Data'!AO258)</f>
        <v>1.3430714798550372</v>
      </c>
      <c r="R106" s="1">
        <f>AVERAGE('Raw Data'!AU258,'Raw Data'!BA258,'Raw Data'!BG258)</f>
        <v>1.577</v>
      </c>
      <c r="S106" s="9">
        <f>STDEV('Raw Data'!AU258,'Raw Data'!BA258,'Raw Data'!BG258)</f>
        <v>0.50820369931750764</v>
      </c>
      <c r="T106" s="1">
        <f>AVERAGE('Raw Data'!BM258,'Raw Data'!BS258,'Raw Data'!BY258)</f>
        <v>2.7086666666666672</v>
      </c>
      <c r="U106" s="9">
        <f>STDEV('Raw Data'!BM258,'Raw Data'!BS258,'Raw Data'!BY258)</f>
        <v>0.58483615939280775</v>
      </c>
      <c r="V106" s="9"/>
      <c r="W106" s="1">
        <f>AVERAGE('Raw Data'!K410,'Raw Data'!Q410,'Raw Data'!W410)</f>
        <v>3.7260000000000004</v>
      </c>
      <c r="X106" s="9">
        <f>STDEV('Raw Data'!K410,'Raw Data'!Q410,'Raw Data'!W410)</f>
        <v>0.91464801973217835</v>
      </c>
      <c r="Y106" s="1">
        <f>AVERAGE('Raw Data'!AC410,'Raw Data'!AI410,'Raw Data'!AO410)</f>
        <v>4.242</v>
      </c>
      <c r="Z106" s="9">
        <f>STDEV('Raw Data'!AC410,'Raw Data'!AI410,'Raw Data'!AO410)</f>
        <v>0.35993888370110833</v>
      </c>
      <c r="AA106" s="1">
        <f>AVERAGE('Raw Data'!AU410,'Raw Data'!BA410,'Raw Data'!BG410)</f>
        <v>9.75</v>
      </c>
      <c r="AB106" s="9">
        <f>STDEV('Raw Data'!AU410,'Raw Data'!BA410,'Raw Data'!BG410)</f>
        <v>1.1670582676113477</v>
      </c>
      <c r="AC106" s="1">
        <f>AVERAGE('Raw Data'!BM410,'Raw Data'!BS410,'Raw Data'!BY410)</f>
        <v>30.965</v>
      </c>
      <c r="AD106" s="9">
        <f>STDEV('Raw Data'!BM410,'Raw Data'!BS410,'Raw Data'!BY410)</f>
        <v>0.56195729375104686</v>
      </c>
      <c r="AF106" s="2">
        <f t="shared" si="16"/>
        <v>0.81566666666666676</v>
      </c>
      <c r="AG106" s="9">
        <f t="shared" si="17"/>
        <v>0.74517660072549685</v>
      </c>
      <c r="AH106" s="2">
        <f t="shared" si="18"/>
        <v>-1.1176666666666668</v>
      </c>
      <c r="AI106" s="9">
        <f t="shared" si="19"/>
        <v>1.5638209607906293</v>
      </c>
      <c r="AJ106" s="2">
        <f t="shared" si="20"/>
        <v>-0.14199999999999968</v>
      </c>
      <c r="AK106" s="9">
        <f t="shared" si="21"/>
        <v>0.76689076895957442</v>
      </c>
      <c r="AL106" s="2">
        <f t="shared" si="22"/>
        <v>-0.16733333333333356</v>
      </c>
      <c r="AM106" s="9">
        <f t="shared" si="23"/>
        <v>1.1199757050566759</v>
      </c>
      <c r="AO106" s="2">
        <f t="shared" si="24"/>
        <v>-2.0236666666666672</v>
      </c>
      <c r="AP106" s="9">
        <f t="shared" si="25"/>
        <v>1.2537207749534331</v>
      </c>
      <c r="AQ106" s="2">
        <f t="shared" si="26"/>
        <v>-3.5906666666666665</v>
      </c>
      <c r="AR106" s="9">
        <f t="shared" si="27"/>
        <v>0.58068836463670037</v>
      </c>
      <c r="AS106" s="2">
        <f t="shared" si="28"/>
        <v>-8.3149999999999995</v>
      </c>
      <c r="AT106" s="9">
        <f t="shared" si="29"/>
        <v>1.4257453372534146</v>
      </c>
      <c r="AU106" s="2">
        <f t="shared" si="30"/>
        <v>-28.423666666666666</v>
      </c>
      <c r="AV106" s="9">
        <f t="shared" si="31"/>
        <v>1.097096839414915</v>
      </c>
    </row>
    <row r="107" spans="1:48" x14ac:dyDescent="0.2">
      <c r="A107" t="str">
        <f>'Raw Data'!A107</f>
        <v>Apo</v>
      </c>
      <c r="B107">
        <f>'Raw Data'!B107</f>
        <v>730</v>
      </c>
      <c r="C107">
        <f>'Raw Data'!C107</f>
        <v>738</v>
      </c>
      <c r="D107" t="str">
        <f>'Raw Data'!D107</f>
        <v>HDFTQQVQV</v>
      </c>
      <c r="E107" s="1">
        <f>AVERAGE('Raw Data'!K107,'Raw Data'!Q107,'Raw Data'!W107)</f>
        <v>4.5133333333333336</v>
      </c>
      <c r="F107" s="9">
        <f>STDEV('Raw Data'!K107,'Raw Data'!Q107,'Raw Data'!W107)</f>
        <v>0.41556267076499248</v>
      </c>
      <c r="G107" s="1">
        <f>AVERAGE('Raw Data'!AC107,'Raw Data'!AI107,'Raw Data'!AO107)</f>
        <v>3.6283333333333334</v>
      </c>
      <c r="H107" s="9">
        <f>STDEV('Raw Data'!AC107,'Raw Data'!AI107,'Raw Data'!AO107)</f>
        <v>0.46863667519020696</v>
      </c>
      <c r="I107" s="1">
        <f>AVERAGE('Raw Data'!AU107,'Raw Data'!BA107,'Raw Data'!BG107)</f>
        <v>3.8883333333333336</v>
      </c>
      <c r="J107" s="9">
        <f>STDEV('Raw Data'!AU107,'Raw Data'!BA107,'Raw Data'!BG107)</f>
        <v>0.36135347422341663</v>
      </c>
      <c r="K107" s="1">
        <f>AVERAGE('Raw Data'!BM107,'Raw Data'!BS107,'Raw Data'!BY107)</f>
        <v>4.6766666666666659</v>
      </c>
      <c r="L107" s="9">
        <f>STDEV('Raw Data'!BM107,'Raw Data'!BS107,'Raw Data'!BY107)</f>
        <v>0.75176880311259353</v>
      </c>
      <c r="N107" s="1">
        <f>AVERAGE('Raw Data'!K259,'Raw Data'!Q259,'Raw Data'!W259)</f>
        <v>4.4620000000000006</v>
      </c>
      <c r="O107" s="9">
        <f>STDEV('Raw Data'!K259,'Raw Data'!Q259,'Raw Data'!W259)</f>
        <v>0.46639146647424823</v>
      </c>
      <c r="P107" s="1">
        <f>AVERAGE('Raw Data'!AC259,'Raw Data'!AI259,'Raw Data'!AO259)</f>
        <v>5.0539999999999994</v>
      </c>
      <c r="Q107" s="9">
        <f>STDEV('Raw Data'!AC259,'Raw Data'!AI259,'Raw Data'!AO259)</f>
        <v>0.61443225826774461</v>
      </c>
      <c r="R107" s="1">
        <f>AVERAGE('Raw Data'!AU259,'Raw Data'!BA259,'Raw Data'!BG259)</f>
        <v>4.7923333333333327</v>
      </c>
      <c r="S107" s="9">
        <f>STDEV('Raw Data'!AU259,'Raw Data'!BA259,'Raw Data'!BG259)</f>
        <v>0.29480219356940579</v>
      </c>
      <c r="T107" s="1">
        <f>AVERAGE('Raw Data'!BM259,'Raw Data'!BS259,'Raw Data'!BY259)</f>
        <v>5.3860000000000001</v>
      </c>
      <c r="U107" s="9">
        <f>STDEV('Raw Data'!BM259,'Raw Data'!BS259,'Raw Data'!BY259)</f>
        <v>0.61578242910950298</v>
      </c>
      <c r="V107" s="9"/>
      <c r="W107" s="1">
        <f>AVERAGE('Raw Data'!K411,'Raw Data'!Q411,'Raw Data'!W411)</f>
        <v>6.1673333333333344</v>
      </c>
      <c r="X107" s="9">
        <f>STDEV('Raw Data'!K411,'Raw Data'!Q411,'Raw Data'!W411)</f>
        <v>0.63722392715067855</v>
      </c>
      <c r="Y107" s="1">
        <f>AVERAGE('Raw Data'!AC411,'Raw Data'!AI411,'Raw Data'!AO411)</f>
        <v>9.1526666666666667</v>
      </c>
      <c r="Z107" s="9">
        <f>STDEV('Raw Data'!AC411,'Raw Data'!AI411,'Raw Data'!AO411)</f>
        <v>0.43261684356175234</v>
      </c>
      <c r="AA107" s="1">
        <f>AVERAGE('Raw Data'!AU411,'Raw Data'!BA411,'Raw Data'!BG411)</f>
        <v>12.450666666666669</v>
      </c>
      <c r="AB107" s="9">
        <f>STDEV('Raw Data'!AU411,'Raw Data'!BA411,'Raw Data'!BG411)</f>
        <v>1.1680279677016872</v>
      </c>
      <c r="AC107" s="1">
        <f>AVERAGE('Raw Data'!BM411,'Raw Data'!BS411,'Raw Data'!BY411)</f>
        <v>37.179333333333339</v>
      </c>
      <c r="AD107" s="9">
        <f>STDEV('Raw Data'!BM411,'Raw Data'!BS411,'Raw Data'!BY411)</f>
        <v>0.26725518392228137</v>
      </c>
      <c r="AF107" s="2">
        <f t="shared" si="16"/>
        <v>5.1333333333333009E-2</v>
      </c>
      <c r="AG107" s="9">
        <f t="shared" si="17"/>
        <v>0.88195413723924077</v>
      </c>
      <c r="AH107" s="2">
        <f t="shared" si="18"/>
        <v>-1.425666666666666</v>
      </c>
      <c r="AI107" s="9">
        <f t="shared" si="19"/>
        <v>1.0830689334579515</v>
      </c>
      <c r="AJ107" s="2">
        <f t="shared" si="20"/>
        <v>-0.90399999999999903</v>
      </c>
      <c r="AK107" s="9">
        <f t="shared" si="21"/>
        <v>0.65615566779282242</v>
      </c>
      <c r="AL107" s="2">
        <f t="shared" si="22"/>
        <v>-0.70933333333333426</v>
      </c>
      <c r="AM107" s="9">
        <f t="shared" si="23"/>
        <v>1.3675512322220964</v>
      </c>
      <c r="AO107" s="2">
        <f t="shared" si="24"/>
        <v>-1.6540000000000008</v>
      </c>
      <c r="AP107" s="9">
        <f t="shared" si="25"/>
        <v>1.052786597915671</v>
      </c>
      <c r="AQ107" s="2">
        <f t="shared" si="26"/>
        <v>-5.5243333333333329</v>
      </c>
      <c r="AR107" s="9">
        <f t="shared" si="27"/>
        <v>0.90125351875195925</v>
      </c>
      <c r="AS107" s="2">
        <f t="shared" si="28"/>
        <v>-8.5623333333333349</v>
      </c>
      <c r="AT107" s="9">
        <f t="shared" si="29"/>
        <v>1.5293814419251037</v>
      </c>
      <c r="AU107" s="2">
        <f t="shared" si="30"/>
        <v>-32.50266666666667</v>
      </c>
      <c r="AV107" s="9">
        <f t="shared" si="31"/>
        <v>1.019023987034875</v>
      </c>
    </row>
    <row r="108" spans="1:48" x14ac:dyDescent="0.2">
      <c r="A108" t="str">
        <f>'Raw Data'!A108</f>
        <v>Apo</v>
      </c>
      <c r="B108">
        <f>'Raw Data'!B108</f>
        <v>732</v>
      </c>
      <c r="C108">
        <f>'Raw Data'!C108</f>
        <v>737</v>
      </c>
      <c r="D108" t="str">
        <f>'Raw Data'!D108</f>
        <v>FTQQVQ</v>
      </c>
      <c r="E108" s="1">
        <f>AVERAGE('Raw Data'!K108,'Raw Data'!Q108,'Raw Data'!W108)</f>
        <v>1.3259999999999998</v>
      </c>
      <c r="F108" s="9">
        <f>STDEV('Raw Data'!K108,'Raw Data'!Q108,'Raw Data'!W108)</f>
        <v>0.35684870743776048</v>
      </c>
      <c r="G108" s="1">
        <f>AVERAGE('Raw Data'!AC108,'Raw Data'!AI108,'Raw Data'!AO108)</f>
        <v>1.64</v>
      </c>
      <c r="H108" s="9">
        <f>STDEV('Raw Data'!AC108,'Raw Data'!AI108,'Raw Data'!AO108)</f>
        <v>0.29545219579485377</v>
      </c>
      <c r="I108" s="1">
        <f>AVERAGE('Raw Data'!AU108,'Raw Data'!BA108,'Raw Data'!BG108)</f>
        <v>1.962</v>
      </c>
      <c r="J108" s="9">
        <f>STDEV('Raw Data'!AU108,'Raw Data'!BA108,'Raw Data'!BG108)</f>
        <v>0.54995363440930201</v>
      </c>
      <c r="K108" s="1">
        <f>AVERAGE('Raw Data'!BM108,'Raw Data'!BS108,'Raw Data'!BY108)</f>
        <v>3.7916666666666665</v>
      </c>
      <c r="L108" s="9">
        <f>STDEV('Raw Data'!BM108,'Raw Data'!BS108,'Raw Data'!BY108)</f>
        <v>0.54655771271964493</v>
      </c>
      <c r="N108" s="1">
        <f>AVERAGE('Raw Data'!K260,'Raw Data'!Q260,'Raw Data'!W260)</f>
        <v>1.34</v>
      </c>
      <c r="O108" s="9">
        <f>STDEV('Raw Data'!K260,'Raw Data'!Q260,'Raw Data'!W260)</f>
        <v>0.91753583036304343</v>
      </c>
      <c r="P108" s="1">
        <f>AVERAGE('Raw Data'!AC260,'Raw Data'!AI260,'Raw Data'!AO260)</f>
        <v>2.0323333333333333</v>
      </c>
      <c r="Q108" s="9">
        <f>STDEV('Raw Data'!AC260,'Raw Data'!AI260,'Raw Data'!AO260)</f>
        <v>0.72622127022921457</v>
      </c>
      <c r="R108" s="1">
        <f>AVERAGE('Raw Data'!AU260,'Raw Data'!BA260,'Raw Data'!BG260)</f>
        <v>2.6069999999999998</v>
      </c>
      <c r="S108" s="9">
        <f>STDEV('Raw Data'!AU260,'Raw Data'!BA260,'Raw Data'!BG260)</f>
        <v>0.12157713600837941</v>
      </c>
      <c r="T108" s="1">
        <f>AVERAGE('Raw Data'!BM260,'Raw Data'!BS260,'Raw Data'!BY260)</f>
        <v>4.7429999999999994</v>
      </c>
      <c r="U108" s="9">
        <f>STDEV('Raw Data'!BM260,'Raw Data'!BS260,'Raw Data'!BY260)</f>
        <v>0.96926209045851452</v>
      </c>
      <c r="V108" s="9"/>
      <c r="W108" s="1">
        <f>AVERAGE('Raw Data'!K412,'Raw Data'!Q412,'Raw Data'!W412)</f>
        <v>2.5363333333333333</v>
      </c>
      <c r="X108" s="9">
        <f>STDEV('Raw Data'!K412,'Raw Data'!Q412,'Raw Data'!W412)</f>
        <v>0.48040850672457236</v>
      </c>
      <c r="Y108" s="1">
        <f>AVERAGE('Raw Data'!AC412,'Raw Data'!AI412,'Raw Data'!AO412)</f>
        <v>12.706666666666665</v>
      </c>
      <c r="Z108" s="9">
        <f>STDEV('Raw Data'!AC412,'Raw Data'!AI412,'Raw Data'!AO412)</f>
        <v>0.84275817013739618</v>
      </c>
      <c r="AA108" s="1">
        <f>AVERAGE('Raw Data'!AU412,'Raw Data'!BA412,'Raw Data'!BG412)</f>
        <v>18.436</v>
      </c>
      <c r="AB108" s="9">
        <f>STDEV('Raw Data'!AU412,'Raw Data'!BA412,'Raw Data'!BG412)</f>
        <v>0.8972296250124604</v>
      </c>
      <c r="AC108" s="1">
        <f>AVERAGE('Raw Data'!BM412,'Raw Data'!BS412,'Raw Data'!BY412)</f>
        <v>32.830333333333336</v>
      </c>
      <c r="AD108" s="9">
        <f>STDEV('Raw Data'!BM412,'Raw Data'!BS412,'Raw Data'!BY412)</f>
        <v>0.80534112854947104</v>
      </c>
      <c r="AF108" s="2">
        <f t="shared" si="16"/>
        <v>-1.4000000000000234E-2</v>
      </c>
      <c r="AG108" s="9">
        <f t="shared" si="17"/>
        <v>1.2743845378008039</v>
      </c>
      <c r="AH108" s="2">
        <f t="shared" si="18"/>
        <v>-0.39233333333333342</v>
      </c>
      <c r="AI108" s="9">
        <f t="shared" si="19"/>
        <v>1.0216734660240683</v>
      </c>
      <c r="AJ108" s="2">
        <f t="shared" si="20"/>
        <v>-0.6449999999999998</v>
      </c>
      <c r="AK108" s="9">
        <f t="shared" si="21"/>
        <v>0.67153077041768139</v>
      </c>
      <c r="AL108" s="2">
        <f t="shared" si="22"/>
        <v>-0.95133333333333292</v>
      </c>
      <c r="AM108" s="9">
        <f t="shared" si="23"/>
        <v>1.5158198031781596</v>
      </c>
      <c r="AO108" s="2">
        <f t="shared" si="24"/>
        <v>-1.2103333333333335</v>
      </c>
      <c r="AP108" s="9">
        <f t="shared" si="25"/>
        <v>0.8372572141623329</v>
      </c>
      <c r="AQ108" s="2">
        <f t="shared" si="26"/>
        <v>-11.066666666666665</v>
      </c>
      <c r="AR108" s="9">
        <f t="shared" si="27"/>
        <v>1.13821036593225</v>
      </c>
      <c r="AS108" s="2">
        <f t="shared" si="28"/>
        <v>-16.474</v>
      </c>
      <c r="AT108" s="9">
        <f t="shared" si="29"/>
        <v>1.4471832594217624</v>
      </c>
      <c r="AU108" s="2">
        <f t="shared" si="30"/>
        <v>-29.038666666666668</v>
      </c>
      <c r="AV108" s="9">
        <f t="shared" si="31"/>
        <v>1.351898841269116</v>
      </c>
    </row>
    <row r="109" spans="1:48" x14ac:dyDescent="0.2">
      <c r="A109" t="str">
        <f>'Raw Data'!A109</f>
        <v>Apo</v>
      </c>
      <c r="B109">
        <f>'Raw Data'!B109</f>
        <v>732</v>
      </c>
      <c r="C109">
        <f>'Raw Data'!C109</f>
        <v>738</v>
      </c>
      <c r="D109" t="str">
        <f>'Raw Data'!D109</f>
        <v>FTQQVQV</v>
      </c>
      <c r="E109" s="1">
        <f>AVERAGE('Raw Data'!K109,'Raw Data'!Q109,'Raw Data'!W109)</f>
        <v>2.7626666666666666</v>
      </c>
      <c r="F109" s="9">
        <f>STDEV('Raw Data'!K109,'Raw Data'!Q109,'Raw Data'!W109)</f>
        <v>0.75377870315718831</v>
      </c>
      <c r="G109" s="1">
        <f>AVERAGE('Raw Data'!AC109,'Raw Data'!AI109,'Raw Data'!AO109)</f>
        <v>2.7240000000000002</v>
      </c>
      <c r="H109" s="9">
        <f>STDEV('Raw Data'!AC109,'Raw Data'!AI109,'Raw Data'!AO109)</f>
        <v>0.8224968085044464</v>
      </c>
      <c r="I109" s="1">
        <f>AVERAGE('Raw Data'!AU109,'Raw Data'!BA109,'Raw Data'!BG109)</f>
        <v>1.920333333333333</v>
      </c>
      <c r="J109" s="9">
        <f>STDEV('Raw Data'!AU109,'Raw Data'!BA109,'Raw Data'!BG109)</f>
        <v>0.37017473351558378</v>
      </c>
      <c r="K109" s="1">
        <f>AVERAGE('Raw Data'!BM109,'Raw Data'!BS109,'Raw Data'!BY109)</f>
        <v>3.3026666666666671</v>
      </c>
      <c r="L109" s="9">
        <f>STDEV('Raw Data'!BM109,'Raw Data'!BS109,'Raw Data'!BY109)</f>
        <v>1.0387575912277749</v>
      </c>
      <c r="N109" s="1">
        <f>AVERAGE('Raw Data'!K261,'Raw Data'!Q261,'Raw Data'!W261)</f>
        <v>4.0916666666666659</v>
      </c>
      <c r="O109" s="9">
        <f>STDEV('Raw Data'!K261,'Raw Data'!Q261,'Raw Data'!W261)</f>
        <v>1.2632487218807456</v>
      </c>
      <c r="P109" s="1">
        <f>AVERAGE('Raw Data'!AC261,'Raw Data'!AI261,'Raw Data'!AO261)</f>
        <v>4.0906666666666665</v>
      </c>
      <c r="Q109" s="9">
        <f>STDEV('Raw Data'!AC261,'Raw Data'!AI261,'Raw Data'!AO261)</f>
        <v>1.3464591836863573</v>
      </c>
      <c r="R109" s="1">
        <f>AVERAGE('Raw Data'!AU261,'Raw Data'!BA261,'Raw Data'!BG261)</f>
        <v>5.2590000000000003</v>
      </c>
      <c r="S109" s="9">
        <f>STDEV('Raw Data'!AU261,'Raw Data'!BA261,'Raw Data'!BG261)</f>
        <v>1.4476632895808306</v>
      </c>
      <c r="T109" s="1">
        <f>AVERAGE('Raw Data'!BM261,'Raw Data'!BS261,'Raw Data'!BY261)</f>
        <v>4.2953333333333328</v>
      </c>
      <c r="U109" s="9">
        <f>STDEV('Raw Data'!BM261,'Raw Data'!BS261,'Raw Data'!BY261)</f>
        <v>1.0923251957788664</v>
      </c>
      <c r="V109" s="9"/>
      <c r="W109" s="1">
        <f>AVERAGE('Raw Data'!K413,'Raw Data'!Q413,'Raw Data'!W413)</f>
        <v>7.7476666666666674</v>
      </c>
      <c r="X109" s="9">
        <f>STDEV('Raw Data'!K413,'Raw Data'!Q413,'Raw Data'!W413)</f>
        <v>0.41512207040018206</v>
      </c>
      <c r="Y109" s="1">
        <f>AVERAGE('Raw Data'!AC413,'Raw Data'!AI413,'Raw Data'!AO413)</f>
        <v>14.628666666666668</v>
      </c>
      <c r="Z109" s="9">
        <f>STDEV('Raw Data'!AC413,'Raw Data'!AI413,'Raw Data'!AO413)</f>
        <v>0.17600094696714941</v>
      </c>
      <c r="AA109" s="1">
        <f>AVERAGE('Raw Data'!AU413,'Raw Data'!BA413,'Raw Data'!BG413)</f>
        <v>23.480666666666668</v>
      </c>
      <c r="AB109" s="9">
        <f>STDEV('Raw Data'!AU413,'Raw Data'!BA413,'Raw Data'!BG413)</f>
        <v>0.58150867004141349</v>
      </c>
      <c r="AC109" s="1">
        <f>AVERAGE('Raw Data'!BM413,'Raw Data'!BS413,'Raw Data'!BY413)</f>
        <v>36.744999999999997</v>
      </c>
      <c r="AD109" s="9">
        <f>STDEV('Raw Data'!BM413,'Raw Data'!BS413,'Raw Data'!BY413)</f>
        <v>0.17186913626361028</v>
      </c>
      <c r="AF109" s="2">
        <f t="shared" si="16"/>
        <v>-1.3289999999999993</v>
      </c>
      <c r="AG109" s="9">
        <f t="shared" si="17"/>
        <v>2.0170274250379339</v>
      </c>
      <c r="AH109" s="2">
        <f t="shared" si="18"/>
        <v>-1.3666666666666663</v>
      </c>
      <c r="AI109" s="9">
        <f t="shared" si="19"/>
        <v>2.1689559921908037</v>
      </c>
      <c r="AJ109" s="2">
        <f t="shared" si="20"/>
        <v>-3.3386666666666676</v>
      </c>
      <c r="AK109" s="9">
        <f t="shared" si="21"/>
        <v>1.8178380230964144</v>
      </c>
      <c r="AL109" s="2">
        <f t="shared" si="22"/>
        <v>-0.9926666666666657</v>
      </c>
      <c r="AM109" s="9">
        <f t="shared" si="23"/>
        <v>2.1310827870066413</v>
      </c>
      <c r="AO109" s="2">
        <f t="shared" si="24"/>
        <v>-4.9850000000000012</v>
      </c>
      <c r="AP109" s="9">
        <f t="shared" si="25"/>
        <v>1.1689007735573704</v>
      </c>
      <c r="AQ109" s="2">
        <f t="shared" si="26"/>
        <v>-11.904666666666667</v>
      </c>
      <c r="AR109" s="9">
        <f t="shared" si="27"/>
        <v>0.9984977554715958</v>
      </c>
      <c r="AS109" s="2">
        <f t="shared" si="28"/>
        <v>-21.560333333333336</v>
      </c>
      <c r="AT109" s="9">
        <f t="shared" si="29"/>
        <v>0.95168340355699721</v>
      </c>
      <c r="AU109" s="2">
        <f t="shared" si="30"/>
        <v>-33.44233333333333</v>
      </c>
      <c r="AV109" s="9">
        <f t="shared" si="31"/>
        <v>1.2106267274913851</v>
      </c>
    </row>
    <row r="110" spans="1:48" x14ac:dyDescent="0.2">
      <c r="A110" t="str">
        <f>'Raw Data'!A110</f>
        <v>Apo</v>
      </c>
      <c r="B110">
        <f>'Raw Data'!B110</f>
        <v>742</v>
      </c>
      <c r="C110">
        <f>'Raw Data'!C110</f>
        <v>747</v>
      </c>
      <c r="D110" t="str">
        <f>'Raw Data'!D110</f>
        <v>LQKVTL</v>
      </c>
      <c r="E110" s="1">
        <f>AVERAGE('Raw Data'!K110,'Raw Data'!Q110,'Raw Data'!W110)</f>
        <v>6.7679999999999998</v>
      </c>
      <c r="F110" s="9">
        <f>STDEV('Raw Data'!K110,'Raw Data'!Q110,'Raw Data'!W110)</f>
        <v>0.38687336429379587</v>
      </c>
      <c r="G110" s="1">
        <f>AVERAGE('Raw Data'!AC110,'Raw Data'!AI110,'Raw Data'!AO110)</f>
        <v>31.129666666666665</v>
      </c>
      <c r="H110" s="9">
        <f>STDEV('Raw Data'!AC110,'Raw Data'!AI110,'Raw Data'!AO110)</f>
        <v>0.84116367808728942</v>
      </c>
      <c r="I110" s="1">
        <f>AVERAGE('Raw Data'!AU110,'Raw Data'!BA110,'Raw Data'!BG110)</f>
        <v>57.798666666666669</v>
      </c>
      <c r="J110" s="9">
        <f>STDEV('Raw Data'!AU110,'Raw Data'!BA110,'Raw Data'!BG110)</f>
        <v>0.21221765556459679</v>
      </c>
      <c r="K110" s="1">
        <f>AVERAGE('Raw Data'!BM110,'Raw Data'!BS110,'Raw Data'!BY110)</f>
        <v>78.763333333333335</v>
      </c>
      <c r="L110" s="9">
        <f>STDEV('Raw Data'!BM110,'Raw Data'!BS110,'Raw Data'!BY110)</f>
        <v>0.29906743944022568</v>
      </c>
      <c r="N110" s="1">
        <f>AVERAGE('Raw Data'!K262,'Raw Data'!Q262,'Raw Data'!W262)</f>
        <v>6.7936666666666667</v>
      </c>
      <c r="O110" s="9">
        <f>STDEV('Raw Data'!K262,'Raw Data'!Q262,'Raw Data'!W262)</f>
        <v>0.30426359186293273</v>
      </c>
      <c r="P110" s="1">
        <f>AVERAGE('Raw Data'!AC262,'Raw Data'!AI262,'Raw Data'!AO262)</f>
        <v>34.900333333333329</v>
      </c>
      <c r="Q110" s="9">
        <f>STDEV('Raw Data'!AC262,'Raw Data'!AI262,'Raw Data'!AO262)</f>
        <v>0.72394221684698856</v>
      </c>
      <c r="R110" s="1">
        <f>AVERAGE('Raw Data'!AU262,'Raw Data'!BA262,'Raw Data'!BG262)</f>
        <v>57.894666666666673</v>
      </c>
      <c r="S110" s="9">
        <f>STDEV('Raw Data'!AU262,'Raw Data'!BA262,'Raw Data'!BG262)</f>
        <v>0.40106400154256289</v>
      </c>
      <c r="T110" s="1">
        <f>AVERAGE('Raw Data'!BM262,'Raw Data'!BS262,'Raw Data'!BY262)</f>
        <v>79.733333333333334</v>
      </c>
      <c r="U110" s="9">
        <f>STDEV('Raw Data'!BM262,'Raw Data'!BS262,'Raw Data'!BY262)</f>
        <v>0.10060483752451568</v>
      </c>
      <c r="V110" s="9"/>
      <c r="W110" s="1">
        <f>AVERAGE('Raw Data'!K414,'Raw Data'!Q414,'Raw Data'!W414)</f>
        <v>29.513666666666666</v>
      </c>
      <c r="X110" s="9">
        <f>STDEV('Raw Data'!K414,'Raw Data'!Q414,'Raw Data'!W414)</f>
        <v>0.52049719819931084</v>
      </c>
      <c r="Y110" s="1">
        <f>AVERAGE('Raw Data'!AC414,'Raw Data'!AI414,'Raw Data'!AO414)</f>
        <v>54.508999999999993</v>
      </c>
      <c r="Z110" s="9">
        <f>STDEV('Raw Data'!AC414,'Raw Data'!AI414,'Raw Data'!AO414)</f>
        <v>0.68900000000000139</v>
      </c>
      <c r="AA110" s="1">
        <f>AVERAGE('Raw Data'!AU414,'Raw Data'!BA414,'Raw Data'!BG414)</f>
        <v>70.25866666666667</v>
      </c>
      <c r="AB110" s="9">
        <f>STDEV('Raw Data'!AU414,'Raw Data'!BA414,'Raw Data'!BG414)</f>
        <v>0.79811047689736292</v>
      </c>
      <c r="AC110" s="1">
        <f>AVERAGE('Raw Data'!BM414,'Raw Data'!BS414,'Raw Data'!BY414)</f>
        <v>86.565333333333328</v>
      </c>
      <c r="AD110" s="9">
        <f>STDEV('Raw Data'!BM414,'Raw Data'!BS414,'Raw Data'!BY414)</f>
        <v>0.3087107599895646</v>
      </c>
      <c r="AF110" s="2">
        <f t="shared" si="16"/>
        <v>-2.5666666666666949E-2</v>
      </c>
      <c r="AG110" s="9">
        <f t="shared" si="17"/>
        <v>0.69113695615672865</v>
      </c>
      <c r="AH110" s="2">
        <f t="shared" si="18"/>
        <v>-3.7706666666666635</v>
      </c>
      <c r="AI110" s="9">
        <f t="shared" si="19"/>
        <v>1.565105894934278</v>
      </c>
      <c r="AJ110" s="2">
        <f t="shared" si="20"/>
        <v>-9.6000000000003638E-2</v>
      </c>
      <c r="AK110" s="9">
        <f t="shared" si="21"/>
        <v>0.61328165710715965</v>
      </c>
      <c r="AL110" s="2">
        <f t="shared" si="22"/>
        <v>-0.96999999999999886</v>
      </c>
      <c r="AM110" s="9">
        <f t="shared" si="23"/>
        <v>0.39967227696474139</v>
      </c>
      <c r="AO110" s="2">
        <f t="shared" si="24"/>
        <v>-22.745666666666665</v>
      </c>
      <c r="AP110" s="9">
        <f t="shared" si="25"/>
        <v>0.90737056249310677</v>
      </c>
      <c r="AQ110" s="2">
        <f t="shared" si="26"/>
        <v>-23.379333333333328</v>
      </c>
      <c r="AR110" s="9">
        <f t="shared" si="27"/>
        <v>1.5301636780872907</v>
      </c>
      <c r="AS110" s="2">
        <f t="shared" si="28"/>
        <v>-12.46</v>
      </c>
      <c r="AT110" s="9">
        <f t="shared" si="29"/>
        <v>1.0103281324619597</v>
      </c>
      <c r="AU110" s="2">
        <f t="shared" si="30"/>
        <v>-7.8019999999999925</v>
      </c>
      <c r="AV110" s="9">
        <f t="shared" si="31"/>
        <v>0.60777819942979028</v>
      </c>
    </row>
    <row r="111" spans="1:48" x14ac:dyDescent="0.2">
      <c r="A111" t="str">
        <f>'Raw Data'!A111</f>
        <v>Apo</v>
      </c>
      <c r="B111">
        <f>'Raw Data'!B111</f>
        <v>742</v>
      </c>
      <c r="C111">
        <f>'Raw Data'!C111</f>
        <v>782</v>
      </c>
      <c r="D111" t="str">
        <f>'Raw Data'!D111</f>
        <v>LQKVTLDIKSLSAEKYDVSSQVISQLKQKLENLQNSQLPES</v>
      </c>
      <c r="E111" s="1">
        <f>AVERAGE('Raw Data'!K111,'Raw Data'!Q111,'Raw Data'!W111)</f>
        <v>48.899000000000001</v>
      </c>
      <c r="F111" s="9">
        <f>STDEV('Raw Data'!K111,'Raw Data'!Q111,'Raw Data'!W111)</f>
        <v>0.58280442688778389</v>
      </c>
      <c r="G111" s="1">
        <f>AVERAGE('Raw Data'!AC111,'Raw Data'!AI111,'Raw Data'!AO111)</f>
        <v>65.768333333333331</v>
      </c>
      <c r="H111" s="9">
        <f>STDEV('Raw Data'!AC111,'Raw Data'!AI111,'Raw Data'!AO111)</f>
        <v>0.56221822572141544</v>
      </c>
      <c r="I111" s="1">
        <f>AVERAGE('Raw Data'!AU111,'Raw Data'!BA111,'Raw Data'!BG111)</f>
        <v>72.451666666666668</v>
      </c>
      <c r="J111" s="9">
        <f>STDEV('Raw Data'!AU111,'Raw Data'!BA111,'Raw Data'!BG111)</f>
        <v>0.37581954889725572</v>
      </c>
      <c r="K111" s="1">
        <f>AVERAGE('Raw Data'!BM111,'Raw Data'!BS111,'Raw Data'!BY111)</f>
        <v>73.945666666666668</v>
      </c>
      <c r="L111" s="9">
        <f>STDEV('Raw Data'!BM111,'Raw Data'!BS111,'Raw Data'!BY111)</f>
        <v>0.906479085987827</v>
      </c>
      <c r="N111" s="1">
        <f>AVERAGE('Raw Data'!K263,'Raw Data'!Q263,'Raw Data'!W263)</f>
        <v>48.140000000000008</v>
      </c>
      <c r="O111" s="9">
        <f>STDEV('Raw Data'!K263,'Raw Data'!Q263,'Raw Data'!W263)</f>
        <v>0.27486905973572401</v>
      </c>
      <c r="P111" s="1">
        <f>AVERAGE('Raw Data'!AC263,'Raw Data'!AI263,'Raw Data'!AO263)</f>
        <v>67.493333333333325</v>
      </c>
      <c r="Q111" s="9">
        <f>STDEV('Raw Data'!AC263,'Raw Data'!AI263,'Raw Data'!AO263)</f>
        <v>0.21313219684818288</v>
      </c>
      <c r="R111" s="1">
        <f>AVERAGE('Raw Data'!AU263,'Raw Data'!BA263,'Raw Data'!BG263)</f>
        <v>70.970333333333329</v>
      </c>
      <c r="S111" s="9">
        <f>STDEV('Raw Data'!AU263,'Raw Data'!BA263,'Raw Data'!BG263)</f>
        <v>0.43167387381370836</v>
      </c>
      <c r="T111" s="1">
        <f>AVERAGE('Raw Data'!BM263,'Raw Data'!BS263,'Raw Data'!BY263)</f>
        <v>73.855666666666664</v>
      </c>
      <c r="U111" s="9">
        <f>STDEV('Raw Data'!BM263,'Raw Data'!BS263,'Raw Data'!BY263)</f>
        <v>1.14587099332051</v>
      </c>
      <c r="V111" s="9"/>
      <c r="W111" s="1">
        <f>AVERAGE('Raw Data'!K415,'Raw Data'!Q415,'Raw Data'!W415)</f>
        <v>50.312999999999995</v>
      </c>
      <c r="X111" s="9">
        <f>STDEV('Raw Data'!K415,'Raw Data'!Q415,'Raw Data'!W415)</f>
        <v>0.3298924067025471</v>
      </c>
      <c r="Y111" s="1">
        <f>AVERAGE('Raw Data'!AC415,'Raw Data'!AI415,'Raw Data'!AO415)</f>
        <v>68.713666666666668</v>
      </c>
      <c r="Z111" s="9">
        <f>STDEV('Raw Data'!AC415,'Raw Data'!AI415,'Raw Data'!AO415)</f>
        <v>1.1455960602818622</v>
      </c>
      <c r="AA111" s="1">
        <f>AVERAGE('Raw Data'!AU415,'Raw Data'!BA415,'Raw Data'!BG415)</f>
        <v>69.433333333333337</v>
      </c>
      <c r="AB111" s="9">
        <f>STDEV('Raw Data'!AU415,'Raw Data'!BA415,'Raw Data'!BG415)</f>
        <v>0.68944494583202931</v>
      </c>
      <c r="AC111" s="1">
        <f>AVERAGE('Raw Data'!BM415,'Raw Data'!BS415,'Raw Data'!BY415)</f>
        <v>73.783333333333346</v>
      </c>
      <c r="AD111" s="9">
        <f>STDEV('Raw Data'!BM415,'Raw Data'!BS415,'Raw Data'!BY415)</f>
        <v>0.9015372057399148</v>
      </c>
      <c r="AF111" s="2">
        <f t="shared" si="16"/>
        <v>0.75899999999999324</v>
      </c>
      <c r="AG111" s="9">
        <f t="shared" si="17"/>
        <v>0.85767348662350784</v>
      </c>
      <c r="AH111" s="2">
        <f t="shared" si="18"/>
        <v>-1.7249999999999943</v>
      </c>
      <c r="AI111" s="9">
        <f t="shared" si="19"/>
        <v>0.7753504225695983</v>
      </c>
      <c r="AJ111" s="2">
        <f t="shared" si="20"/>
        <v>1.4813333333333389</v>
      </c>
      <c r="AK111" s="9">
        <f t="shared" si="21"/>
        <v>0.80749342271096403</v>
      </c>
      <c r="AL111" s="2">
        <f t="shared" si="22"/>
        <v>9.0000000000003411E-2</v>
      </c>
      <c r="AM111" s="9">
        <f t="shared" si="23"/>
        <v>2.0523500793083369</v>
      </c>
      <c r="AO111" s="2">
        <f t="shared" si="24"/>
        <v>-1.4139999999999944</v>
      </c>
      <c r="AP111" s="9">
        <f t="shared" si="25"/>
        <v>0.91269683359033094</v>
      </c>
      <c r="AQ111" s="2">
        <f t="shared" si="26"/>
        <v>-2.9453333333333376</v>
      </c>
      <c r="AR111" s="9">
        <f t="shared" si="27"/>
        <v>1.7078142860032777</v>
      </c>
      <c r="AS111" s="2">
        <f t="shared" si="28"/>
        <v>3.0183333333333309</v>
      </c>
      <c r="AT111" s="9">
        <f t="shared" si="29"/>
        <v>1.0652644947292851</v>
      </c>
      <c r="AU111" s="2">
        <f t="shared" si="30"/>
        <v>0.16233333333332212</v>
      </c>
      <c r="AV111" s="9">
        <f t="shared" si="31"/>
        <v>1.8080162917277418</v>
      </c>
    </row>
    <row r="112" spans="1:48" x14ac:dyDescent="0.2">
      <c r="A112" t="str">
        <f>'Raw Data'!A112</f>
        <v>Apo</v>
      </c>
      <c r="B112">
        <f>'Raw Data'!B112</f>
        <v>748</v>
      </c>
      <c r="C112">
        <f>'Raw Data'!C112</f>
        <v>767</v>
      </c>
      <c r="D112" t="str">
        <f>'Raw Data'!D112</f>
        <v>DIKSLSAEKYDVSSQVISQL</v>
      </c>
      <c r="E112" s="1">
        <f>AVERAGE('Raw Data'!K112,'Raw Data'!Q112,'Raw Data'!W112)</f>
        <v>73.938333333333333</v>
      </c>
      <c r="F112" s="9">
        <f>STDEV('Raw Data'!K112,'Raw Data'!Q112,'Raw Data'!W112)</f>
        <v>0.49097080700723217</v>
      </c>
      <c r="G112" s="1">
        <f>AVERAGE('Raw Data'!AC112,'Raw Data'!AI112,'Raw Data'!AO112)</f>
        <v>75.036999999999992</v>
      </c>
      <c r="H112" s="9">
        <f>STDEV('Raw Data'!AC112,'Raw Data'!AI112,'Raw Data'!AO112)</f>
        <v>0.9269482186184923</v>
      </c>
      <c r="I112" s="1">
        <f>AVERAGE('Raw Data'!AU112,'Raw Data'!BA112,'Raw Data'!BG112)</f>
        <v>76.396666666666661</v>
      </c>
      <c r="J112" s="9">
        <f>STDEV('Raw Data'!AU112,'Raw Data'!BA112,'Raw Data'!BG112)</f>
        <v>0.98827138647910207</v>
      </c>
      <c r="K112" s="1">
        <f>AVERAGE('Raw Data'!BM112,'Raw Data'!BS112,'Raw Data'!BY112)</f>
        <v>76.944333333333319</v>
      </c>
      <c r="L112" s="9">
        <f>STDEV('Raw Data'!BM112,'Raw Data'!BS112,'Raw Data'!BY112)</f>
        <v>0.7978598456704864</v>
      </c>
      <c r="N112" s="1">
        <f>AVERAGE('Raw Data'!K264,'Raw Data'!Q264,'Raw Data'!W264)</f>
        <v>73.460999999999999</v>
      </c>
      <c r="O112" s="9">
        <f>STDEV('Raw Data'!K264,'Raw Data'!Q264,'Raw Data'!W264)</f>
        <v>0.49627411780184794</v>
      </c>
      <c r="P112" s="1">
        <f>AVERAGE('Raw Data'!AC264,'Raw Data'!AI264,'Raw Data'!AO264)</f>
        <v>75.819999999999993</v>
      </c>
      <c r="Q112" s="9">
        <f>STDEV('Raw Data'!AC264,'Raw Data'!AI264,'Raw Data'!AO264)</f>
        <v>7.2753006810714019E-2</v>
      </c>
      <c r="R112" s="1">
        <f>AVERAGE('Raw Data'!AU264,'Raw Data'!BA264,'Raw Data'!BG264)</f>
        <v>75.302000000000007</v>
      </c>
      <c r="S112" s="9">
        <f>STDEV('Raw Data'!AU264,'Raw Data'!BA264,'Raw Data'!BG264)</f>
        <v>0.77380423880979121</v>
      </c>
      <c r="T112" s="1">
        <f>AVERAGE('Raw Data'!BM264,'Raw Data'!BS264,'Raw Data'!BY264)</f>
        <v>76.637999999999991</v>
      </c>
      <c r="U112" s="9">
        <f>STDEV('Raw Data'!BM264,'Raw Data'!BS264,'Raw Data'!BY264)</f>
        <v>0.44192872728529414</v>
      </c>
      <c r="V112" s="9"/>
      <c r="W112" s="1">
        <f>AVERAGE('Raw Data'!K416,'Raw Data'!Q416,'Raw Data'!W416)</f>
        <v>72.475999999999999</v>
      </c>
      <c r="X112" s="9">
        <f>STDEV('Raw Data'!K416,'Raw Data'!Q416,'Raw Data'!W416)</f>
        <v>0.46287903387386331</v>
      </c>
      <c r="Y112" s="1">
        <f>AVERAGE('Raw Data'!AC416,'Raw Data'!AI416,'Raw Data'!AO416)</f>
        <v>75.893666666666661</v>
      </c>
      <c r="Z112" s="9">
        <f>STDEV('Raw Data'!AC416,'Raw Data'!AI416,'Raw Data'!AO416)</f>
        <v>0.53450007795447019</v>
      </c>
      <c r="AA112" s="1">
        <f>AVERAGE('Raw Data'!AU416,'Raw Data'!BA416,'Raw Data'!BG416)</f>
        <v>74.277000000000001</v>
      </c>
      <c r="AB112" s="9">
        <f>STDEV('Raw Data'!AU416,'Raw Data'!BA416,'Raw Data'!BG416)</f>
        <v>0.72283884787690111</v>
      </c>
      <c r="AC112" s="1">
        <f>AVERAGE('Raw Data'!BM416,'Raw Data'!BS416,'Raw Data'!BY416)</f>
        <v>76.317999999999998</v>
      </c>
      <c r="AD112" s="9">
        <f>STDEV('Raw Data'!BM416,'Raw Data'!BS416,'Raw Data'!BY416)</f>
        <v>0.35168025250218576</v>
      </c>
      <c r="AF112" s="2">
        <f t="shared" si="16"/>
        <v>0.47733333333333405</v>
      </c>
      <c r="AG112" s="9">
        <f t="shared" si="17"/>
        <v>0.9872449248090801</v>
      </c>
      <c r="AH112" s="2">
        <f t="shared" si="18"/>
        <v>-0.78300000000000125</v>
      </c>
      <c r="AI112" s="9">
        <f t="shared" si="19"/>
        <v>0.99970122542920636</v>
      </c>
      <c r="AJ112" s="2">
        <f t="shared" si="20"/>
        <v>1.0946666666666545</v>
      </c>
      <c r="AK112" s="9">
        <f t="shared" si="21"/>
        <v>1.7620756252888934</v>
      </c>
      <c r="AL112" s="2">
        <f t="shared" si="22"/>
        <v>0.30633333333332757</v>
      </c>
      <c r="AM112" s="9">
        <f t="shared" si="23"/>
        <v>1.2397885729557805</v>
      </c>
      <c r="AO112" s="2">
        <f t="shared" si="24"/>
        <v>1.4623333333333335</v>
      </c>
      <c r="AP112" s="9">
        <f t="shared" si="25"/>
        <v>0.95384984088109548</v>
      </c>
      <c r="AQ112" s="2">
        <f t="shared" si="26"/>
        <v>-0.85666666666666913</v>
      </c>
      <c r="AR112" s="9">
        <f t="shared" si="27"/>
        <v>1.4614482965729625</v>
      </c>
      <c r="AS112" s="2">
        <f t="shared" si="28"/>
        <v>2.1196666666666601</v>
      </c>
      <c r="AT112" s="9">
        <f t="shared" si="29"/>
        <v>1.7111102343560032</v>
      </c>
      <c r="AU112" s="2">
        <f t="shared" si="30"/>
        <v>0.62633333333332075</v>
      </c>
      <c r="AV112" s="9">
        <f t="shared" si="31"/>
        <v>1.1495400981726722</v>
      </c>
    </row>
    <row r="113" spans="1:48" x14ac:dyDescent="0.2">
      <c r="A113" t="str">
        <f>'Raw Data'!A113</f>
        <v>Apo</v>
      </c>
      <c r="B113">
        <f>'Raw Data'!B113</f>
        <v>748</v>
      </c>
      <c r="C113">
        <f>'Raw Data'!C113</f>
        <v>782</v>
      </c>
      <c r="D113" t="str">
        <f>'Raw Data'!D113</f>
        <v>DIKSLSAEKYDVSSQVISQLKQKLENLQNSQLPES</v>
      </c>
      <c r="E113" s="1">
        <f>AVERAGE('Raw Data'!K113,'Raw Data'!Q113,'Raw Data'!W113)</f>
        <v>57.17166666666666</v>
      </c>
      <c r="F113" s="9">
        <f>STDEV('Raw Data'!K113,'Raw Data'!Q113,'Raw Data'!W113)</f>
        <v>0.25295124694955223</v>
      </c>
      <c r="G113" s="1">
        <f>AVERAGE('Raw Data'!AC113,'Raw Data'!AI113,'Raw Data'!AO113)</f>
        <v>73.355000000000004</v>
      </c>
      <c r="H113" s="9">
        <f>STDEV('Raw Data'!AC113,'Raw Data'!AI113,'Raw Data'!AO113)</f>
        <v>0.15815182578775686</v>
      </c>
      <c r="I113" s="1">
        <f>AVERAGE('Raw Data'!AU113,'Raw Data'!BA113,'Raw Data'!BG113)</f>
        <v>78.689000000000007</v>
      </c>
      <c r="J113" s="9">
        <f>STDEV('Raw Data'!AU113,'Raw Data'!BA113,'Raw Data'!BG113)</f>
        <v>0.7032296922059017</v>
      </c>
      <c r="K113" s="1">
        <f>AVERAGE('Raw Data'!BM113,'Raw Data'!BS113,'Raw Data'!BY113)</f>
        <v>79.331000000000003</v>
      </c>
      <c r="L113" s="9">
        <f>STDEV('Raw Data'!BM113,'Raw Data'!BS113,'Raw Data'!BY113)</f>
        <v>0.57593055136882754</v>
      </c>
      <c r="N113" s="1">
        <f>AVERAGE('Raw Data'!K265,'Raw Data'!Q265,'Raw Data'!W265)</f>
        <v>56.171333333333337</v>
      </c>
      <c r="O113" s="9">
        <f>STDEV('Raw Data'!K265,'Raw Data'!Q265,'Raw Data'!W265)</f>
        <v>0.47920176683035237</v>
      </c>
      <c r="P113" s="1">
        <f>AVERAGE('Raw Data'!AC265,'Raw Data'!AI265,'Raw Data'!AO265)</f>
        <v>74.90333333333335</v>
      </c>
      <c r="Q113" s="9">
        <f>STDEV('Raw Data'!AC265,'Raw Data'!AI265,'Raw Data'!AO265)</f>
        <v>0.41740907193463656</v>
      </c>
      <c r="R113" s="1">
        <f>AVERAGE('Raw Data'!AU265,'Raw Data'!BA265,'Raw Data'!BG265)</f>
        <v>77.404666666666671</v>
      </c>
      <c r="S113" s="9">
        <f>STDEV('Raw Data'!AU265,'Raw Data'!BA265,'Raw Data'!BG265)</f>
        <v>0.49185804185082715</v>
      </c>
      <c r="T113" s="1">
        <f>AVERAGE('Raw Data'!BM265,'Raw Data'!BS265,'Raw Data'!BY265)</f>
        <v>78.970666666666673</v>
      </c>
      <c r="U113" s="9">
        <f>STDEV('Raw Data'!BM265,'Raw Data'!BS265,'Raw Data'!BY265)</f>
        <v>1.1175734129502777</v>
      </c>
      <c r="V113" s="9"/>
      <c r="W113" s="1">
        <f>AVERAGE('Raw Data'!K417,'Raw Data'!Q417,'Raw Data'!W417)</f>
        <v>57.764999999999993</v>
      </c>
      <c r="X113" s="9">
        <f>STDEV('Raw Data'!K417,'Raw Data'!Q417,'Raw Data'!W417)</f>
        <v>0.91600163755312025</v>
      </c>
      <c r="Y113" s="1">
        <f>AVERAGE('Raw Data'!AC417,'Raw Data'!AI417,'Raw Data'!AO417)</f>
        <v>75.934999999999988</v>
      </c>
      <c r="Z113" s="9">
        <f>STDEV('Raw Data'!AC417,'Raw Data'!AI417,'Raw Data'!AO417)</f>
        <v>0.63646759540451003</v>
      </c>
      <c r="AA113" s="1">
        <f>AVERAGE('Raw Data'!AU417,'Raw Data'!BA417,'Raw Data'!BG417)</f>
        <v>76.64533333333334</v>
      </c>
      <c r="AB113" s="9">
        <f>STDEV('Raw Data'!AU417,'Raw Data'!BA417,'Raw Data'!BG417)</f>
        <v>0.21927456152808478</v>
      </c>
      <c r="AC113" s="1">
        <f>AVERAGE('Raw Data'!BM417,'Raw Data'!BS417,'Raw Data'!BY417)</f>
        <v>78.678666666666672</v>
      </c>
      <c r="AD113" s="9">
        <f>STDEV('Raw Data'!BM417,'Raw Data'!BS417,'Raw Data'!BY417)</f>
        <v>0.97052271139490842</v>
      </c>
      <c r="AF113" s="2">
        <f t="shared" si="16"/>
        <v>1.0003333333333231</v>
      </c>
      <c r="AG113" s="9">
        <f t="shared" si="17"/>
        <v>0.7321530137799046</v>
      </c>
      <c r="AH113" s="2">
        <f t="shared" si="18"/>
        <v>-1.5483333333333462</v>
      </c>
      <c r="AI113" s="9">
        <f t="shared" si="19"/>
        <v>0.57556089772239338</v>
      </c>
      <c r="AJ113" s="2">
        <f t="shared" si="20"/>
        <v>1.2843333333333362</v>
      </c>
      <c r="AK113" s="9">
        <f t="shared" si="21"/>
        <v>1.1950877340567287</v>
      </c>
      <c r="AL113" s="2">
        <f t="shared" si="22"/>
        <v>0.36033333333332962</v>
      </c>
      <c r="AM113" s="9">
        <f t="shared" si="23"/>
        <v>1.6935039643191052</v>
      </c>
      <c r="AO113" s="2">
        <f t="shared" si="24"/>
        <v>-0.59333333333333371</v>
      </c>
      <c r="AP113" s="9">
        <f t="shared" si="25"/>
        <v>1.1689528845026724</v>
      </c>
      <c r="AQ113" s="2">
        <f t="shared" si="26"/>
        <v>-2.5799999999999841</v>
      </c>
      <c r="AR113" s="9">
        <f t="shared" si="27"/>
        <v>0.79461942119226692</v>
      </c>
      <c r="AS113" s="2">
        <f t="shared" si="28"/>
        <v>2.0436666666666667</v>
      </c>
      <c r="AT113" s="9">
        <f t="shared" si="29"/>
        <v>0.92250425373398648</v>
      </c>
      <c r="AU113" s="2">
        <f t="shared" si="30"/>
        <v>0.65233333333333121</v>
      </c>
      <c r="AV113" s="9">
        <f t="shared" si="31"/>
        <v>1.546453262763736</v>
      </c>
    </row>
    <row r="114" spans="1:48" x14ac:dyDescent="0.2">
      <c r="A114" t="str">
        <f>'Raw Data'!A114</f>
        <v>Apo</v>
      </c>
      <c r="B114">
        <f>'Raw Data'!B114</f>
        <v>755</v>
      </c>
      <c r="C114">
        <f>'Raw Data'!C114</f>
        <v>782</v>
      </c>
      <c r="D114" t="str">
        <f>'Raw Data'!D114</f>
        <v>EKYDVSSQVISQLKQKLENLQNSQLPES</v>
      </c>
      <c r="E114" s="1">
        <f>AVERAGE('Raw Data'!K114,'Raw Data'!Q114,'Raw Data'!W114)</f>
        <v>51.806000000000004</v>
      </c>
      <c r="F114" s="9">
        <f>STDEV('Raw Data'!K114,'Raw Data'!Q114,'Raw Data'!W114)</f>
        <v>0.50276435832306232</v>
      </c>
      <c r="G114" s="1">
        <f>AVERAGE('Raw Data'!AC114,'Raw Data'!AI114,'Raw Data'!AO114)</f>
        <v>74.170333333333346</v>
      </c>
      <c r="H114" s="9">
        <f>STDEV('Raw Data'!AC114,'Raw Data'!AI114,'Raw Data'!AO114)</f>
        <v>0.26735806203167228</v>
      </c>
      <c r="I114" s="1">
        <f>AVERAGE('Raw Data'!AU114,'Raw Data'!BA114,'Raw Data'!BG114)</f>
        <v>79.650999999999996</v>
      </c>
      <c r="J114" s="9">
        <f>STDEV('Raw Data'!AU114,'Raw Data'!BA114,'Raw Data'!BG114)</f>
        <v>0.24856186352696696</v>
      </c>
      <c r="K114" s="1">
        <f>AVERAGE('Raw Data'!BM114,'Raw Data'!BS114,'Raw Data'!BY114)</f>
        <v>80.189666666666668</v>
      </c>
      <c r="L114" s="9">
        <f>STDEV('Raw Data'!BM114,'Raw Data'!BS114,'Raw Data'!BY114)</f>
        <v>0.54059720063402017</v>
      </c>
      <c r="N114" s="1">
        <f>AVERAGE('Raw Data'!K266,'Raw Data'!Q266,'Raw Data'!W266)</f>
        <v>50.886000000000003</v>
      </c>
      <c r="O114" s="9">
        <f>STDEV('Raw Data'!K266,'Raw Data'!Q266,'Raw Data'!W266)</f>
        <v>0.4840495842369848</v>
      </c>
      <c r="P114" s="1">
        <f>AVERAGE('Raw Data'!AC266,'Raw Data'!AI266,'Raw Data'!AO266)</f>
        <v>74.787333333333336</v>
      </c>
      <c r="Q114" s="9">
        <f>STDEV('Raw Data'!AC266,'Raw Data'!AI266,'Raw Data'!AO266)</f>
        <v>0.47761944404864054</v>
      </c>
      <c r="R114" s="1">
        <f>AVERAGE('Raw Data'!AU266,'Raw Data'!BA266,'Raw Data'!BG266)</f>
        <v>78.48</v>
      </c>
      <c r="S114" s="9">
        <f>STDEV('Raw Data'!AU266,'Raw Data'!BA266,'Raw Data'!BG266)</f>
        <v>0.31273471185655494</v>
      </c>
      <c r="T114" s="1">
        <f>AVERAGE('Raw Data'!BM266,'Raw Data'!BS266,'Raw Data'!BY266)</f>
        <v>79.581000000000003</v>
      </c>
      <c r="U114" s="9">
        <f>STDEV('Raw Data'!BM266,'Raw Data'!BS266,'Raw Data'!BY266)</f>
        <v>0.58953456217595657</v>
      </c>
      <c r="V114" s="9"/>
      <c r="W114" s="1">
        <f>AVERAGE('Raw Data'!K418,'Raw Data'!Q418,'Raw Data'!W418)</f>
        <v>54.216333333333331</v>
      </c>
      <c r="X114" s="9">
        <f>STDEV('Raw Data'!K418,'Raw Data'!Q418,'Raw Data'!W418)</f>
        <v>1.1930634238519475</v>
      </c>
      <c r="Y114" s="1">
        <f>AVERAGE('Raw Data'!AC418,'Raw Data'!AI418,'Raw Data'!AO418)</f>
        <v>74.787666666666667</v>
      </c>
      <c r="Z114" s="9">
        <f>STDEV('Raw Data'!AC418,'Raw Data'!AI418,'Raw Data'!AO418)</f>
        <v>1.0452857663497268</v>
      </c>
      <c r="AA114" s="1">
        <f>AVERAGE('Raw Data'!AU418,'Raw Data'!BA418,'Raw Data'!BG418)</f>
        <v>76.764666666666656</v>
      </c>
      <c r="AB114" s="9">
        <f>STDEV('Raw Data'!AU418,'Raw Data'!BA418,'Raw Data'!BG418)</f>
        <v>1.1257674419405359</v>
      </c>
      <c r="AC114" s="1">
        <f>AVERAGE('Raw Data'!BM418,'Raw Data'!BS418,'Raw Data'!BY418)</f>
        <v>80.01400000000001</v>
      </c>
      <c r="AD114" s="9">
        <f>STDEV('Raw Data'!BM418,'Raw Data'!BS418,'Raw Data'!BY418)</f>
        <v>0.80050983754105265</v>
      </c>
      <c r="AF114" s="2">
        <f t="shared" si="16"/>
        <v>0.92000000000000171</v>
      </c>
      <c r="AG114" s="9">
        <f t="shared" si="17"/>
        <v>0.98681394256004706</v>
      </c>
      <c r="AH114" s="2">
        <f t="shared" si="18"/>
        <v>-0.61699999999999022</v>
      </c>
      <c r="AI114" s="9">
        <f t="shared" si="19"/>
        <v>0.74497750608031277</v>
      </c>
      <c r="AJ114" s="2">
        <f t="shared" si="20"/>
        <v>1.1709999999999923</v>
      </c>
      <c r="AK114" s="9">
        <f t="shared" si="21"/>
        <v>0.56129657538352196</v>
      </c>
      <c r="AL114" s="2">
        <f t="shared" si="22"/>
        <v>0.60866666666666447</v>
      </c>
      <c r="AM114" s="9">
        <f t="shared" si="23"/>
        <v>1.1301317628099767</v>
      </c>
      <c r="AO114" s="2">
        <f t="shared" si="24"/>
        <v>-2.4103333333333268</v>
      </c>
      <c r="AP114" s="9">
        <f t="shared" si="25"/>
        <v>1.6958277821750098</v>
      </c>
      <c r="AQ114" s="2">
        <f t="shared" si="26"/>
        <v>-0.61733333333332041</v>
      </c>
      <c r="AR114" s="9">
        <f t="shared" si="27"/>
        <v>1.312643828381399</v>
      </c>
      <c r="AS114" s="2">
        <f t="shared" si="28"/>
        <v>2.8863333333333401</v>
      </c>
      <c r="AT114" s="9">
        <f t="shared" si="29"/>
        <v>1.3743293054675028</v>
      </c>
      <c r="AU114" s="2">
        <f t="shared" si="30"/>
        <v>0.17566666666665753</v>
      </c>
      <c r="AV114" s="9">
        <f t="shared" si="31"/>
        <v>1.3411070381750729</v>
      </c>
    </row>
    <row r="115" spans="1:48" x14ac:dyDescent="0.2">
      <c r="A115" t="str">
        <f>'Raw Data'!A115</f>
        <v>Apo</v>
      </c>
      <c r="B115">
        <f>'Raw Data'!B115</f>
        <v>768</v>
      </c>
      <c r="C115">
        <f>'Raw Data'!C115</f>
        <v>782</v>
      </c>
      <c r="D115" t="str">
        <f>'Raw Data'!D115</f>
        <v>KQKLENLQNSQLPES</v>
      </c>
      <c r="E115" s="1">
        <f>AVERAGE('Raw Data'!K115,'Raw Data'!Q115,'Raw Data'!W115)</f>
        <v>36.966666666666661</v>
      </c>
      <c r="F115" s="9">
        <f>STDEV('Raw Data'!K115,'Raw Data'!Q115,'Raw Data'!W115)</f>
        <v>0.25050016633394229</v>
      </c>
      <c r="G115" s="1">
        <f>AVERAGE('Raw Data'!AC115,'Raw Data'!AI115,'Raw Data'!AO115)</f>
        <v>64.297999999999988</v>
      </c>
      <c r="H115" s="9">
        <f>STDEV('Raw Data'!AC115,'Raw Data'!AI115,'Raw Data'!AO115)</f>
        <v>1.1720149316454953</v>
      </c>
      <c r="I115" s="1">
        <f>AVERAGE('Raw Data'!AU115,'Raw Data'!BA115,'Raw Data'!BG115)</f>
        <v>75.201333333333324</v>
      </c>
      <c r="J115" s="9">
        <f>STDEV('Raw Data'!AU115,'Raw Data'!BA115,'Raw Data'!BG115)</f>
        <v>0.82051589462564689</v>
      </c>
      <c r="K115" s="1">
        <f>AVERAGE('Raw Data'!BM115,'Raw Data'!BS115,'Raw Data'!BY115)</f>
        <v>75.705666666666673</v>
      </c>
      <c r="L115" s="9">
        <f>STDEV('Raw Data'!BM115,'Raw Data'!BS115,'Raw Data'!BY115)</f>
        <v>0.50430381054809781</v>
      </c>
      <c r="N115" s="1">
        <f>AVERAGE('Raw Data'!K267,'Raw Data'!Q267,'Raw Data'!W267)</f>
        <v>36.221333333333341</v>
      </c>
      <c r="O115" s="9">
        <f>STDEV('Raw Data'!K267,'Raw Data'!Q267,'Raw Data'!W267)</f>
        <v>9.7761614825724666E-2</v>
      </c>
      <c r="P115" s="1">
        <f>AVERAGE('Raw Data'!AC267,'Raw Data'!AI267,'Raw Data'!AO267)</f>
        <v>66.591000000000008</v>
      </c>
      <c r="Q115" s="9">
        <f>STDEV('Raw Data'!AC267,'Raw Data'!AI267,'Raw Data'!AO267)</f>
        <v>0.63891157447646785</v>
      </c>
      <c r="R115" s="1">
        <f>AVERAGE('Raw Data'!AU267,'Raw Data'!BA267,'Raw Data'!BG267)</f>
        <v>74.260999999999996</v>
      </c>
      <c r="S115" s="9">
        <f>STDEV('Raw Data'!AU267,'Raw Data'!BA267,'Raw Data'!BG267)</f>
        <v>0.31129246698242236</v>
      </c>
      <c r="T115" s="1">
        <f>AVERAGE('Raw Data'!BM267,'Raw Data'!BS267,'Raw Data'!BY267)</f>
        <v>75.444333333333333</v>
      </c>
      <c r="U115" s="9">
        <f>STDEV('Raw Data'!BM267,'Raw Data'!BS267,'Raw Data'!BY267)</f>
        <v>1.0572702272046348</v>
      </c>
      <c r="V115" s="9"/>
      <c r="W115" s="1">
        <f>AVERAGE('Raw Data'!K419,'Raw Data'!Q419,'Raw Data'!W419)</f>
        <v>49.280666666666662</v>
      </c>
      <c r="X115" s="9">
        <f>STDEV('Raw Data'!K419,'Raw Data'!Q419,'Raw Data'!W419)</f>
        <v>1.2118173679780828</v>
      </c>
      <c r="Y115" s="1">
        <f>AVERAGE('Raw Data'!AC419,'Raw Data'!AI419,'Raw Data'!AO419)</f>
        <v>70.257999999999996</v>
      </c>
      <c r="Z115" s="9">
        <f>STDEV('Raw Data'!AC419,'Raw Data'!AI419,'Raw Data'!AO419)</f>
        <v>0.87166564690825821</v>
      </c>
      <c r="AA115" s="1">
        <f>AVERAGE('Raw Data'!AU419,'Raw Data'!BA419,'Raw Data'!BG419)</f>
        <v>74.386333333333326</v>
      </c>
      <c r="AB115" s="9">
        <f>STDEV('Raw Data'!AU419,'Raw Data'!BA419,'Raw Data'!BG419)</f>
        <v>0.95540846413109448</v>
      </c>
      <c r="AC115" s="1">
        <f>AVERAGE('Raw Data'!BM419,'Raw Data'!BS419,'Raw Data'!BY419)</f>
        <v>75.726333333333343</v>
      </c>
      <c r="AD115" s="9">
        <f>STDEV('Raw Data'!BM419,'Raw Data'!BS419,'Raw Data'!BY419)</f>
        <v>0.71348323970036831</v>
      </c>
      <c r="AF115" s="2">
        <f t="shared" si="16"/>
        <v>0.74533333333332052</v>
      </c>
      <c r="AG115" s="9">
        <f t="shared" si="17"/>
        <v>0.34826178115966694</v>
      </c>
      <c r="AH115" s="2">
        <f t="shared" si="18"/>
        <v>-2.2930000000000206</v>
      </c>
      <c r="AI115" s="9">
        <f t="shared" si="19"/>
        <v>1.8109265061219633</v>
      </c>
      <c r="AJ115" s="2">
        <f t="shared" si="20"/>
        <v>0.94033333333332791</v>
      </c>
      <c r="AK115" s="9">
        <f t="shared" si="21"/>
        <v>1.1318083616080692</v>
      </c>
      <c r="AL115" s="2">
        <f t="shared" si="22"/>
        <v>0.26133333333334008</v>
      </c>
      <c r="AM115" s="9">
        <f t="shared" si="23"/>
        <v>1.5615740377527327</v>
      </c>
      <c r="AO115" s="2">
        <f t="shared" si="24"/>
        <v>-12.314</v>
      </c>
      <c r="AP115" s="9">
        <f t="shared" si="25"/>
        <v>1.4623175343120252</v>
      </c>
      <c r="AQ115" s="2">
        <f t="shared" si="26"/>
        <v>-5.960000000000008</v>
      </c>
      <c r="AR115" s="9">
        <f t="shared" si="27"/>
        <v>2.0436805785537535</v>
      </c>
      <c r="AS115" s="2">
        <f t="shared" si="28"/>
        <v>0.81499999999999773</v>
      </c>
      <c r="AT115" s="9">
        <f t="shared" si="29"/>
        <v>1.7759243587567415</v>
      </c>
      <c r="AU115" s="2">
        <f t="shared" si="30"/>
        <v>-2.0666666666670608E-2</v>
      </c>
      <c r="AV115" s="9">
        <f t="shared" si="31"/>
        <v>1.2177870502484662</v>
      </c>
    </row>
    <row r="116" spans="1:48" x14ac:dyDescent="0.2">
      <c r="A116" t="str">
        <f>'Raw Data'!A116</f>
        <v>Apo</v>
      </c>
      <c r="B116">
        <f>'Raw Data'!B116</f>
        <v>783</v>
      </c>
      <c r="C116">
        <f>'Raw Data'!C116</f>
        <v>796</v>
      </c>
      <c r="D116" t="str">
        <f>'Raw Data'!D116</f>
        <v>FRVPYDPGLKAGAL</v>
      </c>
      <c r="E116" s="1">
        <f>AVERAGE('Raw Data'!K116,'Raw Data'!Q116,'Raw Data'!W116)</f>
        <v>1.2890000000000001</v>
      </c>
      <c r="F116" s="9">
        <f>STDEV('Raw Data'!K116,'Raw Data'!Q116,'Raw Data'!W116)</f>
        <v>9.01165911472466E-2</v>
      </c>
      <c r="G116" s="1">
        <f>AVERAGE('Raw Data'!AC116,'Raw Data'!AI116,'Raw Data'!AO116)</f>
        <v>4.4423333333333339</v>
      </c>
      <c r="H116" s="9">
        <f>STDEV('Raw Data'!AC116,'Raw Data'!AI116,'Raw Data'!AO116)</f>
        <v>0.12267572430327586</v>
      </c>
      <c r="I116" s="1">
        <f>AVERAGE('Raw Data'!AU116,'Raw Data'!BA116,'Raw Data'!BG116)</f>
        <v>15.588333333333333</v>
      </c>
      <c r="J116" s="9">
        <f>STDEV('Raw Data'!AU116,'Raw Data'!BA116,'Raw Data'!BG116)</f>
        <v>0.31758201040571166</v>
      </c>
      <c r="K116" s="1">
        <f>AVERAGE('Raw Data'!BM116,'Raw Data'!BS116,'Raw Data'!BY116)</f>
        <v>25.13</v>
      </c>
      <c r="L116" s="9">
        <f>STDEV('Raw Data'!BM116,'Raw Data'!BS116,'Raw Data'!BY116)</f>
        <v>0.3507491981459106</v>
      </c>
      <c r="N116" s="1">
        <f>AVERAGE('Raw Data'!K268,'Raw Data'!Q268,'Raw Data'!W268)</f>
        <v>1.5253333333333334</v>
      </c>
      <c r="O116" s="9">
        <f>STDEV('Raw Data'!K268,'Raw Data'!Q268,'Raw Data'!W268)</f>
        <v>0.60372620726065318</v>
      </c>
      <c r="P116" s="1">
        <f>AVERAGE('Raw Data'!AC268,'Raw Data'!AI268,'Raw Data'!AO268)</f>
        <v>5.2976666666666672</v>
      </c>
      <c r="Q116" s="9">
        <f>STDEV('Raw Data'!AC268,'Raw Data'!AI268,'Raw Data'!AO268)</f>
        <v>0.16129889439588002</v>
      </c>
      <c r="R116" s="1">
        <f>AVERAGE('Raw Data'!AU268,'Raw Data'!BA268,'Raw Data'!BG268)</f>
        <v>16.132333333333332</v>
      </c>
      <c r="S116" s="9">
        <f>STDEV('Raw Data'!AU268,'Raw Data'!BA268,'Raw Data'!BG268)</f>
        <v>0.23366928196349063</v>
      </c>
      <c r="T116" s="1">
        <f>AVERAGE('Raw Data'!BM268,'Raw Data'!BS268,'Raw Data'!BY268)</f>
        <v>25.279666666666667</v>
      </c>
      <c r="U116" s="9">
        <f>STDEV('Raw Data'!BM268,'Raw Data'!BS268,'Raw Data'!BY268)</f>
        <v>0.45288445914309461</v>
      </c>
      <c r="V116" s="9"/>
      <c r="W116" s="1">
        <f>AVERAGE('Raw Data'!K420,'Raw Data'!Q420,'Raw Data'!W420)</f>
        <v>27.178666666666668</v>
      </c>
      <c r="X116" s="9">
        <f>STDEV('Raw Data'!K420,'Raw Data'!Q420,'Raw Data'!W420)</f>
        <v>1.107439539357943</v>
      </c>
      <c r="Y116" s="1">
        <f>AVERAGE('Raw Data'!AC420,'Raw Data'!AI420,'Raw Data'!AO420)</f>
        <v>28.106333333333335</v>
      </c>
      <c r="Z116" s="9">
        <f>STDEV('Raw Data'!AC420,'Raw Data'!AI420,'Raw Data'!AO420)</f>
        <v>0.81811999934809831</v>
      </c>
      <c r="AA116" s="1">
        <f>AVERAGE('Raw Data'!AU420,'Raw Data'!BA420,'Raw Data'!BG420)</f>
        <v>31.274000000000001</v>
      </c>
      <c r="AB116" s="9">
        <f>STDEV('Raw Data'!AU420,'Raw Data'!BA420,'Raw Data'!BG420)</f>
        <v>0.59766545826239592</v>
      </c>
      <c r="AC116" s="1">
        <f>AVERAGE('Raw Data'!BM420,'Raw Data'!BS420,'Raw Data'!BY420)</f>
        <v>38.462333333333333</v>
      </c>
      <c r="AD116" s="9">
        <f>STDEV('Raw Data'!BM420,'Raw Data'!BS420,'Raw Data'!BY420)</f>
        <v>0.48579247970026829</v>
      </c>
      <c r="AF116" s="2">
        <f t="shared" si="16"/>
        <v>-0.23633333333333328</v>
      </c>
      <c r="AG116" s="9">
        <f t="shared" si="17"/>
        <v>0.69384279840789975</v>
      </c>
      <c r="AH116" s="2">
        <f t="shared" si="18"/>
        <v>-0.85533333333333328</v>
      </c>
      <c r="AI116" s="9">
        <f t="shared" si="19"/>
        <v>0.28397461869915586</v>
      </c>
      <c r="AJ116" s="2">
        <f t="shared" si="20"/>
        <v>-0.54399999999999871</v>
      </c>
      <c r="AK116" s="9">
        <f t="shared" si="21"/>
        <v>0.55125129236920234</v>
      </c>
      <c r="AL116" s="2">
        <f t="shared" si="22"/>
        <v>-0.14966666666666839</v>
      </c>
      <c r="AM116" s="9">
        <f t="shared" si="23"/>
        <v>0.80363365728900527</v>
      </c>
      <c r="AO116" s="2">
        <f t="shared" si="24"/>
        <v>-25.889666666666667</v>
      </c>
      <c r="AP116" s="9">
        <f t="shared" si="25"/>
        <v>1.1975561305051896</v>
      </c>
      <c r="AQ116" s="2">
        <f t="shared" si="26"/>
        <v>-23.664000000000001</v>
      </c>
      <c r="AR116" s="9">
        <f t="shared" si="27"/>
        <v>0.9407957236513742</v>
      </c>
      <c r="AS116" s="2">
        <f t="shared" si="28"/>
        <v>-15.685666666666668</v>
      </c>
      <c r="AT116" s="9">
        <f t="shared" si="29"/>
        <v>0.91524746866810758</v>
      </c>
      <c r="AU116" s="2">
        <f t="shared" si="30"/>
        <v>-13.332333333333334</v>
      </c>
      <c r="AV116" s="9">
        <f t="shared" si="31"/>
        <v>0.83654167784617894</v>
      </c>
    </row>
    <row r="117" spans="1:48" x14ac:dyDescent="0.2">
      <c r="A117" t="str">
        <f>'Raw Data'!A117</f>
        <v>Apo</v>
      </c>
      <c r="B117">
        <f>'Raw Data'!B117</f>
        <v>797</v>
      </c>
      <c r="C117">
        <f>'Raw Data'!C117</f>
        <v>815</v>
      </c>
      <c r="D117" t="str">
        <f>'Raw Data'!D117</f>
        <v>AIEKCKVMASKKKPLWLEF</v>
      </c>
      <c r="E117" s="1">
        <f>AVERAGE('Raw Data'!K117,'Raw Data'!Q117,'Raw Data'!W117)</f>
        <v>8.8603333333333349</v>
      </c>
      <c r="F117" s="9">
        <f>STDEV('Raw Data'!K117,'Raw Data'!Q117,'Raw Data'!W117)</f>
        <v>0.10650978045857219</v>
      </c>
      <c r="G117" s="1">
        <f>AVERAGE('Raw Data'!AC117,'Raw Data'!AI117,'Raw Data'!AO117)</f>
        <v>13.574</v>
      </c>
      <c r="H117" s="9">
        <f>STDEV('Raw Data'!AC117,'Raw Data'!AI117,'Raw Data'!AO117)</f>
        <v>0.68216493606751738</v>
      </c>
      <c r="I117" s="1">
        <f>AVERAGE('Raw Data'!AU117,'Raw Data'!BA117,'Raw Data'!BG117)</f>
        <v>20.288333333333334</v>
      </c>
      <c r="J117" s="9">
        <f>STDEV('Raw Data'!AU117,'Raw Data'!BA117,'Raw Data'!BG117)</f>
        <v>0.70079550036607252</v>
      </c>
      <c r="K117" s="1">
        <f>AVERAGE('Raw Data'!BM117,'Raw Data'!BS117,'Raw Data'!BY117)</f>
        <v>23.45</v>
      </c>
      <c r="L117" s="9">
        <f>STDEV('Raw Data'!BM117,'Raw Data'!BS117,'Raw Data'!BY117)</f>
        <v>0.67101490296416044</v>
      </c>
      <c r="N117" s="1">
        <f>AVERAGE('Raw Data'!K269,'Raw Data'!Q269,'Raw Data'!W269)</f>
        <v>8.8236666666666661</v>
      </c>
      <c r="O117" s="9">
        <f>STDEV('Raw Data'!K269,'Raw Data'!Q269,'Raw Data'!W269)</f>
        <v>0.10850960018972233</v>
      </c>
      <c r="P117" s="1">
        <f>AVERAGE('Raw Data'!AC269,'Raw Data'!AI269,'Raw Data'!AO269)</f>
        <v>14.649000000000001</v>
      </c>
      <c r="Q117" s="9">
        <f>STDEV('Raw Data'!AC269,'Raw Data'!AI269,'Raw Data'!AO269)</f>
        <v>0.2038921283424148</v>
      </c>
      <c r="R117" s="1">
        <f>AVERAGE('Raw Data'!AU269,'Raw Data'!BA269,'Raw Data'!BG269)</f>
        <v>20.269000000000002</v>
      </c>
      <c r="S117" s="9">
        <f>STDEV('Raw Data'!AU269,'Raw Data'!BA269,'Raw Data'!BG269)</f>
        <v>0.38450097529135002</v>
      </c>
      <c r="T117" s="1">
        <f>AVERAGE('Raw Data'!BM269,'Raw Data'!BS269,'Raw Data'!BY269)</f>
        <v>23.587333333333333</v>
      </c>
      <c r="U117" s="9">
        <f>STDEV('Raw Data'!BM269,'Raw Data'!BS269,'Raw Data'!BY269)</f>
        <v>0.47759536569499111</v>
      </c>
      <c r="V117" s="9"/>
      <c r="W117" s="1">
        <f>AVERAGE('Raw Data'!K421,'Raw Data'!Q421,'Raw Data'!W421)</f>
        <v>19.107333333333333</v>
      </c>
      <c r="X117" s="9">
        <f>STDEV('Raw Data'!K421,'Raw Data'!Q421,'Raw Data'!W421)</f>
        <v>0.47056703383613047</v>
      </c>
      <c r="Y117" s="1">
        <f>AVERAGE('Raw Data'!AC421,'Raw Data'!AI421,'Raw Data'!AO421)</f>
        <v>25.954333333333334</v>
      </c>
      <c r="Z117" s="9">
        <f>STDEV('Raw Data'!AC421,'Raw Data'!AI421,'Raw Data'!AO421)</f>
        <v>0.72661704723556653</v>
      </c>
      <c r="AA117" s="1">
        <f>AVERAGE('Raw Data'!AU421,'Raw Data'!BA421,'Raw Data'!BG421)</f>
        <v>29.181666666666668</v>
      </c>
      <c r="AB117" s="9">
        <f>STDEV('Raw Data'!AU421,'Raw Data'!BA421,'Raw Data'!BG421)</f>
        <v>0.75366924664161083</v>
      </c>
      <c r="AC117" s="1">
        <f>AVERAGE('Raw Data'!BM421,'Raw Data'!BS421,'Raw Data'!BY421)</f>
        <v>33.449666666666666</v>
      </c>
      <c r="AD117" s="9">
        <f>STDEV('Raw Data'!BM421,'Raw Data'!BS421,'Raw Data'!BY421)</f>
        <v>0.93322362450450891</v>
      </c>
      <c r="AF117" s="2">
        <f t="shared" si="16"/>
        <v>3.6666666666668846E-2</v>
      </c>
      <c r="AG117" s="9">
        <f t="shared" si="17"/>
        <v>0.21501938064829451</v>
      </c>
      <c r="AH117" s="2">
        <f t="shared" si="18"/>
        <v>-1.0750000000000011</v>
      </c>
      <c r="AI117" s="9">
        <f t="shared" si="19"/>
        <v>0.88605706440993215</v>
      </c>
      <c r="AJ117" s="2">
        <f t="shared" si="20"/>
        <v>1.9333333333332092E-2</v>
      </c>
      <c r="AK117" s="9">
        <f t="shared" si="21"/>
        <v>1.0852964756574226</v>
      </c>
      <c r="AL117" s="2">
        <f t="shared" si="22"/>
        <v>-0.1373333333333342</v>
      </c>
      <c r="AM117" s="9">
        <f t="shared" si="23"/>
        <v>1.1486102686591515</v>
      </c>
      <c r="AO117" s="2">
        <f t="shared" si="24"/>
        <v>-10.246999999999998</v>
      </c>
      <c r="AP117" s="9">
        <f t="shared" si="25"/>
        <v>0.5770768142947027</v>
      </c>
      <c r="AQ117" s="2">
        <f t="shared" si="26"/>
        <v>-12.380333333333335</v>
      </c>
      <c r="AR117" s="9">
        <f t="shared" si="27"/>
        <v>1.4087819833030839</v>
      </c>
      <c r="AS117" s="2">
        <f t="shared" si="28"/>
        <v>-8.8933333333333344</v>
      </c>
      <c r="AT117" s="9">
        <f t="shared" si="29"/>
        <v>1.4544647470076835</v>
      </c>
      <c r="AU117" s="2">
        <f t="shared" si="30"/>
        <v>-9.9996666666666663</v>
      </c>
      <c r="AV117" s="9">
        <f t="shared" si="31"/>
        <v>1.6042385274686692</v>
      </c>
    </row>
    <row r="118" spans="1:48" x14ac:dyDescent="0.2">
      <c r="A118" t="str">
        <f>'Raw Data'!A118</f>
        <v>Apo</v>
      </c>
      <c r="B118">
        <f>'Raw Data'!B118</f>
        <v>816</v>
      </c>
      <c r="C118">
        <f>'Raw Data'!C118</f>
        <v>829</v>
      </c>
      <c r="D118" t="str">
        <f>'Raw Data'!D118</f>
        <v>KCADPTALSNETIG</v>
      </c>
      <c r="E118" s="1">
        <f>AVERAGE('Raw Data'!K118,'Raw Data'!Q118,'Raw Data'!W118)</f>
        <v>36.781666666666666</v>
      </c>
      <c r="F118" s="9">
        <f>STDEV('Raw Data'!K118,'Raw Data'!Q118,'Raw Data'!W118)</f>
        <v>0.28586768501062515</v>
      </c>
      <c r="G118" s="1">
        <f>AVERAGE('Raw Data'!AC118,'Raw Data'!AI118,'Raw Data'!AO118)</f>
        <v>57.347000000000001</v>
      </c>
      <c r="H118" s="9">
        <f>STDEV('Raw Data'!AC118,'Raw Data'!AI118,'Raw Data'!AO118)</f>
        <v>1.2286431540524694</v>
      </c>
      <c r="I118" s="1">
        <f>AVERAGE('Raw Data'!AU118,'Raw Data'!BA118,'Raw Data'!BG118)</f>
        <v>64.87533333333333</v>
      </c>
      <c r="J118" s="9">
        <f>STDEV('Raw Data'!AU118,'Raw Data'!BA118,'Raw Data'!BG118)</f>
        <v>0.92297363631543183</v>
      </c>
      <c r="K118" s="1">
        <f>AVERAGE('Raw Data'!BM118,'Raw Data'!BS118,'Raw Data'!BY118)</f>
        <v>69.704999999999998</v>
      </c>
      <c r="L118" s="9">
        <f>STDEV('Raw Data'!BM118,'Raw Data'!BS118,'Raw Data'!BY118)</f>
        <v>0.517695856657165</v>
      </c>
      <c r="N118" s="1">
        <f>AVERAGE('Raw Data'!K270,'Raw Data'!Q270,'Raw Data'!W270)</f>
        <v>35.820666666666661</v>
      </c>
      <c r="O118" s="9">
        <f>STDEV('Raw Data'!K270,'Raw Data'!Q270,'Raw Data'!W270)</f>
        <v>0.33979748870957283</v>
      </c>
      <c r="P118" s="1">
        <f>AVERAGE('Raw Data'!AC270,'Raw Data'!AI270,'Raw Data'!AO270)</f>
        <v>59.160666666666664</v>
      </c>
      <c r="Q118" s="9">
        <f>STDEV('Raw Data'!AC270,'Raw Data'!AI270,'Raw Data'!AO270)</f>
        <v>0.28161735268504534</v>
      </c>
      <c r="R118" s="1">
        <f>AVERAGE('Raw Data'!AU270,'Raw Data'!BA270,'Raw Data'!BG270)</f>
        <v>64.308333333333337</v>
      </c>
      <c r="S118" s="9">
        <f>STDEV('Raw Data'!AU270,'Raw Data'!BA270,'Raw Data'!BG270)</f>
        <v>0.99258467313037213</v>
      </c>
      <c r="T118" s="1">
        <f>AVERAGE('Raw Data'!BM270,'Raw Data'!BS270,'Raw Data'!BY270)</f>
        <v>69.27600000000001</v>
      </c>
      <c r="U118" s="9">
        <f>STDEV('Raw Data'!BM270,'Raw Data'!BS270,'Raw Data'!BY270)</f>
        <v>0.70146774694208647</v>
      </c>
      <c r="V118" s="9"/>
      <c r="W118" s="1">
        <f>AVERAGE('Raw Data'!K422,'Raw Data'!Q422,'Raw Data'!W422)</f>
        <v>42.033666666666669</v>
      </c>
      <c r="X118" s="9">
        <f>STDEV('Raw Data'!K422,'Raw Data'!Q422,'Raw Data'!W422)</f>
        <v>1.1662612628966711</v>
      </c>
      <c r="Y118" s="1">
        <f>AVERAGE('Raw Data'!AC422,'Raw Data'!AI422,'Raw Data'!AO422)</f>
        <v>62.496333333333332</v>
      </c>
      <c r="Z118" s="9">
        <f>STDEV('Raw Data'!AC422,'Raw Data'!AI422,'Raw Data'!AO422)</f>
        <v>0.2334637730641185</v>
      </c>
      <c r="AA118" s="1">
        <f>AVERAGE('Raw Data'!AU422,'Raw Data'!BA422,'Raw Data'!BG422)</f>
        <v>65.432999999999993</v>
      </c>
      <c r="AB118" s="9">
        <f>STDEV('Raw Data'!AU422,'Raw Data'!BA422,'Raw Data'!BG422)</f>
        <v>0.58478286568606108</v>
      </c>
      <c r="AC118" s="1">
        <f>AVERAGE('Raw Data'!BM422,'Raw Data'!BS422,'Raw Data'!BY422)</f>
        <v>68.004666666666665</v>
      </c>
      <c r="AD118" s="9">
        <f>STDEV('Raw Data'!BM422,'Raw Data'!BS422,'Raw Data'!BY422)</f>
        <v>0.78637289712536462</v>
      </c>
      <c r="AF118" s="2">
        <f t="shared" si="16"/>
        <v>0.96100000000000563</v>
      </c>
      <c r="AG118" s="9">
        <f t="shared" si="17"/>
        <v>0.62566517372019792</v>
      </c>
      <c r="AH118" s="2">
        <f t="shared" si="18"/>
        <v>-1.8136666666666628</v>
      </c>
      <c r="AI118" s="9">
        <f t="shared" si="19"/>
        <v>1.5102605067375148</v>
      </c>
      <c r="AJ118" s="2">
        <f t="shared" si="20"/>
        <v>0.56699999999999307</v>
      </c>
      <c r="AK118" s="9">
        <f t="shared" si="21"/>
        <v>1.915558309445804</v>
      </c>
      <c r="AL118" s="2">
        <f t="shared" si="22"/>
        <v>0.42899999999998784</v>
      </c>
      <c r="AM118" s="9">
        <f t="shared" si="23"/>
        <v>1.2191636035992515</v>
      </c>
      <c r="AO118" s="2">
        <f t="shared" si="24"/>
        <v>-5.2520000000000024</v>
      </c>
      <c r="AP118" s="9">
        <f t="shared" si="25"/>
        <v>1.4521289479072963</v>
      </c>
      <c r="AQ118" s="2">
        <f t="shared" si="26"/>
        <v>-5.1493333333333311</v>
      </c>
      <c r="AR118" s="9">
        <f t="shared" si="27"/>
        <v>1.4621069271165879</v>
      </c>
      <c r="AS118" s="2">
        <f t="shared" si="28"/>
        <v>-0.55766666666666254</v>
      </c>
      <c r="AT118" s="9">
        <f t="shared" si="29"/>
        <v>1.5077565020014929</v>
      </c>
      <c r="AU118" s="2">
        <f t="shared" si="30"/>
        <v>1.700333333333333</v>
      </c>
      <c r="AV118" s="9">
        <f t="shared" si="31"/>
        <v>1.3040687537825297</v>
      </c>
    </row>
    <row r="119" spans="1:48" x14ac:dyDescent="0.2">
      <c r="A119" t="str">
        <f>'Raw Data'!A119</f>
        <v>Apo</v>
      </c>
      <c r="B119">
        <f>'Raw Data'!B119</f>
        <v>816</v>
      </c>
      <c r="C119">
        <f>'Raw Data'!C119</f>
        <v>842</v>
      </c>
      <c r="D119" t="str">
        <f>'Raw Data'!D119</f>
        <v>KCADPTALSNETIGIIFKHGDDLRQDM</v>
      </c>
      <c r="E119" s="1">
        <f>AVERAGE('Raw Data'!K119,'Raw Data'!Q119,'Raw Data'!W119)</f>
        <v>17.571333333333335</v>
      </c>
      <c r="F119" s="9">
        <f>STDEV('Raw Data'!K119,'Raw Data'!Q119,'Raw Data'!W119)</f>
        <v>0.10008163334664989</v>
      </c>
      <c r="G119" s="1">
        <f>AVERAGE('Raw Data'!AC119,'Raw Data'!AI119,'Raw Data'!AO119)</f>
        <v>30.838333333333335</v>
      </c>
      <c r="H119" s="9">
        <f>STDEV('Raw Data'!AC119,'Raw Data'!AI119,'Raw Data'!AO119)</f>
        <v>0.91824524683405295</v>
      </c>
      <c r="I119" s="1">
        <f>AVERAGE('Raw Data'!AU119,'Raw Data'!BA119,'Raw Data'!BG119)</f>
        <v>38.903999999999996</v>
      </c>
      <c r="J119" s="9">
        <f>STDEV('Raw Data'!AU119,'Raw Data'!BA119,'Raw Data'!BG119)</f>
        <v>0.69110997677649033</v>
      </c>
      <c r="K119" s="1">
        <f>AVERAGE('Raw Data'!BM119,'Raw Data'!BS119,'Raw Data'!BY119)</f>
        <v>42.527333333333331</v>
      </c>
      <c r="L119" s="9">
        <f>STDEV('Raw Data'!BM119,'Raw Data'!BS119,'Raw Data'!BY119)</f>
        <v>1.4671817656082495</v>
      </c>
      <c r="N119" s="1">
        <f>AVERAGE('Raw Data'!K271,'Raw Data'!Q271,'Raw Data'!W271)</f>
        <v>17.347333333333335</v>
      </c>
      <c r="O119" s="9">
        <f>STDEV('Raw Data'!K271,'Raw Data'!Q271,'Raw Data'!W271)</f>
        <v>0.3760722448324707</v>
      </c>
      <c r="P119" s="1">
        <f>AVERAGE('Raw Data'!AC271,'Raw Data'!AI271,'Raw Data'!AO271)</f>
        <v>33.283333333333331</v>
      </c>
      <c r="Q119" s="9">
        <f>STDEV('Raw Data'!AC271,'Raw Data'!AI271,'Raw Data'!AO271)</f>
        <v>0.5103306117933073</v>
      </c>
      <c r="R119" s="1">
        <f>AVERAGE('Raw Data'!AU271,'Raw Data'!BA271,'Raw Data'!BG271)</f>
        <v>39.390666666666668</v>
      </c>
      <c r="S119" s="9">
        <f>STDEV('Raw Data'!AU271,'Raw Data'!BA271,'Raw Data'!BG271)</f>
        <v>0.28045379892833389</v>
      </c>
      <c r="T119" s="1">
        <f>AVERAGE('Raw Data'!BM271,'Raw Data'!BS271,'Raw Data'!BY271)</f>
        <v>42.81433333333333</v>
      </c>
      <c r="U119" s="9">
        <f>STDEV('Raw Data'!BM271,'Raw Data'!BS271,'Raw Data'!BY271)</f>
        <v>0.71298410454465</v>
      </c>
      <c r="V119" s="9"/>
      <c r="W119" s="1">
        <f>AVERAGE('Raw Data'!K423,'Raw Data'!Q423,'Raw Data'!W423)</f>
        <v>22.706333333333333</v>
      </c>
      <c r="X119" s="9">
        <f>STDEV('Raw Data'!K423,'Raw Data'!Q423,'Raw Data'!W423)</f>
        <v>1.1191538470350417</v>
      </c>
      <c r="Y119" s="1">
        <f>AVERAGE('Raw Data'!AC423,'Raw Data'!AI423,'Raw Data'!AO423)</f>
        <v>38.006000000000007</v>
      </c>
      <c r="Z119" s="9">
        <f>STDEV('Raw Data'!AC423,'Raw Data'!AI423,'Raw Data'!AO423)</f>
        <v>1.5662110330348202</v>
      </c>
      <c r="AA119" s="1">
        <f>AVERAGE('Raw Data'!AU423,'Raw Data'!BA423,'Raw Data'!BG423)</f>
        <v>43.402999999999999</v>
      </c>
      <c r="AB119" s="9">
        <f>STDEV('Raw Data'!AU423,'Raw Data'!BA423,'Raw Data'!BG423)</f>
        <v>0.77845423757597976</v>
      </c>
      <c r="AC119" s="1">
        <f>AVERAGE('Raw Data'!BM423,'Raw Data'!BS423,'Raw Data'!BY423)</f>
        <v>49.038666666666664</v>
      </c>
      <c r="AD119" s="9">
        <f>STDEV('Raw Data'!BM423,'Raw Data'!BS423,'Raw Data'!BY423)</f>
        <v>0.55888311240663824</v>
      </c>
      <c r="AF119" s="2">
        <f t="shared" si="16"/>
        <v>0.2240000000000002</v>
      </c>
      <c r="AG119" s="9">
        <f t="shared" si="17"/>
        <v>0.47615387817912058</v>
      </c>
      <c r="AH119" s="2">
        <f t="shared" si="18"/>
        <v>-2.4449999999999967</v>
      </c>
      <c r="AI119" s="9">
        <f t="shared" si="19"/>
        <v>1.4285758586273603</v>
      </c>
      <c r="AJ119" s="2">
        <f t="shared" si="20"/>
        <v>-0.48666666666667169</v>
      </c>
      <c r="AK119" s="9">
        <f t="shared" si="21"/>
        <v>0.97156377570482422</v>
      </c>
      <c r="AL119" s="2">
        <f t="shared" si="22"/>
        <v>-0.28699999999999903</v>
      </c>
      <c r="AM119" s="9">
        <f t="shared" si="23"/>
        <v>2.1801658701528996</v>
      </c>
      <c r="AO119" s="2">
        <f t="shared" si="24"/>
        <v>-5.134999999999998</v>
      </c>
      <c r="AP119" s="9">
        <f t="shared" si="25"/>
        <v>1.2192354803816916</v>
      </c>
      <c r="AQ119" s="2">
        <f t="shared" si="26"/>
        <v>-7.1676666666666726</v>
      </c>
      <c r="AR119" s="9">
        <f t="shared" si="27"/>
        <v>2.4844562798688732</v>
      </c>
      <c r="AS119" s="2">
        <f t="shared" si="28"/>
        <v>-4.4990000000000023</v>
      </c>
      <c r="AT119" s="9">
        <f t="shared" si="29"/>
        <v>1.4695642143524701</v>
      </c>
      <c r="AU119" s="2">
        <f t="shared" si="30"/>
        <v>-6.511333333333333</v>
      </c>
      <c r="AV119" s="9">
        <f t="shared" si="31"/>
        <v>2.0260648780148878</v>
      </c>
    </row>
    <row r="120" spans="1:48" x14ac:dyDescent="0.2">
      <c r="A120" t="str">
        <f>'Raw Data'!A120</f>
        <v>Apo</v>
      </c>
      <c r="B120">
        <f>'Raw Data'!B120</f>
        <v>832</v>
      </c>
      <c r="C120">
        <f>'Raw Data'!C120</f>
        <v>845</v>
      </c>
      <c r="D120" t="str">
        <f>'Raw Data'!D120</f>
        <v>FKHGDDLRQDMLIL</v>
      </c>
      <c r="E120" s="1">
        <f>AVERAGE('Raw Data'!K120,'Raw Data'!Q120,'Raw Data'!W120)</f>
        <v>2.5100000000000002</v>
      </c>
      <c r="F120" s="9">
        <f>STDEV('Raw Data'!K120,'Raw Data'!Q120,'Raw Data'!W120)</f>
        <v>0.34100879754047114</v>
      </c>
      <c r="G120" s="1">
        <f>AVERAGE('Raw Data'!AC120,'Raw Data'!AI120,'Raw Data'!AO120)</f>
        <v>10.170999999999999</v>
      </c>
      <c r="H120" s="9">
        <f>STDEV('Raw Data'!AC120,'Raw Data'!AI120,'Raw Data'!AO120)</f>
        <v>0.17913402803487702</v>
      </c>
      <c r="I120" s="1">
        <f>AVERAGE('Raw Data'!AU120,'Raw Data'!BA120,'Raw Data'!BG120)</f>
        <v>17.433666666666667</v>
      </c>
      <c r="J120" s="9">
        <f>STDEV('Raw Data'!AU120,'Raw Data'!BA120,'Raw Data'!BG120)</f>
        <v>0.91878416036266863</v>
      </c>
      <c r="K120" s="1">
        <f>AVERAGE('Raw Data'!BM120,'Raw Data'!BS120,'Raw Data'!BY120)</f>
        <v>21.117000000000001</v>
      </c>
      <c r="L120" s="9">
        <f>STDEV('Raw Data'!BM120,'Raw Data'!BS120,'Raw Data'!BY120)</f>
        <v>9.0835015274948375E-2</v>
      </c>
      <c r="N120" s="1">
        <f>AVERAGE('Raw Data'!K272,'Raw Data'!Q272,'Raw Data'!W272)</f>
        <v>2.6696666666666666</v>
      </c>
      <c r="O120" s="9">
        <f>STDEV('Raw Data'!K272,'Raw Data'!Q272,'Raw Data'!W272)</f>
        <v>6.4694152234443386E-2</v>
      </c>
      <c r="P120" s="1">
        <f>AVERAGE('Raw Data'!AC272,'Raw Data'!AI272,'Raw Data'!AO272)</f>
        <v>13.037333333333335</v>
      </c>
      <c r="Q120" s="9">
        <f>STDEV('Raw Data'!AC272,'Raw Data'!AI272,'Raw Data'!AO272)</f>
        <v>0.67077964588479755</v>
      </c>
      <c r="R120" s="1">
        <f>AVERAGE('Raw Data'!AU272,'Raw Data'!BA272,'Raw Data'!BG272)</f>
        <v>19.492333333333335</v>
      </c>
      <c r="S120" s="9">
        <f>STDEV('Raw Data'!AU272,'Raw Data'!BA272,'Raw Data'!BG272)</f>
        <v>0.54800395375702649</v>
      </c>
      <c r="T120" s="1">
        <f>AVERAGE('Raw Data'!BM272,'Raw Data'!BS272,'Raw Data'!BY272)</f>
        <v>21.990666666666666</v>
      </c>
      <c r="U120" s="9">
        <f>STDEV('Raw Data'!BM272,'Raw Data'!BS272,'Raw Data'!BY272)</f>
        <v>0.54391757954062669</v>
      </c>
      <c r="V120" s="9"/>
      <c r="W120" s="1">
        <f>AVERAGE('Raw Data'!K424,'Raw Data'!Q424,'Raw Data'!W424)</f>
        <v>11.356333333333334</v>
      </c>
      <c r="X120" s="9">
        <f>STDEV('Raw Data'!K424,'Raw Data'!Q424,'Raw Data'!W424)</f>
        <v>0.92049461341896721</v>
      </c>
      <c r="Y120" s="1">
        <f>AVERAGE('Raw Data'!AC424,'Raw Data'!AI424,'Raw Data'!AO424)</f>
        <v>23.76</v>
      </c>
      <c r="Z120" s="9">
        <f>STDEV('Raw Data'!AC424,'Raw Data'!AI424,'Raw Data'!AO424)</f>
        <v>0.78409374439540047</v>
      </c>
      <c r="AA120" s="1">
        <f>AVERAGE('Raw Data'!AU424,'Raw Data'!BA424,'Raw Data'!BG424)</f>
        <v>28.917666666666666</v>
      </c>
      <c r="AB120" s="9">
        <f>STDEV('Raw Data'!AU424,'Raw Data'!BA424,'Raw Data'!BG424)</f>
        <v>1.2535746221638868</v>
      </c>
      <c r="AC120" s="1">
        <f>AVERAGE('Raw Data'!BM424,'Raw Data'!BS424,'Raw Data'!BY424)</f>
        <v>31.557666666666666</v>
      </c>
      <c r="AD120" s="9">
        <f>STDEV('Raw Data'!BM424,'Raw Data'!BS424,'Raw Data'!BY424)</f>
        <v>0.30344741444496365</v>
      </c>
      <c r="AF120" s="2">
        <f t="shared" si="16"/>
        <v>-0.1596666666666664</v>
      </c>
      <c r="AG120" s="9">
        <f t="shared" si="17"/>
        <v>0.4057029497749145</v>
      </c>
      <c r="AH120" s="2">
        <f t="shared" si="18"/>
        <v>-2.8663333333333352</v>
      </c>
      <c r="AI120" s="9">
        <f t="shared" si="19"/>
        <v>0.84991367391967454</v>
      </c>
      <c r="AJ120" s="2">
        <f t="shared" si="20"/>
        <v>-2.0586666666666673</v>
      </c>
      <c r="AK120" s="9">
        <f t="shared" si="21"/>
        <v>1.4667881141196952</v>
      </c>
      <c r="AL120" s="2">
        <f t="shared" si="22"/>
        <v>-0.87366666666666504</v>
      </c>
      <c r="AM120" s="9">
        <f t="shared" si="23"/>
        <v>0.63475259481557511</v>
      </c>
      <c r="AO120" s="2">
        <f t="shared" si="24"/>
        <v>-8.8463333333333338</v>
      </c>
      <c r="AP120" s="9">
        <f t="shared" si="25"/>
        <v>1.2615034109594383</v>
      </c>
      <c r="AQ120" s="2">
        <f t="shared" si="26"/>
        <v>-13.589000000000002</v>
      </c>
      <c r="AR120" s="9">
        <f t="shared" si="27"/>
        <v>0.96322777243027746</v>
      </c>
      <c r="AS120" s="2">
        <f t="shared" si="28"/>
        <v>-11.483999999999998</v>
      </c>
      <c r="AT120" s="9">
        <f t="shared" si="29"/>
        <v>2.1723587825265556</v>
      </c>
      <c r="AU120" s="2">
        <f t="shared" si="30"/>
        <v>-10.440666666666665</v>
      </c>
      <c r="AV120" s="9">
        <f t="shared" si="31"/>
        <v>0.39428242971991201</v>
      </c>
    </row>
    <row r="121" spans="1:48" x14ac:dyDescent="0.2">
      <c r="A121" t="str">
        <f>'Raw Data'!A121</f>
        <v>Apo</v>
      </c>
      <c r="B121">
        <f>'Raw Data'!B121</f>
        <v>844</v>
      </c>
      <c r="C121">
        <f>'Raw Data'!C121</f>
        <v>852</v>
      </c>
      <c r="D121" t="str">
        <f>'Raw Data'!D121</f>
        <v>ILQILRIME</v>
      </c>
      <c r="E121" s="1">
        <f>AVERAGE('Raw Data'!K121,'Raw Data'!Q121,'Raw Data'!W121)</f>
        <v>1.474</v>
      </c>
      <c r="F121" s="9">
        <f>STDEV('Raw Data'!K121,'Raw Data'!Q121,'Raw Data'!W121)</f>
        <v>0.75448856850186985</v>
      </c>
      <c r="G121" s="1">
        <f>AVERAGE('Raw Data'!AC121,'Raw Data'!AI121,'Raw Data'!AO121)</f>
        <v>0.94666666666666677</v>
      </c>
      <c r="H121" s="9">
        <f>STDEV('Raw Data'!AC121,'Raw Data'!AI121,'Raw Data'!AO121)</f>
        <v>0.66750380772946405</v>
      </c>
      <c r="I121" s="1">
        <f>AVERAGE('Raw Data'!AU121,'Raw Data'!BA121,'Raw Data'!BG121)</f>
        <v>0.83099999999999996</v>
      </c>
      <c r="J121" s="9">
        <f>STDEV('Raw Data'!AU121,'Raw Data'!BA121,'Raw Data'!BG121)</f>
        <v>0.35684870743776015</v>
      </c>
      <c r="K121" s="1">
        <f>AVERAGE('Raw Data'!BM121,'Raw Data'!BS121,'Raw Data'!BY121)</f>
        <v>1.9036666666666668</v>
      </c>
      <c r="L121" s="9">
        <f>STDEV('Raw Data'!BM121,'Raw Data'!BS121,'Raw Data'!BY121)</f>
        <v>1.017695599545037</v>
      </c>
      <c r="N121" s="1">
        <f>AVERAGE('Raw Data'!K273,'Raw Data'!Q273,'Raw Data'!W273)</f>
        <v>2.3593333333333333</v>
      </c>
      <c r="O121" s="9">
        <f>STDEV('Raw Data'!K273,'Raw Data'!Q273,'Raw Data'!W273)</f>
        <v>1.2696024312096024</v>
      </c>
      <c r="P121" s="1">
        <f>AVERAGE('Raw Data'!AC273,'Raw Data'!AI273,'Raw Data'!AO273)</f>
        <v>1.3976666666666666</v>
      </c>
      <c r="Q121" s="9">
        <f>STDEV('Raw Data'!AC273,'Raw Data'!AI273,'Raw Data'!AO273)</f>
        <v>1.3650147740348213</v>
      </c>
      <c r="R121" s="1">
        <f>AVERAGE('Raw Data'!AU273,'Raw Data'!BA273,'Raw Data'!BG273)</f>
        <v>0.69133333333333347</v>
      </c>
      <c r="S121" s="9">
        <f>STDEV('Raw Data'!AU273,'Raw Data'!BA273,'Raw Data'!BG273)</f>
        <v>0.15551312913491627</v>
      </c>
      <c r="T121" s="1">
        <f>AVERAGE('Raw Data'!BM273,'Raw Data'!BS273,'Raw Data'!BY273)</f>
        <v>2.3403333333333336</v>
      </c>
      <c r="U121" s="9">
        <f>STDEV('Raw Data'!BM273,'Raw Data'!BS273,'Raw Data'!BY273)</f>
        <v>0.99851005670114901</v>
      </c>
      <c r="V121" s="9"/>
      <c r="W121" s="1">
        <f>AVERAGE('Raw Data'!K425,'Raw Data'!Q425,'Raw Data'!W425)</f>
        <v>1.5396666666666665</v>
      </c>
      <c r="X121" s="9">
        <f>STDEV('Raw Data'!K425,'Raw Data'!Q425,'Raw Data'!W425)</f>
        <v>0.39118069141169648</v>
      </c>
      <c r="Y121" s="1">
        <f>AVERAGE('Raw Data'!AC425,'Raw Data'!AI425,'Raw Data'!AO425)</f>
        <v>5.6843333333333339</v>
      </c>
      <c r="Z121" s="9">
        <f>STDEV('Raw Data'!AC425,'Raw Data'!AI425,'Raw Data'!AO425)</f>
        <v>1.0152011294976613</v>
      </c>
      <c r="AA121" s="1">
        <f>AVERAGE('Raw Data'!AU425,'Raw Data'!BA425,'Raw Data'!BG425)</f>
        <v>15.430666666666667</v>
      </c>
      <c r="AB121" s="9">
        <f>STDEV('Raw Data'!AU425,'Raw Data'!BA425,'Raw Data'!BG425)</f>
        <v>0.29512087918907703</v>
      </c>
      <c r="AC121" s="1">
        <f>AVERAGE('Raw Data'!BM425,'Raw Data'!BS425,'Raw Data'!BY425)</f>
        <v>32.137</v>
      </c>
      <c r="AD121" s="9">
        <f>STDEV('Raw Data'!BM425,'Raw Data'!BS425,'Raw Data'!BY425)</f>
        <v>0.78555521766455039</v>
      </c>
      <c r="AF121" s="2">
        <f t="shared" si="16"/>
        <v>-0.88533333333333331</v>
      </c>
      <c r="AG121" s="9">
        <f t="shared" si="17"/>
        <v>2.024090999711472</v>
      </c>
      <c r="AH121" s="2">
        <f t="shared" si="18"/>
        <v>-0.45099999999999985</v>
      </c>
      <c r="AI121" s="9">
        <f t="shared" si="19"/>
        <v>2.0325185817642852</v>
      </c>
      <c r="AJ121" s="2">
        <f t="shared" si="20"/>
        <v>0.13966666666666649</v>
      </c>
      <c r="AK121" s="9">
        <f t="shared" si="21"/>
        <v>0.51236183657267642</v>
      </c>
      <c r="AL121" s="2">
        <f t="shared" si="22"/>
        <v>-0.43666666666666676</v>
      </c>
      <c r="AM121" s="9">
        <f t="shared" si="23"/>
        <v>2.0162056562461861</v>
      </c>
      <c r="AO121" s="2">
        <f t="shared" si="24"/>
        <v>-6.566666666666654E-2</v>
      </c>
      <c r="AP121" s="9">
        <f t="shared" si="25"/>
        <v>1.1456692599135663</v>
      </c>
      <c r="AQ121" s="2">
        <f t="shared" si="26"/>
        <v>-4.7376666666666676</v>
      </c>
      <c r="AR121" s="9">
        <f t="shared" si="27"/>
        <v>1.6827049372271254</v>
      </c>
      <c r="AS121" s="2">
        <f t="shared" si="28"/>
        <v>-14.599666666666668</v>
      </c>
      <c r="AT121" s="9">
        <f t="shared" si="29"/>
        <v>0.65196958662683713</v>
      </c>
      <c r="AU121" s="2">
        <f t="shared" si="30"/>
        <v>-30.233333333333334</v>
      </c>
      <c r="AV121" s="9">
        <f t="shared" si="31"/>
        <v>1.8032508172095874</v>
      </c>
    </row>
    <row r="122" spans="1:48" x14ac:dyDescent="0.2">
      <c r="A122" t="str">
        <f>'Raw Data'!A122</f>
        <v>Apo</v>
      </c>
      <c r="B122">
        <f>'Raw Data'!B122</f>
        <v>849</v>
      </c>
      <c r="C122">
        <f>'Raw Data'!C122</f>
        <v>862</v>
      </c>
      <c r="D122" t="str">
        <f>'Raw Data'!D122</f>
        <v>RIMESIWETESLDL</v>
      </c>
      <c r="E122" s="1">
        <f>AVERAGE('Raw Data'!K122,'Raw Data'!Q122,'Raw Data'!W122)</f>
        <v>4.8543333333333329</v>
      </c>
      <c r="F122" s="9">
        <f>STDEV('Raw Data'!K122,'Raw Data'!Q122,'Raw Data'!W122)</f>
        <v>0.76081622835829199</v>
      </c>
      <c r="G122" s="1">
        <f>AVERAGE('Raw Data'!AC122,'Raw Data'!AI122,'Raw Data'!AO122)</f>
        <v>8.7873333333333346</v>
      </c>
      <c r="H122" s="9">
        <f>STDEV('Raw Data'!AC122,'Raw Data'!AI122,'Raw Data'!AO122)</f>
        <v>0.45296394264150103</v>
      </c>
      <c r="I122" s="1">
        <f>AVERAGE('Raw Data'!AU122,'Raw Data'!BA122,'Raw Data'!BG122)</f>
        <v>18.689333333333334</v>
      </c>
      <c r="J122" s="9">
        <f>STDEV('Raw Data'!AU122,'Raw Data'!BA122,'Raw Data'!BG122)</f>
        <v>0.95384974358298946</v>
      </c>
      <c r="K122" s="1">
        <f>AVERAGE('Raw Data'!BM122,'Raw Data'!BS122,'Raw Data'!BY122)</f>
        <v>33.189666666666668</v>
      </c>
      <c r="L122" s="9">
        <f>STDEV('Raw Data'!BM122,'Raw Data'!BS122,'Raw Data'!BY122)</f>
        <v>0.26986169297129514</v>
      </c>
      <c r="N122" s="1">
        <f>AVERAGE('Raw Data'!K274,'Raw Data'!Q274,'Raw Data'!W274)</f>
        <v>4.2283333333333326</v>
      </c>
      <c r="O122" s="9">
        <f>STDEV('Raw Data'!K274,'Raw Data'!Q274,'Raw Data'!W274)</f>
        <v>0.47853665829624098</v>
      </c>
      <c r="P122" s="1">
        <f>AVERAGE('Raw Data'!AC274,'Raw Data'!AI274,'Raw Data'!AO274)</f>
        <v>9.5730000000000004</v>
      </c>
      <c r="Q122" s="9">
        <f>STDEV('Raw Data'!AC274,'Raw Data'!AI274,'Raw Data'!AO274)</f>
        <v>0.5103008916315942</v>
      </c>
      <c r="R122" s="1">
        <f>AVERAGE('Raw Data'!AU274,'Raw Data'!BA274,'Raw Data'!BG274)</f>
        <v>18.486333333333334</v>
      </c>
      <c r="S122" s="9">
        <f>STDEV('Raw Data'!AU274,'Raw Data'!BA274,'Raw Data'!BG274)</f>
        <v>1.3293390588308651</v>
      </c>
      <c r="T122" s="1">
        <f>AVERAGE('Raw Data'!BM274,'Raw Data'!BS274,'Raw Data'!BY274)</f>
        <v>32.090666666666664</v>
      </c>
      <c r="U122" s="9">
        <f>STDEV('Raw Data'!BM274,'Raw Data'!BS274,'Raw Data'!BY274)</f>
        <v>0.70922093407719777</v>
      </c>
      <c r="V122" s="9"/>
      <c r="W122" s="1">
        <f>AVERAGE('Raw Data'!K426,'Raw Data'!Q426,'Raw Data'!W426)</f>
        <v>14.270666666666665</v>
      </c>
      <c r="X122" s="9">
        <f>STDEV('Raw Data'!K426,'Raw Data'!Q426,'Raw Data'!W426)</f>
        <v>1.0443784435411019</v>
      </c>
      <c r="Y122" s="1">
        <f>AVERAGE('Raw Data'!AC426,'Raw Data'!AI426,'Raw Data'!AO426)</f>
        <v>30.832000000000004</v>
      </c>
      <c r="Z122" s="9">
        <f>STDEV('Raw Data'!AC426,'Raw Data'!AI426,'Raw Data'!AO426)</f>
        <v>0.59183697079516839</v>
      </c>
      <c r="AA122" s="1">
        <f>AVERAGE('Raw Data'!AU426,'Raw Data'!BA426,'Raw Data'!BG426)</f>
        <v>37.31733333333333</v>
      </c>
      <c r="AB122" s="9">
        <f>STDEV('Raw Data'!AU426,'Raw Data'!BA426,'Raw Data'!BG426)</f>
        <v>0.21073759354546306</v>
      </c>
      <c r="AC122" s="1">
        <f>AVERAGE('Raw Data'!BM426,'Raw Data'!BS426,'Raw Data'!BY426)</f>
        <v>50.933666666666674</v>
      </c>
      <c r="AD122" s="9">
        <f>STDEV('Raw Data'!BM426,'Raw Data'!BS426,'Raw Data'!BY426)</f>
        <v>0.83797454217496059</v>
      </c>
      <c r="AF122" s="2">
        <f t="shared" si="16"/>
        <v>0.62600000000000033</v>
      </c>
      <c r="AG122" s="9">
        <f t="shared" si="17"/>
        <v>1.2393528866545329</v>
      </c>
      <c r="AH122" s="2">
        <f t="shared" si="18"/>
        <v>-0.78566666666666585</v>
      </c>
      <c r="AI122" s="9">
        <f t="shared" si="19"/>
        <v>0.96326483427309517</v>
      </c>
      <c r="AJ122" s="2">
        <f t="shared" si="20"/>
        <v>0.2029999999999994</v>
      </c>
      <c r="AK122" s="9">
        <f t="shared" si="21"/>
        <v>2.2831888024138545</v>
      </c>
      <c r="AL122" s="2">
        <f t="shared" si="22"/>
        <v>1.0990000000000038</v>
      </c>
      <c r="AM122" s="9">
        <f t="shared" si="23"/>
        <v>0.97908262704849292</v>
      </c>
      <c r="AO122" s="2">
        <f t="shared" si="24"/>
        <v>-9.4163333333333323</v>
      </c>
      <c r="AP122" s="9">
        <f t="shared" si="25"/>
        <v>1.8051946718993939</v>
      </c>
      <c r="AQ122" s="2">
        <f t="shared" si="26"/>
        <v>-22.044666666666672</v>
      </c>
      <c r="AR122" s="9">
        <f t="shared" si="27"/>
        <v>1.0448009134366694</v>
      </c>
      <c r="AS122" s="2">
        <f t="shared" si="28"/>
        <v>-18.627999999999997</v>
      </c>
      <c r="AT122" s="9">
        <f t="shared" si="29"/>
        <v>1.1645873371284525</v>
      </c>
      <c r="AU122" s="2">
        <f t="shared" si="30"/>
        <v>-17.744000000000007</v>
      </c>
      <c r="AV122" s="9">
        <f t="shared" si="31"/>
        <v>1.1078362351462556</v>
      </c>
    </row>
    <row r="123" spans="1:48" x14ac:dyDescent="0.2">
      <c r="A123" t="str">
        <f>'Raw Data'!A123</f>
        <v>Apo</v>
      </c>
      <c r="B123">
        <f>'Raw Data'!B123</f>
        <v>853</v>
      </c>
      <c r="C123">
        <f>'Raw Data'!C123</f>
        <v>861</v>
      </c>
      <c r="D123" t="str">
        <f>'Raw Data'!D123</f>
        <v>SIWETESLD</v>
      </c>
      <c r="E123" s="1">
        <f>AVERAGE('Raw Data'!K123,'Raw Data'!Q123,'Raw Data'!W123)</f>
        <v>7.5263333333333335</v>
      </c>
      <c r="F123" s="9">
        <f>STDEV('Raw Data'!K123,'Raw Data'!Q123,'Raw Data'!W123)</f>
        <v>0.19529550259371917</v>
      </c>
      <c r="G123" s="1">
        <f>AVERAGE('Raw Data'!AC123,'Raw Data'!AI123,'Raw Data'!AO123)</f>
        <v>13.336999999999998</v>
      </c>
      <c r="H123" s="9">
        <f>STDEV('Raw Data'!AC123,'Raw Data'!AI123,'Raw Data'!AO123)</f>
        <v>0.47524309568893219</v>
      </c>
      <c r="I123" s="1">
        <f>AVERAGE('Raw Data'!AU123,'Raw Data'!BA123,'Raw Data'!BG123)</f>
        <v>25.792666666666666</v>
      </c>
      <c r="J123" s="9">
        <f>STDEV('Raw Data'!AU123,'Raw Data'!BA123,'Raw Data'!BG123)</f>
        <v>0.39377193060619947</v>
      </c>
      <c r="K123" s="1">
        <f>AVERAGE('Raw Data'!BM123,'Raw Data'!BS123,'Raw Data'!BY123)</f>
        <v>39.002666666666663</v>
      </c>
      <c r="L123" s="9">
        <f>STDEV('Raw Data'!BM123,'Raw Data'!BS123,'Raw Data'!BY123)</f>
        <v>0.77457235513109768</v>
      </c>
      <c r="N123" s="1">
        <f>AVERAGE('Raw Data'!K275,'Raw Data'!Q275,'Raw Data'!W275)</f>
        <v>5.9853333333333332</v>
      </c>
      <c r="O123" s="9">
        <f>STDEV('Raw Data'!K275,'Raw Data'!Q275,'Raw Data'!W275)</f>
        <v>0.35960719310566297</v>
      </c>
      <c r="P123" s="1">
        <f>AVERAGE('Raw Data'!AC275,'Raw Data'!AI275,'Raw Data'!AO275)</f>
        <v>14.853666666666667</v>
      </c>
      <c r="Q123" s="9">
        <f>STDEV('Raw Data'!AC275,'Raw Data'!AI275,'Raw Data'!AO275)</f>
        <v>0.33093252081554841</v>
      </c>
      <c r="R123" s="1">
        <f>AVERAGE('Raw Data'!AU275,'Raw Data'!BA275,'Raw Data'!BG275)</f>
        <v>25.431999999999999</v>
      </c>
      <c r="S123" s="9">
        <f>STDEV('Raw Data'!AU275,'Raw Data'!BA275,'Raw Data'!BG275)</f>
        <v>0.42958468315339149</v>
      </c>
      <c r="T123" s="1">
        <f>AVERAGE('Raw Data'!BM275,'Raw Data'!BS275,'Raw Data'!BY275)</f>
        <v>37.50333333333333</v>
      </c>
      <c r="U123" s="9">
        <f>STDEV('Raw Data'!BM275,'Raw Data'!BS275,'Raw Data'!BY275)</f>
        <v>0.6271286417740265</v>
      </c>
      <c r="V123" s="9"/>
      <c r="W123" s="1">
        <f>AVERAGE('Raw Data'!K427,'Raw Data'!Q427,'Raw Data'!W427)</f>
        <v>25.231666666666669</v>
      </c>
      <c r="X123" s="9">
        <f>STDEV('Raw Data'!K427,'Raw Data'!Q427,'Raw Data'!W427)</f>
        <v>0.92717761692856593</v>
      </c>
      <c r="Y123" s="1">
        <f>AVERAGE('Raw Data'!AC427,'Raw Data'!AI427,'Raw Data'!AO427)</f>
        <v>41.25266666666667</v>
      </c>
      <c r="Z123" s="9">
        <f>STDEV('Raw Data'!AC427,'Raw Data'!AI427,'Raw Data'!AO427)</f>
        <v>0.159594277257465</v>
      </c>
      <c r="AA123" s="1">
        <f>AVERAGE('Raw Data'!AU427,'Raw Data'!BA427,'Raw Data'!BG427)</f>
        <v>48.451999999999998</v>
      </c>
      <c r="AB123" s="9">
        <f>STDEV('Raw Data'!AU427,'Raw Data'!BA427,'Raw Data'!BG427)</f>
        <v>0.94308430164010548</v>
      </c>
      <c r="AC123" s="1">
        <f>AVERAGE('Raw Data'!BM427,'Raw Data'!BS427,'Raw Data'!BY427)</f>
        <v>58.964666666666666</v>
      </c>
      <c r="AD123" s="9">
        <f>STDEV('Raw Data'!BM427,'Raw Data'!BS427,'Raw Data'!BY427)</f>
        <v>0.55773141684267025</v>
      </c>
      <c r="AF123" s="2">
        <f t="shared" si="16"/>
        <v>1.5410000000000004</v>
      </c>
      <c r="AG123" s="9">
        <f t="shared" si="17"/>
        <v>0.55490269569938211</v>
      </c>
      <c r="AH123" s="2">
        <f t="shared" si="18"/>
        <v>-1.5166666666666693</v>
      </c>
      <c r="AI123" s="9">
        <f t="shared" si="19"/>
        <v>0.80617561650448066</v>
      </c>
      <c r="AJ123" s="2">
        <f t="shared" si="20"/>
        <v>0.36066666666666691</v>
      </c>
      <c r="AK123" s="9">
        <f t="shared" si="21"/>
        <v>0.82335661375959091</v>
      </c>
      <c r="AL123" s="2">
        <f t="shared" si="22"/>
        <v>1.4993333333333325</v>
      </c>
      <c r="AM123" s="9">
        <f t="shared" si="23"/>
        <v>1.4017009969051242</v>
      </c>
      <c r="AO123" s="2">
        <f t="shared" si="24"/>
        <v>-17.705333333333336</v>
      </c>
      <c r="AP123" s="9">
        <f t="shared" si="25"/>
        <v>1.122473119522285</v>
      </c>
      <c r="AQ123" s="2">
        <f t="shared" si="26"/>
        <v>-27.915666666666674</v>
      </c>
      <c r="AR123" s="9">
        <f t="shared" si="27"/>
        <v>0.63483737294639719</v>
      </c>
      <c r="AS123" s="2">
        <f t="shared" si="28"/>
        <v>-22.659333333333333</v>
      </c>
      <c r="AT123" s="9">
        <f t="shared" si="29"/>
        <v>1.3368562322463049</v>
      </c>
      <c r="AU123" s="2">
        <f t="shared" si="30"/>
        <v>-19.962000000000003</v>
      </c>
      <c r="AV123" s="9">
        <f t="shared" si="31"/>
        <v>1.332303771973768</v>
      </c>
    </row>
    <row r="124" spans="1:48" x14ac:dyDescent="0.2">
      <c r="A124" t="str">
        <f>'Raw Data'!A124</f>
        <v>Apo</v>
      </c>
      <c r="B124">
        <f>'Raw Data'!B124</f>
        <v>853</v>
      </c>
      <c r="C124">
        <f>'Raw Data'!C124</f>
        <v>862</v>
      </c>
      <c r="D124" t="str">
        <f>'Raw Data'!D124</f>
        <v>SIWETESLDL</v>
      </c>
      <c r="E124" s="1">
        <f>AVERAGE('Raw Data'!K124,'Raw Data'!Q124,'Raw Data'!W124)</f>
        <v>6.0010000000000003</v>
      </c>
      <c r="F124" s="9">
        <f>STDEV('Raw Data'!K124,'Raw Data'!Q124,'Raw Data'!W124)</f>
        <v>0.59962321502757054</v>
      </c>
      <c r="G124" s="1">
        <f>AVERAGE('Raw Data'!AC124,'Raw Data'!AI124,'Raw Data'!AO124)</f>
        <v>10.795000000000002</v>
      </c>
      <c r="H124" s="9">
        <f>STDEV('Raw Data'!AC124,'Raw Data'!AI124,'Raw Data'!AO124)</f>
        <v>0.12179080425056707</v>
      </c>
      <c r="I124" s="1">
        <f>AVERAGE('Raw Data'!AU124,'Raw Data'!BA124,'Raw Data'!BG124)</f>
        <v>23.370333333333331</v>
      </c>
      <c r="J124" s="9">
        <f>STDEV('Raw Data'!AU124,'Raw Data'!BA124,'Raw Data'!BG124)</f>
        <v>0.23900906537897915</v>
      </c>
      <c r="K124" s="1">
        <f>AVERAGE('Raw Data'!BM124,'Raw Data'!BS124,'Raw Data'!BY124)</f>
        <v>41.455333333333328</v>
      </c>
      <c r="L124" s="9">
        <f>STDEV('Raw Data'!BM124,'Raw Data'!BS124,'Raw Data'!BY124)</f>
        <v>1.0607781734808335</v>
      </c>
      <c r="N124" s="1">
        <f>AVERAGE('Raw Data'!K276,'Raw Data'!Q276,'Raw Data'!W276)</f>
        <v>5.296333333333334</v>
      </c>
      <c r="O124" s="9">
        <f>STDEV('Raw Data'!K276,'Raw Data'!Q276,'Raw Data'!W276)</f>
        <v>6.1370459777757472E-2</v>
      </c>
      <c r="P124" s="1">
        <f>AVERAGE('Raw Data'!AC276,'Raw Data'!AI276,'Raw Data'!AO276)</f>
        <v>11.567666666666668</v>
      </c>
      <c r="Q124" s="9">
        <f>STDEV('Raw Data'!AC276,'Raw Data'!AI276,'Raw Data'!AO276)</f>
        <v>0.58067661683017147</v>
      </c>
      <c r="R124" s="1">
        <f>AVERAGE('Raw Data'!AU276,'Raw Data'!BA276,'Raw Data'!BG276)</f>
        <v>22.507333333333332</v>
      </c>
      <c r="S124" s="9">
        <f>STDEV('Raw Data'!AU276,'Raw Data'!BA276,'Raw Data'!BG276)</f>
        <v>1.1552321556004805</v>
      </c>
      <c r="T124" s="1">
        <f>AVERAGE('Raw Data'!BM276,'Raw Data'!BS276,'Raw Data'!BY276)</f>
        <v>39.548333333333339</v>
      </c>
      <c r="U124" s="9">
        <f>STDEV('Raw Data'!BM276,'Raw Data'!BS276,'Raw Data'!BY276)</f>
        <v>1.2703296160183493</v>
      </c>
      <c r="V124" s="9"/>
      <c r="W124" s="1">
        <f>AVERAGE('Raw Data'!K428,'Raw Data'!Q428,'Raw Data'!W428)</f>
        <v>21.314000000000004</v>
      </c>
      <c r="X124" s="9">
        <f>STDEV('Raw Data'!K428,'Raw Data'!Q428,'Raw Data'!W428)</f>
        <v>0.15269905042271861</v>
      </c>
      <c r="Y124" s="1">
        <f>AVERAGE('Raw Data'!AC428,'Raw Data'!AI428,'Raw Data'!AO428)</f>
        <v>42.698666666666668</v>
      </c>
      <c r="Z124" s="9">
        <f>STDEV('Raw Data'!AC428,'Raw Data'!AI428,'Raw Data'!AO428)</f>
        <v>0.67958099836100194</v>
      </c>
      <c r="AA124" s="1">
        <f>AVERAGE('Raw Data'!AU428,'Raw Data'!BA428,'Raw Data'!BG428)</f>
        <v>49.254999999999995</v>
      </c>
      <c r="AB124" s="9">
        <f>STDEV('Raw Data'!AU428,'Raw Data'!BA428,'Raw Data'!BG428)</f>
        <v>1.0540953467310239</v>
      </c>
      <c r="AC124" s="1">
        <f>AVERAGE('Raw Data'!BM428,'Raw Data'!BS428,'Raw Data'!BY428)</f>
        <v>59.616666666666674</v>
      </c>
      <c r="AD124" s="9">
        <f>STDEV('Raw Data'!BM428,'Raw Data'!BS428,'Raw Data'!BY428)</f>
        <v>0.72534773270020847</v>
      </c>
      <c r="AF124" s="2">
        <f t="shared" si="16"/>
        <v>0.70466666666666633</v>
      </c>
      <c r="AG124" s="9">
        <f t="shared" si="17"/>
        <v>0.660993674805328</v>
      </c>
      <c r="AH124" s="2">
        <f t="shared" si="18"/>
        <v>-0.77266666666666595</v>
      </c>
      <c r="AI124" s="9">
        <f t="shared" si="19"/>
        <v>0.70246742108073856</v>
      </c>
      <c r="AJ124" s="2">
        <f t="shared" si="20"/>
        <v>0.86299999999999955</v>
      </c>
      <c r="AK124" s="9">
        <f t="shared" si="21"/>
        <v>1.3942412209794597</v>
      </c>
      <c r="AL124" s="2">
        <f t="shared" si="22"/>
        <v>1.9069999999999894</v>
      </c>
      <c r="AM124" s="9">
        <f t="shared" si="23"/>
        <v>2.3311077894991827</v>
      </c>
      <c r="AO124" s="2">
        <f t="shared" si="24"/>
        <v>-15.313000000000002</v>
      </c>
      <c r="AP124" s="9">
        <f t="shared" si="25"/>
        <v>0.75232226545028913</v>
      </c>
      <c r="AQ124" s="2">
        <f t="shared" si="26"/>
        <v>-31.903666666666666</v>
      </c>
      <c r="AR124" s="9">
        <f t="shared" si="27"/>
        <v>0.80137180261156904</v>
      </c>
      <c r="AS124" s="2">
        <f t="shared" si="28"/>
        <v>-25.884666666666664</v>
      </c>
      <c r="AT124" s="9">
        <f t="shared" si="29"/>
        <v>1.293104412110003</v>
      </c>
      <c r="AU124" s="2">
        <f t="shared" si="30"/>
        <v>-18.161333333333346</v>
      </c>
      <c r="AV124" s="9">
        <f t="shared" si="31"/>
        <v>1.7861259061810419</v>
      </c>
    </row>
    <row r="125" spans="1:48" x14ac:dyDescent="0.2">
      <c r="A125" t="str">
        <f>'Raw Data'!A125</f>
        <v>Apo</v>
      </c>
      <c r="B125">
        <f>'Raw Data'!B125</f>
        <v>862</v>
      </c>
      <c r="C125">
        <f>'Raw Data'!C125</f>
        <v>878</v>
      </c>
      <c r="D125" t="str">
        <f>'Raw Data'!D125</f>
        <v>LCLLPYGCISTGDKIGM</v>
      </c>
      <c r="E125" s="1">
        <f>AVERAGE('Raw Data'!K125,'Raw Data'!Q125,'Raw Data'!W125)</f>
        <v>2.3360000000000003</v>
      </c>
      <c r="F125" s="9">
        <f>STDEV('Raw Data'!K125,'Raw Data'!Q125,'Raw Data'!W125)</f>
        <v>0.17967748885155319</v>
      </c>
      <c r="G125" s="1">
        <f>AVERAGE('Raw Data'!AC125,'Raw Data'!AI125,'Raw Data'!AO125)</f>
        <v>5.498333333333334</v>
      </c>
      <c r="H125" s="9">
        <f>STDEV('Raw Data'!AC125,'Raw Data'!AI125,'Raw Data'!AO125)</f>
        <v>0.56353733978622333</v>
      </c>
      <c r="I125" s="1">
        <f>AVERAGE('Raw Data'!AU125,'Raw Data'!BA125,'Raw Data'!BG125)</f>
        <v>13.619666666666667</v>
      </c>
      <c r="J125" s="9">
        <f>STDEV('Raw Data'!AU125,'Raw Data'!BA125,'Raw Data'!BG125)</f>
        <v>0.68217764059908426</v>
      </c>
      <c r="K125" s="1">
        <f>AVERAGE('Raw Data'!BM125,'Raw Data'!BS125,'Raw Data'!BY125)</f>
        <v>25.507000000000001</v>
      </c>
      <c r="L125" s="9">
        <f>STDEV('Raw Data'!BM125,'Raw Data'!BS125,'Raw Data'!BY125)</f>
        <v>0.3983578792995065</v>
      </c>
      <c r="N125" s="1">
        <f>AVERAGE('Raw Data'!K277,'Raw Data'!Q277,'Raw Data'!W277)</f>
        <v>2.6943333333333332</v>
      </c>
      <c r="O125" s="9">
        <f>STDEV('Raw Data'!K277,'Raw Data'!Q277,'Raw Data'!W277)</f>
        <v>9.2554488455900058E-2</v>
      </c>
      <c r="P125" s="1">
        <f>AVERAGE('Raw Data'!AC277,'Raw Data'!AI277,'Raw Data'!AO277)</f>
        <v>7.3910000000000009</v>
      </c>
      <c r="Q125" s="9">
        <f>STDEV('Raw Data'!AC277,'Raw Data'!AI277,'Raw Data'!AO277)</f>
        <v>0.23348875775934025</v>
      </c>
      <c r="R125" s="1">
        <f>AVERAGE('Raw Data'!AU277,'Raw Data'!BA277,'Raw Data'!BG277)</f>
        <v>14.315</v>
      </c>
      <c r="S125" s="9">
        <f>STDEV('Raw Data'!AU277,'Raw Data'!BA277,'Raw Data'!BG277)</f>
        <v>0.44207804740792062</v>
      </c>
      <c r="T125" s="1">
        <f>AVERAGE('Raw Data'!BM277,'Raw Data'!BS277,'Raw Data'!BY277)</f>
        <v>25.803666666666668</v>
      </c>
      <c r="U125" s="9">
        <f>STDEV('Raw Data'!BM277,'Raw Data'!BS277,'Raw Data'!BY277)</f>
        <v>0.82950848900619001</v>
      </c>
      <c r="V125" s="9"/>
      <c r="W125" s="1">
        <f>AVERAGE('Raw Data'!K429,'Raw Data'!Q429,'Raw Data'!W429)</f>
        <v>22.633333333333336</v>
      </c>
      <c r="X125" s="9">
        <f>STDEV('Raw Data'!K429,'Raw Data'!Q429,'Raw Data'!W429)</f>
        <v>1.0349504013880726</v>
      </c>
      <c r="Y125" s="1">
        <f>AVERAGE('Raw Data'!AC429,'Raw Data'!AI429,'Raw Data'!AO429)</f>
        <v>30.514333333333337</v>
      </c>
      <c r="Z125" s="9">
        <f>STDEV('Raw Data'!AC429,'Raw Data'!AI429,'Raw Data'!AO429)</f>
        <v>0.41254131106270292</v>
      </c>
      <c r="AA125" s="1">
        <f>AVERAGE('Raw Data'!AU429,'Raw Data'!BA429,'Raw Data'!BG429)</f>
        <v>34.153666666666666</v>
      </c>
      <c r="AB125" s="9">
        <f>STDEV('Raw Data'!AU429,'Raw Data'!BA429,'Raw Data'!BG429)</f>
        <v>1.2092796753990938</v>
      </c>
      <c r="AC125" s="1">
        <f>AVERAGE('Raw Data'!BM429,'Raw Data'!BS429,'Raw Data'!BY429)</f>
        <v>43.215666666666671</v>
      </c>
      <c r="AD125" s="9">
        <f>STDEV('Raw Data'!BM429,'Raw Data'!BS429,'Raw Data'!BY429)</f>
        <v>0.827058240593327</v>
      </c>
      <c r="AF125" s="2">
        <f t="shared" si="16"/>
        <v>-0.35833333333333295</v>
      </c>
      <c r="AG125" s="9">
        <f t="shared" si="17"/>
        <v>0.27223197730745324</v>
      </c>
      <c r="AH125" s="2">
        <f t="shared" si="18"/>
        <v>-1.8926666666666669</v>
      </c>
      <c r="AI125" s="9">
        <f t="shared" si="19"/>
        <v>0.79702609754556364</v>
      </c>
      <c r="AJ125" s="2">
        <f t="shared" si="20"/>
        <v>-0.69533333333333225</v>
      </c>
      <c r="AK125" s="9">
        <f t="shared" si="21"/>
        <v>1.1242556880070049</v>
      </c>
      <c r="AL125" s="2">
        <f t="shared" si="22"/>
        <v>-0.29666666666666686</v>
      </c>
      <c r="AM125" s="9">
        <f t="shared" si="23"/>
        <v>1.2278663683056965</v>
      </c>
      <c r="AO125" s="2">
        <f t="shared" si="24"/>
        <v>-20.297333333333334</v>
      </c>
      <c r="AP125" s="9">
        <f t="shared" si="25"/>
        <v>1.2146278902396257</v>
      </c>
      <c r="AQ125" s="2">
        <f t="shared" si="26"/>
        <v>-25.016000000000002</v>
      </c>
      <c r="AR125" s="9">
        <f t="shared" si="27"/>
        <v>0.97607865084892631</v>
      </c>
      <c r="AS125" s="2">
        <f t="shared" si="28"/>
        <v>-20.533999999999999</v>
      </c>
      <c r="AT125" s="9">
        <f t="shared" si="29"/>
        <v>1.891457315998178</v>
      </c>
      <c r="AU125" s="2">
        <f t="shared" si="30"/>
        <v>-17.708666666666669</v>
      </c>
      <c r="AV125" s="9">
        <f t="shared" si="31"/>
        <v>1.2254161198928335</v>
      </c>
    </row>
    <row r="126" spans="1:48" x14ac:dyDescent="0.2">
      <c r="A126" t="str">
        <f>'Raw Data'!A126</f>
        <v>Apo</v>
      </c>
      <c r="B126">
        <f>'Raw Data'!B126</f>
        <v>863</v>
      </c>
      <c r="C126">
        <f>'Raw Data'!C126</f>
        <v>878</v>
      </c>
      <c r="D126" t="str">
        <f>'Raw Data'!D126</f>
        <v>CLLPYGCISTGDKIGM</v>
      </c>
      <c r="E126" s="1">
        <f>AVERAGE('Raw Data'!K126,'Raw Data'!Q126,'Raw Data'!W126)</f>
        <v>2.5169999999999999</v>
      </c>
      <c r="F126" s="9">
        <f>STDEV('Raw Data'!K126,'Raw Data'!Q126,'Raw Data'!W126)</f>
        <v>0.14568115869940074</v>
      </c>
      <c r="G126" s="1">
        <f>AVERAGE('Raw Data'!AC126,'Raw Data'!AI126,'Raw Data'!AO126)</f>
        <v>6.9363333333333328</v>
      </c>
      <c r="H126" s="9">
        <f>STDEV('Raw Data'!AC126,'Raw Data'!AI126,'Raw Data'!AO126)</f>
        <v>0.28911819958856505</v>
      </c>
      <c r="I126" s="1">
        <f>AVERAGE('Raw Data'!AU126,'Raw Data'!BA126,'Raw Data'!BG126)</f>
        <v>15.486333333333334</v>
      </c>
      <c r="J126" s="9">
        <f>STDEV('Raw Data'!AU126,'Raw Data'!BA126,'Raw Data'!BG126)</f>
        <v>0.49726485230039447</v>
      </c>
      <c r="K126" s="1">
        <f>AVERAGE('Raw Data'!BM126,'Raw Data'!BS126,'Raw Data'!BY126)</f>
        <v>27.632333333333335</v>
      </c>
      <c r="L126" s="9">
        <f>STDEV('Raw Data'!BM126,'Raw Data'!BS126,'Raw Data'!BY126)</f>
        <v>0.39398265613264333</v>
      </c>
      <c r="N126" s="1">
        <f>AVERAGE('Raw Data'!K278,'Raw Data'!Q278,'Raw Data'!W278)</f>
        <v>3.0426666666666669</v>
      </c>
      <c r="O126" s="9">
        <f>STDEV('Raw Data'!K278,'Raw Data'!Q278,'Raw Data'!W278)</f>
        <v>0.114823052273197</v>
      </c>
      <c r="P126" s="1">
        <f>AVERAGE('Raw Data'!AC278,'Raw Data'!AI278,'Raw Data'!AO278)</f>
        <v>8.7556666666666647</v>
      </c>
      <c r="Q126" s="9">
        <f>STDEV('Raw Data'!AC278,'Raw Data'!AI278,'Raw Data'!AO278)</f>
        <v>0.22786911447875838</v>
      </c>
      <c r="R126" s="1">
        <f>AVERAGE('Raw Data'!AU278,'Raw Data'!BA278,'Raw Data'!BG278)</f>
        <v>16.448666666666664</v>
      </c>
      <c r="S126" s="9">
        <f>STDEV('Raw Data'!AU278,'Raw Data'!BA278,'Raw Data'!BG278)</f>
        <v>0.17263062686943251</v>
      </c>
      <c r="T126" s="1">
        <f>AVERAGE('Raw Data'!BM278,'Raw Data'!BS278,'Raw Data'!BY278)</f>
        <v>27.591333333333335</v>
      </c>
      <c r="U126" s="9">
        <f>STDEV('Raw Data'!BM278,'Raw Data'!BS278,'Raw Data'!BY278)</f>
        <v>0.89005692701834138</v>
      </c>
      <c r="V126" s="9"/>
      <c r="W126" s="1">
        <f>AVERAGE('Raw Data'!K430,'Raw Data'!Q430,'Raw Data'!W430)</f>
        <v>23.019666666666666</v>
      </c>
      <c r="X126" s="9">
        <f>STDEV('Raw Data'!K430,'Raw Data'!Q430,'Raw Data'!W430)</f>
        <v>1.1549295793828016</v>
      </c>
      <c r="Y126" s="1">
        <f>AVERAGE('Raw Data'!AC430,'Raw Data'!AI430,'Raw Data'!AO430)</f>
        <v>32.207666666666668</v>
      </c>
      <c r="Z126" s="9">
        <f>STDEV('Raw Data'!AC430,'Raw Data'!AI430,'Raw Data'!AO430)</f>
        <v>0.73943920191813839</v>
      </c>
      <c r="AA126" s="1">
        <f>AVERAGE('Raw Data'!AU430,'Raw Data'!BA430,'Raw Data'!BG430)</f>
        <v>36.231666666666662</v>
      </c>
      <c r="AB126" s="9">
        <f>STDEV('Raw Data'!AU430,'Raw Data'!BA430,'Raw Data'!BG430)</f>
        <v>0.91349457214224017</v>
      </c>
      <c r="AC126" s="1">
        <f>AVERAGE('Raw Data'!BM430,'Raw Data'!BS430,'Raw Data'!BY430)</f>
        <v>45.858333333333327</v>
      </c>
      <c r="AD126" s="9">
        <f>STDEV('Raw Data'!BM430,'Raw Data'!BS430,'Raw Data'!BY430)</f>
        <v>0.7477354701586193</v>
      </c>
      <c r="AF126" s="2">
        <f t="shared" si="16"/>
        <v>-0.52566666666666695</v>
      </c>
      <c r="AG126" s="9">
        <f t="shared" si="17"/>
        <v>0.26050421097259774</v>
      </c>
      <c r="AH126" s="2">
        <f t="shared" si="18"/>
        <v>-1.8193333333333319</v>
      </c>
      <c r="AI126" s="9">
        <f t="shared" si="19"/>
        <v>0.51698731406732346</v>
      </c>
      <c r="AJ126" s="2">
        <f t="shared" si="20"/>
        <v>-0.96233333333332993</v>
      </c>
      <c r="AK126" s="9">
        <f t="shared" si="21"/>
        <v>0.66989547916982695</v>
      </c>
      <c r="AL126" s="2">
        <f t="shared" si="22"/>
        <v>4.1000000000000369E-2</v>
      </c>
      <c r="AM126" s="9">
        <f t="shared" si="23"/>
        <v>1.2840395831509848</v>
      </c>
      <c r="AO126" s="2">
        <f t="shared" si="24"/>
        <v>-20.502666666666666</v>
      </c>
      <c r="AP126" s="9">
        <f t="shared" si="25"/>
        <v>1.3006107380822023</v>
      </c>
      <c r="AQ126" s="2">
        <f t="shared" si="26"/>
        <v>-25.271333333333335</v>
      </c>
      <c r="AR126" s="9">
        <f t="shared" si="27"/>
        <v>1.0285574015067034</v>
      </c>
      <c r="AS126" s="2">
        <f t="shared" si="28"/>
        <v>-20.745333333333328</v>
      </c>
      <c r="AT126" s="9">
        <f t="shared" si="29"/>
        <v>1.4107594244426347</v>
      </c>
      <c r="AU126" s="2">
        <f t="shared" si="30"/>
        <v>-18.225999999999992</v>
      </c>
      <c r="AV126" s="9">
        <f t="shared" si="31"/>
        <v>1.1417181262912626</v>
      </c>
    </row>
    <row r="127" spans="1:48" x14ac:dyDescent="0.2">
      <c r="A127" t="str">
        <f>'Raw Data'!A127</f>
        <v>Apo</v>
      </c>
      <c r="B127">
        <f>'Raw Data'!B127</f>
        <v>865</v>
      </c>
      <c r="C127">
        <f>'Raw Data'!C127</f>
        <v>878</v>
      </c>
      <c r="D127" t="str">
        <f>'Raw Data'!D127</f>
        <v>LPYGCISTGDKIGM</v>
      </c>
      <c r="E127" s="1">
        <f>AVERAGE('Raw Data'!K127,'Raw Data'!Q127,'Raw Data'!W127)</f>
        <v>3.657</v>
      </c>
      <c r="F127" s="9">
        <f>STDEV('Raw Data'!K127,'Raw Data'!Q127,'Raw Data'!W127)</f>
        <v>0.20617468321789656</v>
      </c>
      <c r="G127" s="1">
        <f>AVERAGE('Raw Data'!AC127,'Raw Data'!AI127,'Raw Data'!AO127)</f>
        <v>6.9839999999999991</v>
      </c>
      <c r="H127" s="9">
        <f>STDEV('Raw Data'!AC127,'Raw Data'!AI127,'Raw Data'!AO127)</f>
        <v>0.47660465797136314</v>
      </c>
      <c r="I127" s="1">
        <f>AVERAGE('Raw Data'!AU127,'Raw Data'!BA127,'Raw Data'!BG127)</f>
        <v>16.330000000000002</v>
      </c>
      <c r="J127" s="9">
        <f>STDEV('Raw Data'!AU127,'Raw Data'!BA127,'Raw Data'!BG127)</f>
        <v>0.50955667005741268</v>
      </c>
      <c r="K127" s="1">
        <f>AVERAGE('Raw Data'!BM127,'Raw Data'!BS127,'Raw Data'!BY127)</f>
        <v>24.889333333333337</v>
      </c>
      <c r="L127" s="9">
        <f>STDEV('Raw Data'!BM127,'Raw Data'!BS127,'Raw Data'!BY127)</f>
        <v>0.82347819238479714</v>
      </c>
      <c r="N127" s="1">
        <f>AVERAGE('Raw Data'!K279,'Raw Data'!Q279,'Raw Data'!W279)</f>
        <v>4.0963333333333329</v>
      </c>
      <c r="O127" s="9">
        <f>STDEV('Raw Data'!K279,'Raw Data'!Q279,'Raw Data'!W279)</f>
        <v>0.479994097185927</v>
      </c>
      <c r="P127" s="1">
        <f>AVERAGE('Raw Data'!AC279,'Raw Data'!AI279,'Raw Data'!AO279)</f>
        <v>9.1039999999999992</v>
      </c>
      <c r="Q127" s="9">
        <f>STDEV('Raw Data'!AC279,'Raw Data'!AI279,'Raw Data'!AO279)</f>
        <v>0.50004699779120787</v>
      </c>
      <c r="R127" s="1">
        <f>AVERAGE('Raw Data'!AU279,'Raw Data'!BA279,'Raw Data'!BG279)</f>
        <v>16.728999999999999</v>
      </c>
      <c r="S127" s="9">
        <f>STDEV('Raw Data'!AU279,'Raw Data'!BA279,'Raw Data'!BG279)</f>
        <v>0.69417000799516038</v>
      </c>
      <c r="T127" s="1">
        <f>AVERAGE('Raw Data'!BM279,'Raw Data'!BS279,'Raw Data'!BY279)</f>
        <v>24.342666666666663</v>
      </c>
      <c r="U127" s="9">
        <f>STDEV('Raw Data'!BM279,'Raw Data'!BS279,'Raw Data'!BY279)</f>
        <v>0.12987044826800928</v>
      </c>
      <c r="V127" s="9"/>
      <c r="W127" s="1">
        <f>AVERAGE('Raw Data'!K431,'Raw Data'!Q431,'Raw Data'!W431)</f>
        <v>31.205000000000002</v>
      </c>
      <c r="X127" s="9">
        <f>STDEV('Raw Data'!K431,'Raw Data'!Q431,'Raw Data'!W431)</f>
        <v>1.2155027766319586</v>
      </c>
      <c r="Y127" s="1">
        <f>AVERAGE('Raw Data'!AC431,'Raw Data'!AI431,'Raw Data'!AO431)</f>
        <v>38.071000000000005</v>
      </c>
      <c r="Z127" s="9">
        <f>STDEV('Raw Data'!AC431,'Raw Data'!AI431,'Raw Data'!AO431)</f>
        <v>0.43792579280056115</v>
      </c>
      <c r="AA127" s="1">
        <f>AVERAGE('Raw Data'!AU431,'Raw Data'!BA431,'Raw Data'!BG431)</f>
        <v>47.012666666666668</v>
      </c>
      <c r="AB127" s="9">
        <f>STDEV('Raw Data'!AU431,'Raw Data'!BA431,'Raw Data'!BG431)</f>
        <v>0.63346691573698966</v>
      </c>
      <c r="AC127" s="1">
        <f>AVERAGE('Raw Data'!BM431,'Raw Data'!BS431,'Raw Data'!BY431)</f>
        <v>52.300666666666665</v>
      </c>
      <c r="AD127" s="9">
        <f>STDEV('Raw Data'!BM431,'Raw Data'!BS431,'Raw Data'!BY431)</f>
        <v>1.1183212120555248</v>
      </c>
      <c r="AF127" s="2">
        <f t="shared" si="16"/>
        <v>-0.43933333333333291</v>
      </c>
      <c r="AG127" s="9">
        <f t="shared" si="17"/>
        <v>0.68616878040382356</v>
      </c>
      <c r="AH127" s="2">
        <f t="shared" si="18"/>
        <v>-2.12</v>
      </c>
      <c r="AI127" s="9">
        <f t="shared" si="19"/>
        <v>0.97665165576257107</v>
      </c>
      <c r="AJ127" s="2">
        <f t="shared" si="20"/>
        <v>-0.39899999999999736</v>
      </c>
      <c r="AK127" s="9">
        <f t="shared" si="21"/>
        <v>1.2037266780525731</v>
      </c>
      <c r="AL127" s="2">
        <f t="shared" si="22"/>
        <v>0.54666666666667396</v>
      </c>
      <c r="AM127" s="9">
        <f t="shared" si="23"/>
        <v>0.95334864065280644</v>
      </c>
      <c r="AO127" s="2">
        <f t="shared" si="24"/>
        <v>-27.548000000000002</v>
      </c>
      <c r="AP127" s="9">
        <f t="shared" si="25"/>
        <v>1.4216774598498552</v>
      </c>
      <c r="AQ127" s="2">
        <f t="shared" si="26"/>
        <v>-31.087000000000007</v>
      </c>
      <c r="AR127" s="9">
        <f t="shared" si="27"/>
        <v>0.9145304507719243</v>
      </c>
      <c r="AS127" s="2">
        <f t="shared" si="28"/>
        <v>-30.682666666666666</v>
      </c>
      <c r="AT127" s="9">
        <f t="shared" si="29"/>
        <v>1.1430235857944022</v>
      </c>
      <c r="AU127" s="2">
        <f t="shared" si="30"/>
        <v>-27.411333333333328</v>
      </c>
      <c r="AV127" s="9">
        <f t="shared" si="31"/>
        <v>1.941799404440322</v>
      </c>
    </row>
    <row r="128" spans="1:48" x14ac:dyDescent="0.2">
      <c r="A128" t="str">
        <f>'Raw Data'!A128</f>
        <v>Apo</v>
      </c>
      <c r="B128">
        <f>'Raw Data'!B128</f>
        <v>879</v>
      </c>
      <c r="C128">
        <f>'Raw Data'!C128</f>
        <v>887</v>
      </c>
      <c r="D128" t="str">
        <f>'Raw Data'!D128</f>
        <v>IEIVKDATT</v>
      </c>
      <c r="E128" s="1">
        <f>AVERAGE('Raw Data'!K128,'Raw Data'!Q128,'Raw Data'!W128)</f>
        <v>26.665999999999997</v>
      </c>
      <c r="F128" s="9">
        <f>STDEV('Raw Data'!K128,'Raw Data'!Q128,'Raw Data'!W128)</f>
        <v>0.18805318396666382</v>
      </c>
      <c r="G128" s="1">
        <f>AVERAGE('Raw Data'!AC128,'Raw Data'!AI128,'Raw Data'!AO128)</f>
        <v>42.473666666666666</v>
      </c>
      <c r="H128" s="9">
        <f>STDEV('Raw Data'!AC128,'Raw Data'!AI128,'Raw Data'!AO128)</f>
        <v>0.8113552448424397</v>
      </c>
      <c r="I128" s="1">
        <f>AVERAGE('Raw Data'!AU128,'Raw Data'!BA128,'Raw Data'!BG128)</f>
        <v>53.016333333333328</v>
      </c>
      <c r="J128" s="9">
        <f>STDEV('Raw Data'!AU128,'Raw Data'!BA128,'Raw Data'!BG128)</f>
        <v>0.97981852061151342</v>
      </c>
      <c r="K128" s="1">
        <f>AVERAGE('Raw Data'!BM128,'Raw Data'!BS128,'Raw Data'!BY128)</f>
        <v>55.636333333333333</v>
      </c>
      <c r="L128" s="9">
        <f>STDEV('Raw Data'!BM128,'Raw Data'!BS128,'Raw Data'!BY128)</f>
        <v>0.76368208917934721</v>
      </c>
      <c r="N128" s="1">
        <f>AVERAGE('Raw Data'!K280,'Raw Data'!Q280,'Raw Data'!W280)</f>
        <v>25.278333333333336</v>
      </c>
      <c r="O128" s="9">
        <f>STDEV('Raw Data'!K280,'Raw Data'!Q280,'Raw Data'!W280)</f>
        <v>0.39425034347903065</v>
      </c>
      <c r="P128" s="1">
        <f>AVERAGE('Raw Data'!AC280,'Raw Data'!AI280,'Raw Data'!AO280)</f>
        <v>43.824999999999996</v>
      </c>
      <c r="Q128" s="9">
        <f>STDEV('Raw Data'!AC280,'Raw Data'!AI280,'Raw Data'!AO280)</f>
        <v>0.94483490621377808</v>
      </c>
      <c r="R128" s="1">
        <f>AVERAGE('Raw Data'!AU280,'Raw Data'!BA280,'Raw Data'!BG280)</f>
        <v>53.354333333333329</v>
      </c>
      <c r="S128" s="9">
        <f>STDEV('Raw Data'!AU280,'Raw Data'!BA280,'Raw Data'!BG280)</f>
        <v>0.57641767264140398</v>
      </c>
      <c r="T128" s="1">
        <f>AVERAGE('Raw Data'!BM280,'Raw Data'!BS280,'Raw Data'!BY280)</f>
        <v>57.034999999999997</v>
      </c>
      <c r="U128" s="9">
        <f>STDEV('Raw Data'!BM280,'Raw Data'!BS280,'Raw Data'!BY280)</f>
        <v>0.35625692975716372</v>
      </c>
      <c r="V128" s="9"/>
      <c r="W128" s="1">
        <f>AVERAGE('Raw Data'!K432,'Raw Data'!Q432,'Raw Data'!W432)</f>
        <v>41.417000000000002</v>
      </c>
      <c r="X128" s="9">
        <f>STDEV('Raw Data'!K432,'Raw Data'!Q432,'Raw Data'!W432)</f>
        <v>1.0534661836053387</v>
      </c>
      <c r="Y128" s="1">
        <f>AVERAGE('Raw Data'!AC432,'Raw Data'!AI432,'Raw Data'!AO432)</f>
        <v>58.756333333333338</v>
      </c>
      <c r="Z128" s="9">
        <f>STDEV('Raw Data'!AC432,'Raw Data'!AI432,'Raw Data'!AO432)</f>
        <v>1.101193140794718</v>
      </c>
      <c r="AA128" s="1">
        <f>AVERAGE('Raw Data'!AU432,'Raw Data'!BA432,'Raw Data'!BG432)</f>
        <v>63.514000000000003</v>
      </c>
      <c r="AB128" s="9">
        <f>STDEV('Raw Data'!AU432,'Raw Data'!BA432,'Raw Data'!BG432)</f>
        <v>0.79051185949358294</v>
      </c>
      <c r="AC128" s="1">
        <f>AVERAGE('Raw Data'!BM432,'Raw Data'!BS432,'Raw Data'!BY432)</f>
        <v>67.848666666666674</v>
      </c>
      <c r="AD128" s="9">
        <f>STDEV('Raw Data'!BM432,'Raw Data'!BS432,'Raw Data'!BY432)</f>
        <v>0.64235841500935864</v>
      </c>
      <c r="AF128" s="2">
        <f t="shared" si="16"/>
        <v>1.3876666666666608</v>
      </c>
      <c r="AG128" s="9">
        <f t="shared" si="17"/>
        <v>0.58230352744569447</v>
      </c>
      <c r="AH128" s="2">
        <f t="shared" si="18"/>
        <v>-1.3513333333333293</v>
      </c>
      <c r="AI128" s="9">
        <f t="shared" si="19"/>
        <v>1.7561901510562179</v>
      </c>
      <c r="AJ128" s="2">
        <f t="shared" si="20"/>
        <v>-0.33800000000000097</v>
      </c>
      <c r="AK128" s="9">
        <f t="shared" si="21"/>
        <v>1.5562361932529174</v>
      </c>
      <c r="AL128" s="2">
        <f t="shared" si="22"/>
        <v>-1.3986666666666636</v>
      </c>
      <c r="AM128" s="9">
        <f t="shared" si="23"/>
        <v>1.119939018936511</v>
      </c>
      <c r="AO128" s="2">
        <f t="shared" si="24"/>
        <v>-14.751000000000005</v>
      </c>
      <c r="AP128" s="9">
        <f t="shared" si="25"/>
        <v>1.2415193675720024</v>
      </c>
      <c r="AQ128" s="2">
        <f t="shared" si="26"/>
        <v>-16.282666666666671</v>
      </c>
      <c r="AR128" s="9">
        <f t="shared" si="27"/>
        <v>1.9125483856371577</v>
      </c>
      <c r="AS128" s="2">
        <f t="shared" si="28"/>
        <v>-10.497666666666674</v>
      </c>
      <c r="AT128" s="9">
        <f t="shared" si="29"/>
        <v>1.7703303801050962</v>
      </c>
      <c r="AU128" s="2">
        <f t="shared" si="30"/>
        <v>-12.212333333333341</v>
      </c>
      <c r="AV128" s="9">
        <f t="shared" si="31"/>
        <v>1.4060405041887059</v>
      </c>
    </row>
    <row r="129" spans="1:48" x14ac:dyDescent="0.2">
      <c r="A129" t="str">
        <f>'Raw Data'!A129</f>
        <v>Apo</v>
      </c>
      <c r="B129">
        <f>'Raw Data'!B129</f>
        <v>888</v>
      </c>
      <c r="C129">
        <f>'Raw Data'!C129</f>
        <v>901</v>
      </c>
      <c r="D129" t="str">
        <f>'Raw Data'!D129</f>
        <v>IAKIQQSTVGNTGA</v>
      </c>
      <c r="E129" s="1">
        <f>AVERAGE('Raw Data'!K129,'Raw Data'!Q129,'Raw Data'!W129)</f>
        <v>51.641333333333336</v>
      </c>
      <c r="F129" s="9">
        <f>STDEV('Raw Data'!K129,'Raw Data'!Q129,'Raw Data'!W129)</f>
        <v>0.58302687187927471</v>
      </c>
      <c r="G129" s="1">
        <f>AVERAGE('Raw Data'!AC129,'Raw Data'!AI129,'Raw Data'!AO129)</f>
        <v>55.786999999999999</v>
      </c>
      <c r="H129" s="9">
        <f>STDEV('Raw Data'!AC129,'Raw Data'!AI129,'Raw Data'!AO129)</f>
        <v>0.44016360594669618</v>
      </c>
      <c r="I129" s="1">
        <f>AVERAGE('Raw Data'!AU129,'Raw Data'!BA129,'Raw Data'!BG129)</f>
        <v>60.501666666666665</v>
      </c>
      <c r="J129" s="9">
        <f>STDEV('Raw Data'!AU129,'Raw Data'!BA129,'Raw Data'!BG129)</f>
        <v>1.236947991361534</v>
      </c>
      <c r="K129" s="1">
        <f>AVERAGE('Raw Data'!BM129,'Raw Data'!BS129,'Raw Data'!BY129)</f>
        <v>68.999000000000009</v>
      </c>
      <c r="L129" s="9">
        <f>STDEV('Raw Data'!BM129,'Raw Data'!BS129,'Raw Data'!BY129)</f>
        <v>0.60060552778009402</v>
      </c>
      <c r="N129" s="1">
        <f>AVERAGE('Raw Data'!K281,'Raw Data'!Q281,'Raw Data'!W281)</f>
        <v>50.878999999999998</v>
      </c>
      <c r="O129" s="9">
        <f>STDEV('Raw Data'!K281,'Raw Data'!Q281,'Raw Data'!W281)</f>
        <v>0.28200000000000003</v>
      </c>
      <c r="P129" s="1">
        <f>AVERAGE('Raw Data'!AC281,'Raw Data'!AI281,'Raw Data'!AO281)</f>
        <v>55.807333333333332</v>
      </c>
      <c r="Q129" s="9">
        <f>STDEV('Raw Data'!AC281,'Raw Data'!AI281,'Raw Data'!AO281)</f>
        <v>0.59143413270907608</v>
      </c>
      <c r="R129" s="1">
        <f>AVERAGE('Raw Data'!AU281,'Raw Data'!BA281,'Raw Data'!BG281)</f>
        <v>60.772999999999996</v>
      </c>
      <c r="S129" s="9">
        <f>STDEV('Raw Data'!AU281,'Raw Data'!BA281,'Raw Data'!BG281)</f>
        <v>0.96738875329414475</v>
      </c>
      <c r="T129" s="1">
        <f>AVERAGE('Raw Data'!BM281,'Raw Data'!BS281,'Raw Data'!BY281)</f>
        <v>69.063000000000002</v>
      </c>
      <c r="U129" s="9">
        <f>STDEV('Raw Data'!BM281,'Raw Data'!BS281,'Raw Data'!BY281)</f>
        <v>0.88302038481566214</v>
      </c>
      <c r="V129" s="9"/>
      <c r="W129" s="1">
        <f>AVERAGE('Raw Data'!K433,'Raw Data'!Q433,'Raw Data'!W433)</f>
        <v>62.127666666666663</v>
      </c>
      <c r="X129" s="9">
        <f>STDEV('Raw Data'!K433,'Raw Data'!Q433,'Raw Data'!W433)</f>
        <v>0.87039780177418602</v>
      </c>
      <c r="Y129" s="1">
        <f>AVERAGE('Raw Data'!AC433,'Raw Data'!AI433,'Raw Data'!AO433)</f>
        <v>65.427000000000007</v>
      </c>
      <c r="Z129" s="9">
        <f>STDEV('Raw Data'!AC433,'Raw Data'!AI433,'Raw Data'!AO433)</f>
        <v>1.1282105299987257</v>
      </c>
      <c r="AA129" s="1">
        <f>AVERAGE('Raw Data'!AU433,'Raw Data'!BA433,'Raw Data'!BG433)</f>
        <v>66.596333333333334</v>
      </c>
      <c r="AB129" s="9">
        <f>STDEV('Raw Data'!AU433,'Raw Data'!BA433,'Raw Data'!BG433)</f>
        <v>1.5019844650772325</v>
      </c>
      <c r="AC129" s="1">
        <f>AVERAGE('Raw Data'!BM433,'Raw Data'!BS433,'Raw Data'!BY433)</f>
        <v>72.336333333333343</v>
      </c>
      <c r="AD129" s="9">
        <f>STDEV('Raw Data'!BM433,'Raw Data'!BS433,'Raw Data'!BY433)</f>
        <v>1.0481227663462591</v>
      </c>
      <c r="AF129" s="2">
        <f t="shared" si="16"/>
        <v>0.76233333333333775</v>
      </c>
      <c r="AG129" s="9">
        <f t="shared" si="17"/>
        <v>0.86502687187927474</v>
      </c>
      <c r="AH129" s="2">
        <f t="shared" si="18"/>
        <v>-2.0333333333333314E-2</v>
      </c>
      <c r="AI129" s="9">
        <f t="shared" si="19"/>
        <v>1.0315977386557722</v>
      </c>
      <c r="AJ129" s="2">
        <f t="shared" si="20"/>
        <v>-0.27133333333333098</v>
      </c>
      <c r="AK129" s="9">
        <f t="shared" si="21"/>
        <v>2.204336744655679</v>
      </c>
      <c r="AL129" s="2">
        <f t="shared" si="22"/>
        <v>-6.3999999999992951E-2</v>
      </c>
      <c r="AM129" s="9">
        <f t="shared" si="23"/>
        <v>1.4836259125957563</v>
      </c>
      <c r="AO129" s="2">
        <f t="shared" si="24"/>
        <v>-10.486333333333327</v>
      </c>
      <c r="AP129" s="9">
        <f t="shared" si="25"/>
        <v>1.4534246736534606</v>
      </c>
      <c r="AQ129" s="2">
        <f t="shared" si="26"/>
        <v>-9.6400000000000077</v>
      </c>
      <c r="AR129" s="9">
        <f t="shared" si="27"/>
        <v>1.568374135945422</v>
      </c>
      <c r="AS129" s="2">
        <f t="shared" si="28"/>
        <v>-6.0946666666666687</v>
      </c>
      <c r="AT129" s="9">
        <f t="shared" si="29"/>
        <v>2.7389324564387665</v>
      </c>
      <c r="AU129" s="2">
        <f t="shared" si="30"/>
        <v>-3.3373333333333335</v>
      </c>
      <c r="AV129" s="9">
        <f t="shared" si="31"/>
        <v>1.6487282941263532</v>
      </c>
    </row>
    <row r="130" spans="1:48" x14ac:dyDescent="0.2">
      <c r="A130" t="str">
        <f>'Raw Data'!A130</f>
        <v>Apo</v>
      </c>
      <c r="B130">
        <f>'Raw Data'!B130</f>
        <v>902</v>
      </c>
      <c r="C130">
        <f>'Raw Data'!C130</f>
        <v>910</v>
      </c>
      <c r="D130" t="str">
        <f>'Raw Data'!D130</f>
        <v>FKDEVLNHW</v>
      </c>
      <c r="E130" s="1">
        <f>AVERAGE('Raw Data'!K130,'Raw Data'!Q130,'Raw Data'!W130)</f>
        <v>1.6973333333333331</v>
      </c>
      <c r="F130" s="9">
        <f>STDEV('Raw Data'!K130,'Raw Data'!Q130,'Raw Data'!W130)</f>
        <v>0.92271898936422292</v>
      </c>
      <c r="G130" s="1">
        <f>AVERAGE('Raw Data'!AC130,'Raw Data'!AI130,'Raw Data'!AO130)</f>
        <v>3.9676666666666667</v>
      </c>
      <c r="H130" s="9">
        <f>STDEV('Raw Data'!AC130,'Raw Data'!AI130,'Raw Data'!AO130)</f>
        <v>0.81101808446749979</v>
      </c>
      <c r="I130" s="1">
        <f>AVERAGE('Raw Data'!AU130,'Raw Data'!BA130,'Raw Data'!BG130)</f>
        <v>11.216999999999999</v>
      </c>
      <c r="J130" s="9">
        <f>STDEV('Raw Data'!AU130,'Raw Data'!BA130,'Raw Data'!BG130)</f>
        <v>0.54688481419765145</v>
      </c>
      <c r="K130" s="1">
        <f>AVERAGE('Raw Data'!BM130,'Raw Data'!BS130,'Raw Data'!BY130)</f>
        <v>19.863666666666667</v>
      </c>
      <c r="L130" s="9">
        <f>STDEV('Raw Data'!BM130,'Raw Data'!BS130,'Raw Data'!BY130)</f>
        <v>0.82665006703763877</v>
      </c>
      <c r="N130" s="1">
        <f>AVERAGE('Raw Data'!K282,'Raw Data'!Q282,'Raw Data'!W282)</f>
        <v>2.4123333333333332</v>
      </c>
      <c r="O130" s="9">
        <f>STDEV('Raw Data'!K282,'Raw Data'!Q282,'Raw Data'!W282)</f>
        <v>0.40506336952794453</v>
      </c>
      <c r="P130" s="1">
        <f>AVERAGE('Raw Data'!AC282,'Raw Data'!AI282,'Raw Data'!AO282)</f>
        <v>4.2973333333333334</v>
      </c>
      <c r="Q130" s="9">
        <f>STDEV('Raw Data'!AC282,'Raw Data'!AI282,'Raw Data'!AO282)</f>
        <v>0.67083629398932232</v>
      </c>
      <c r="R130" s="1">
        <f>AVERAGE('Raw Data'!AU282,'Raw Data'!BA282,'Raw Data'!BG282)</f>
        <v>12.466999999999999</v>
      </c>
      <c r="S130" s="9">
        <f>STDEV('Raw Data'!AU282,'Raw Data'!BA282,'Raw Data'!BG282)</f>
        <v>0.49746457160284269</v>
      </c>
      <c r="T130" s="1">
        <f>AVERAGE('Raw Data'!BM282,'Raw Data'!BS282,'Raw Data'!BY282)</f>
        <v>23.877333333333336</v>
      </c>
      <c r="U130" s="9">
        <f>STDEV('Raw Data'!BM282,'Raw Data'!BS282,'Raw Data'!BY282)</f>
        <v>0.55336275022206938</v>
      </c>
      <c r="V130" s="9"/>
      <c r="W130" s="1">
        <f>AVERAGE('Raw Data'!K434,'Raw Data'!Q434,'Raw Data'!W434)</f>
        <v>17.793000000000003</v>
      </c>
      <c r="X130" s="9">
        <f>STDEV('Raw Data'!K434,'Raw Data'!Q434,'Raw Data'!W434)</f>
        <v>0.12044915939930764</v>
      </c>
      <c r="Y130" s="1">
        <f>AVERAGE('Raw Data'!AC434,'Raw Data'!AI434,'Raw Data'!AO434)</f>
        <v>22.507333333333332</v>
      </c>
      <c r="Z130" s="9">
        <f>STDEV('Raw Data'!AC434,'Raw Data'!AI434,'Raw Data'!AO434)</f>
        <v>0.84013352113419215</v>
      </c>
      <c r="AA130" s="1">
        <f>AVERAGE('Raw Data'!AU434,'Raw Data'!BA434,'Raw Data'!BG434)</f>
        <v>26.723666666666663</v>
      </c>
      <c r="AB130" s="9">
        <f>STDEV('Raw Data'!AU434,'Raw Data'!BA434,'Raw Data'!BG434)</f>
        <v>0.84147271692749137</v>
      </c>
      <c r="AC130" s="1">
        <f>AVERAGE('Raw Data'!BM434,'Raw Data'!BS434,'Raw Data'!BY434)</f>
        <v>30.788999999999998</v>
      </c>
      <c r="AD130" s="9">
        <f>STDEV('Raw Data'!BM434,'Raw Data'!BS434,'Raw Data'!BY434)</f>
        <v>0.73864673559151239</v>
      </c>
      <c r="AF130" s="2">
        <f t="shared" si="16"/>
        <v>-0.71500000000000008</v>
      </c>
      <c r="AG130" s="9">
        <f t="shared" si="17"/>
        <v>1.3277823588921676</v>
      </c>
      <c r="AH130" s="2">
        <f t="shared" si="18"/>
        <v>-0.32966666666666677</v>
      </c>
      <c r="AI130" s="9">
        <f t="shared" si="19"/>
        <v>1.4818543784568221</v>
      </c>
      <c r="AJ130" s="2">
        <f t="shared" si="20"/>
        <v>-1.25</v>
      </c>
      <c r="AK130" s="9">
        <f t="shared" si="21"/>
        <v>1.0443493858004942</v>
      </c>
      <c r="AL130" s="2">
        <f t="shared" si="22"/>
        <v>-4.0136666666666692</v>
      </c>
      <c r="AM130" s="9">
        <f t="shared" si="23"/>
        <v>1.3800128172597081</v>
      </c>
      <c r="AO130" s="2">
        <f t="shared" si="24"/>
        <v>-16.09566666666667</v>
      </c>
      <c r="AP130" s="9">
        <f t="shared" si="25"/>
        <v>1.0431681487635305</v>
      </c>
      <c r="AQ130" s="2">
        <f t="shared" si="26"/>
        <v>-18.539666666666665</v>
      </c>
      <c r="AR130" s="9">
        <f t="shared" si="27"/>
        <v>1.6511516056016919</v>
      </c>
      <c r="AS130" s="2">
        <f t="shared" si="28"/>
        <v>-15.506666666666664</v>
      </c>
      <c r="AT130" s="9">
        <f t="shared" si="29"/>
        <v>1.3883575311251428</v>
      </c>
      <c r="AU130" s="2">
        <f t="shared" si="30"/>
        <v>-10.925333333333331</v>
      </c>
      <c r="AV130" s="9">
        <f t="shared" si="31"/>
        <v>1.5652968026291512</v>
      </c>
    </row>
    <row r="131" spans="1:48" x14ac:dyDescent="0.2">
      <c r="A131" t="str">
        <f>'Raw Data'!A131</f>
        <v>Apo</v>
      </c>
      <c r="B131">
        <f>'Raw Data'!B131</f>
        <v>908</v>
      </c>
      <c r="C131">
        <f>'Raw Data'!C131</f>
        <v>924</v>
      </c>
      <c r="D131" t="str">
        <f>'Raw Data'!D131</f>
        <v>NHWLKEKSPTEEKFQAA</v>
      </c>
      <c r="E131" s="1">
        <f>AVERAGE('Raw Data'!K131,'Raw Data'!Q131,'Raw Data'!W131)</f>
        <v>10.583333333333334</v>
      </c>
      <c r="F131" s="9">
        <f>STDEV('Raw Data'!K131,'Raw Data'!Q131,'Raw Data'!W131)</f>
        <v>0.62550326404690604</v>
      </c>
      <c r="G131" s="1">
        <f>AVERAGE('Raw Data'!AC131,'Raw Data'!AI131,'Raw Data'!AO131)</f>
        <v>17.75033333333333</v>
      </c>
      <c r="H131" s="9">
        <f>STDEV('Raw Data'!AC131,'Raw Data'!AI131,'Raw Data'!AO131)</f>
        <v>0.18401449218290702</v>
      </c>
      <c r="I131" s="1">
        <f>AVERAGE('Raw Data'!AU131,'Raw Data'!BA131,'Raw Data'!BG131)</f>
        <v>24.097666666666665</v>
      </c>
      <c r="J131" s="9">
        <f>STDEV('Raw Data'!AU131,'Raw Data'!BA131,'Raw Data'!BG131)</f>
        <v>0.19858583366729271</v>
      </c>
      <c r="K131" s="1">
        <f>AVERAGE('Raw Data'!BM131,'Raw Data'!BS131,'Raw Data'!BY131)</f>
        <v>40.213000000000001</v>
      </c>
      <c r="L131" s="9">
        <f>STDEV('Raw Data'!BM131,'Raw Data'!BS131,'Raw Data'!BY131)</f>
        <v>0.84038027106780733</v>
      </c>
      <c r="N131" s="1">
        <f>AVERAGE('Raw Data'!K283,'Raw Data'!Q283,'Raw Data'!W283)</f>
        <v>10.507333333333333</v>
      </c>
      <c r="O131" s="9">
        <f>STDEV('Raw Data'!K283,'Raw Data'!Q283,'Raw Data'!W283)</f>
        <v>0.95810455240194614</v>
      </c>
      <c r="P131" s="1">
        <f>AVERAGE('Raw Data'!AC283,'Raw Data'!AI283,'Raw Data'!AO283)</f>
        <v>18.802</v>
      </c>
      <c r="Q131" s="9">
        <f>STDEV('Raw Data'!AC283,'Raw Data'!AI283,'Raw Data'!AO283)</f>
        <v>0.85154741500400333</v>
      </c>
      <c r="R131" s="1">
        <f>AVERAGE('Raw Data'!AU283,'Raw Data'!BA283,'Raw Data'!BG283)</f>
        <v>24.695333333333334</v>
      </c>
      <c r="S131" s="9">
        <f>STDEV('Raw Data'!AU283,'Raw Data'!BA283,'Raw Data'!BG283)</f>
        <v>1.0485944560855418</v>
      </c>
      <c r="T131" s="1">
        <f>AVERAGE('Raw Data'!BM283,'Raw Data'!BS283,'Raw Data'!BY283)</f>
        <v>40.742333333333335</v>
      </c>
      <c r="U131" s="9">
        <f>STDEV('Raw Data'!BM283,'Raw Data'!BS283,'Raw Data'!BY283)</f>
        <v>1.3219872667061998</v>
      </c>
      <c r="V131" s="9"/>
      <c r="W131" s="1">
        <f>AVERAGE('Raw Data'!K435,'Raw Data'!Q435,'Raw Data'!W435)</f>
        <v>31.634</v>
      </c>
      <c r="X131" s="9">
        <f>STDEV('Raw Data'!K435,'Raw Data'!Q435,'Raw Data'!W435)</f>
        <v>0.19057544437833634</v>
      </c>
      <c r="Y131" s="1">
        <f>AVERAGE('Raw Data'!AC435,'Raw Data'!AI435,'Raw Data'!AO435)</f>
        <v>39.244333333333337</v>
      </c>
      <c r="Z131" s="9">
        <f>STDEV('Raw Data'!AC435,'Raw Data'!AI435,'Raw Data'!AO435)</f>
        <v>0.54808423926740901</v>
      </c>
      <c r="AA131" s="1">
        <f>AVERAGE('Raw Data'!AU435,'Raw Data'!BA435,'Raw Data'!BG435)</f>
        <v>44.041333333333341</v>
      </c>
      <c r="AB131" s="9">
        <f>STDEV('Raw Data'!AU435,'Raw Data'!BA435,'Raw Data'!BG435)</f>
        <v>0.85344556553615514</v>
      </c>
      <c r="AC131" s="1">
        <f>AVERAGE('Raw Data'!BM435,'Raw Data'!BS435,'Raw Data'!BY435)</f>
        <v>51.397999999999996</v>
      </c>
      <c r="AD131" s="9">
        <f>STDEV('Raw Data'!BM435,'Raw Data'!BS435,'Raw Data'!BY435)</f>
        <v>0.17087129659483549</v>
      </c>
      <c r="AF131" s="2">
        <f t="shared" si="16"/>
        <v>7.6000000000000512E-2</v>
      </c>
      <c r="AG131" s="9">
        <f t="shared" si="17"/>
        <v>1.5836078164488523</v>
      </c>
      <c r="AH131" s="2">
        <f t="shared" si="18"/>
        <v>-1.0516666666666694</v>
      </c>
      <c r="AI131" s="9">
        <f t="shared" si="19"/>
        <v>1.0355619071869104</v>
      </c>
      <c r="AJ131" s="2">
        <f t="shared" si="20"/>
        <v>-0.59766666666666879</v>
      </c>
      <c r="AK131" s="9">
        <f t="shared" si="21"/>
        <v>1.2471802897528346</v>
      </c>
      <c r="AL131" s="2">
        <f t="shared" si="22"/>
        <v>-0.52933333333333366</v>
      </c>
      <c r="AM131" s="9">
        <f t="shared" si="23"/>
        <v>2.1623675377740073</v>
      </c>
      <c r="AO131" s="2">
        <f t="shared" si="24"/>
        <v>-21.050666666666665</v>
      </c>
      <c r="AP131" s="9">
        <f t="shared" si="25"/>
        <v>0.81607870842524233</v>
      </c>
      <c r="AQ131" s="2">
        <f t="shared" si="26"/>
        <v>-21.494000000000007</v>
      </c>
      <c r="AR131" s="9">
        <f t="shared" si="27"/>
        <v>0.73209873145031601</v>
      </c>
      <c r="AS131" s="2">
        <f t="shared" si="28"/>
        <v>-19.943666666666676</v>
      </c>
      <c r="AT131" s="9">
        <f t="shared" si="29"/>
        <v>1.0520313992034478</v>
      </c>
      <c r="AU131" s="2">
        <f t="shared" si="30"/>
        <v>-11.184999999999995</v>
      </c>
      <c r="AV131" s="9">
        <f t="shared" si="31"/>
        <v>1.0112515676626428</v>
      </c>
    </row>
    <row r="132" spans="1:48" x14ac:dyDescent="0.2">
      <c r="A132" t="str">
        <f>'Raw Data'!A132</f>
        <v>Apo</v>
      </c>
      <c r="B132">
        <f>'Raw Data'!B132</f>
        <v>927</v>
      </c>
      <c r="C132">
        <f>'Raw Data'!C132</f>
        <v>934</v>
      </c>
      <c r="D132" t="str">
        <f>'Raw Data'!D132</f>
        <v>RFVYSCAG</v>
      </c>
      <c r="E132" s="1">
        <f>AVERAGE('Raw Data'!K132,'Raw Data'!Q132,'Raw Data'!W132)</f>
        <v>1.3216666666666665</v>
      </c>
      <c r="F132" s="9">
        <f>STDEV('Raw Data'!K132,'Raw Data'!Q132,'Raw Data'!W132)</f>
        <v>0.21809248802591474</v>
      </c>
      <c r="G132" s="1">
        <f>AVERAGE('Raw Data'!AC132,'Raw Data'!AI132,'Raw Data'!AO132)</f>
        <v>1.859</v>
      </c>
      <c r="H132" s="9">
        <f>STDEV('Raw Data'!AC132,'Raw Data'!AI132,'Raw Data'!AO132)</f>
        <v>0.56434386680462889</v>
      </c>
      <c r="I132" s="1">
        <f>AVERAGE('Raw Data'!AU132,'Raw Data'!BA132,'Raw Data'!BG132)</f>
        <v>1.7456666666666667</v>
      </c>
      <c r="J132" s="9">
        <f>STDEV('Raw Data'!AU132,'Raw Data'!BA132,'Raw Data'!BG132)</f>
        <v>0.55591396216800759</v>
      </c>
      <c r="K132" s="1">
        <f>AVERAGE('Raw Data'!BM132,'Raw Data'!BS132,'Raw Data'!BY132)</f>
        <v>1.7616666666666667</v>
      </c>
      <c r="L132" s="9">
        <f>STDEV('Raw Data'!BM132,'Raw Data'!BS132,'Raw Data'!BY132)</f>
        <v>0.43135870610587351</v>
      </c>
      <c r="N132" s="1">
        <f>AVERAGE('Raw Data'!K284,'Raw Data'!Q284,'Raw Data'!W284)</f>
        <v>1.2916666666666667</v>
      </c>
      <c r="O132" s="9">
        <f>STDEV('Raw Data'!K284,'Raw Data'!Q284,'Raw Data'!W284)</f>
        <v>0.37923255837722281</v>
      </c>
      <c r="P132" s="1">
        <f>AVERAGE('Raw Data'!AC284,'Raw Data'!AI284,'Raw Data'!AO284)</f>
        <v>1.7006666666666668</v>
      </c>
      <c r="Q132" s="9">
        <f>STDEV('Raw Data'!AC284,'Raw Data'!AI284,'Raw Data'!AO284)</f>
        <v>0.53708875740731421</v>
      </c>
      <c r="R132" s="1">
        <f>AVERAGE('Raw Data'!AU284,'Raw Data'!BA284,'Raw Data'!BG284)</f>
        <v>2.5126666666666666</v>
      </c>
      <c r="S132" s="9">
        <f>STDEV('Raw Data'!AU284,'Raw Data'!BA284,'Raw Data'!BG284)</f>
        <v>0.71927625661725691</v>
      </c>
      <c r="T132" s="1">
        <f>AVERAGE('Raw Data'!BM284,'Raw Data'!BS284,'Raw Data'!BY284)</f>
        <v>2.1803333333333335</v>
      </c>
      <c r="U132" s="9">
        <f>STDEV('Raw Data'!BM284,'Raw Data'!BS284,'Raw Data'!BY284)</f>
        <v>0.43765321126816059</v>
      </c>
      <c r="V132" s="9"/>
      <c r="W132" s="1">
        <f>AVERAGE('Raw Data'!K436,'Raw Data'!Q436,'Raw Data'!W436)</f>
        <v>18.576666666666668</v>
      </c>
      <c r="X132" s="9">
        <f>STDEV('Raw Data'!K436,'Raw Data'!Q436,'Raw Data'!W436)</f>
        <v>1.0322646624453113</v>
      </c>
      <c r="Y132" s="1">
        <f>AVERAGE('Raw Data'!AC436,'Raw Data'!AI436,'Raw Data'!AO436)</f>
        <v>36.408333333333339</v>
      </c>
      <c r="Z132" s="9">
        <f>STDEV('Raw Data'!AC436,'Raw Data'!AI436,'Raw Data'!AO436)</f>
        <v>0.30663550566321407</v>
      </c>
      <c r="AA132" s="1">
        <f>AVERAGE('Raw Data'!AU436,'Raw Data'!BA436,'Raw Data'!BG436)</f>
        <v>39.489000000000004</v>
      </c>
      <c r="AB132" s="9">
        <f>STDEV('Raw Data'!AU436,'Raw Data'!BA436,'Raw Data'!BG436)</f>
        <v>0.99645973325569193</v>
      </c>
      <c r="AC132" s="1">
        <f>AVERAGE('Raw Data'!BM436,'Raw Data'!BS436,'Raw Data'!BY436)</f>
        <v>48.73266666666666</v>
      </c>
      <c r="AD132" s="9">
        <f>STDEV('Raw Data'!BM436,'Raw Data'!BS436,'Raw Data'!BY436)</f>
        <v>0.83194611203691016</v>
      </c>
      <c r="AF132" s="2">
        <f t="shared" ref="AF132:AF149" si="32">E132-N132</f>
        <v>2.9999999999999805E-2</v>
      </c>
      <c r="AG132" s="9">
        <f t="shared" ref="AG132:AG149" si="33">F132+O132</f>
        <v>0.59732504640313755</v>
      </c>
      <c r="AH132" s="2">
        <f t="shared" ref="AH132:AH149" si="34">G132-P132</f>
        <v>0.15833333333333321</v>
      </c>
      <c r="AI132" s="9">
        <f t="shared" ref="AI132:AI149" si="35">H132+Q132</f>
        <v>1.101432624211943</v>
      </c>
      <c r="AJ132" s="2">
        <f t="shared" ref="AJ132:AJ149" si="36">I132-R132</f>
        <v>-0.7669999999999999</v>
      </c>
      <c r="AK132" s="9">
        <f t="shared" ref="AK132:AK149" si="37">J132+S132</f>
        <v>1.2751902187852644</v>
      </c>
      <c r="AL132" s="2">
        <f t="shared" ref="AL132:AL149" si="38">K132-T132</f>
        <v>-0.41866666666666674</v>
      </c>
      <c r="AM132" s="9">
        <f t="shared" ref="AM132:AM149" si="39">L132+U132</f>
        <v>0.86901191737403405</v>
      </c>
      <c r="AO132" s="2">
        <f t="shared" ref="AO132:AO149" si="40">E132-W132</f>
        <v>-17.255000000000003</v>
      </c>
      <c r="AP132" s="9">
        <f t="shared" ref="AP132:AP149" si="41">F132+X132</f>
        <v>1.2503571504712261</v>
      </c>
      <c r="AQ132" s="2">
        <f t="shared" ref="AQ132:AQ149" si="42">G132-Y132</f>
        <v>-34.549333333333337</v>
      </c>
      <c r="AR132" s="9">
        <f t="shared" ref="AR132:AR149" si="43">H132+Z132</f>
        <v>0.87097937246784296</v>
      </c>
      <c r="AS132" s="2">
        <f t="shared" ref="AS132:AS149" si="44">I132-AA132</f>
        <v>-37.743333333333339</v>
      </c>
      <c r="AT132" s="9">
        <f t="shared" ref="AT132:AT149" si="45">J132+AB132</f>
        <v>1.5523736954236995</v>
      </c>
      <c r="AU132" s="2">
        <f t="shared" ref="AU132:AU149" si="46">K132-AC132</f>
        <v>-46.970999999999989</v>
      </c>
      <c r="AV132" s="9">
        <f t="shared" ref="AV132:AV149" si="47">L132+AD132</f>
        <v>1.2633048181427837</v>
      </c>
    </row>
    <row r="133" spans="1:48" x14ac:dyDescent="0.2">
      <c r="A133" t="str">
        <f>'Raw Data'!A133</f>
        <v>Apo</v>
      </c>
      <c r="B133">
        <f>'Raw Data'!B133</f>
        <v>935</v>
      </c>
      <c r="C133">
        <f>'Raw Data'!C133</f>
        <v>939</v>
      </c>
      <c r="D133" t="str">
        <f>'Raw Data'!D133</f>
        <v>YCVAT</v>
      </c>
      <c r="E133" s="1">
        <f>AVERAGE('Raw Data'!K133,'Raw Data'!Q133,'Raw Data'!W133)</f>
        <v>0.81300000000000006</v>
      </c>
      <c r="F133" s="9">
        <f>STDEV('Raw Data'!K133,'Raw Data'!Q133,'Raw Data'!W133)</f>
        <v>0.45939525465550879</v>
      </c>
      <c r="G133" s="1">
        <f>AVERAGE('Raw Data'!AC133,'Raw Data'!AI133,'Raw Data'!AO133)</f>
        <v>1.3643333333333334</v>
      </c>
      <c r="H133" s="9">
        <f>STDEV('Raw Data'!AC133,'Raw Data'!AI133,'Raw Data'!AO133)</f>
        <v>0.50100831663090506</v>
      </c>
      <c r="I133" s="1">
        <f>AVERAGE('Raw Data'!AU133,'Raw Data'!BA133,'Raw Data'!BG133)</f>
        <v>1.5240000000000002</v>
      </c>
      <c r="J133" s="9">
        <f>STDEV('Raw Data'!AU133,'Raw Data'!BA133,'Raw Data'!BG133)</f>
        <v>0.26154158369176939</v>
      </c>
      <c r="K133" s="1">
        <f>AVERAGE('Raw Data'!BM133,'Raw Data'!BS133,'Raw Data'!BY133)</f>
        <v>1.2583333333333333</v>
      </c>
      <c r="L133" s="9">
        <f>STDEV('Raw Data'!BM133,'Raw Data'!BS133,'Raw Data'!BY133)</f>
        <v>0.41182561034172382</v>
      </c>
      <c r="N133" s="1">
        <f>AVERAGE('Raw Data'!K285,'Raw Data'!Q285,'Raw Data'!W285)</f>
        <v>1.1373333333333333</v>
      </c>
      <c r="O133" s="9">
        <f>STDEV('Raw Data'!K285,'Raw Data'!Q285,'Raw Data'!W285)</f>
        <v>0.48235395026197669</v>
      </c>
      <c r="P133" s="1">
        <f>AVERAGE('Raw Data'!AC285,'Raw Data'!AI285,'Raw Data'!AO285)</f>
        <v>1.8159999999999998</v>
      </c>
      <c r="Q133" s="9">
        <f>STDEV('Raw Data'!AC285,'Raw Data'!AI285,'Raw Data'!AO285)</f>
        <v>0.24562369592529074</v>
      </c>
      <c r="R133" s="1">
        <f>AVERAGE('Raw Data'!AU285,'Raw Data'!BA285,'Raw Data'!BG285)</f>
        <v>1.8613333333333333</v>
      </c>
      <c r="S133" s="9">
        <f>STDEV('Raw Data'!AU285,'Raw Data'!BA285,'Raw Data'!BG285)</f>
        <v>0.85174252760639702</v>
      </c>
      <c r="T133" s="1">
        <f>AVERAGE('Raw Data'!BM285,'Raw Data'!BS285,'Raw Data'!BY285)</f>
        <v>2.6093333333333333</v>
      </c>
      <c r="U133" s="9">
        <f>STDEV('Raw Data'!BM285,'Raw Data'!BS285,'Raw Data'!BY285)</f>
        <v>1.0960266115990671</v>
      </c>
      <c r="V133" s="9"/>
      <c r="W133" s="1">
        <f>AVERAGE('Raw Data'!K437,'Raw Data'!Q437,'Raw Data'!W437)</f>
        <v>4.4223333333333334</v>
      </c>
      <c r="X133" s="9">
        <f>STDEV('Raw Data'!K437,'Raw Data'!Q437,'Raw Data'!W437)</f>
        <v>0.88338798573069288</v>
      </c>
      <c r="Y133" s="1">
        <f>AVERAGE('Raw Data'!AC437,'Raw Data'!AI437,'Raw Data'!AO437)</f>
        <v>16.91333333333333</v>
      </c>
      <c r="Z133" s="9">
        <f>STDEV('Raw Data'!AC437,'Raw Data'!AI437,'Raw Data'!AO437)</f>
        <v>0.9468481046785352</v>
      </c>
      <c r="AA133" s="1">
        <f>AVERAGE('Raw Data'!AU437,'Raw Data'!BA437,'Raw Data'!BG437)</f>
        <v>25.187666666666662</v>
      </c>
      <c r="AB133" s="9">
        <f>STDEV('Raw Data'!AU437,'Raw Data'!BA437,'Raw Data'!BG437)</f>
        <v>0.49474269406766702</v>
      </c>
      <c r="AC133" s="1">
        <f>AVERAGE('Raw Data'!BM437,'Raw Data'!BS437,'Raw Data'!BY437)</f>
        <v>36.570999999999998</v>
      </c>
      <c r="AD133" s="9">
        <f>STDEV('Raw Data'!BM437,'Raw Data'!BS437,'Raw Data'!BY437)</f>
        <v>0.79872210436421631</v>
      </c>
      <c r="AF133" s="2">
        <f t="shared" si="32"/>
        <v>-0.32433333333333325</v>
      </c>
      <c r="AG133" s="9">
        <f t="shared" si="33"/>
        <v>0.94174920491748548</v>
      </c>
      <c r="AH133" s="2">
        <f t="shared" si="34"/>
        <v>-0.45166666666666644</v>
      </c>
      <c r="AI133" s="9">
        <f t="shared" si="35"/>
        <v>0.74663201255619582</v>
      </c>
      <c r="AJ133" s="2">
        <f t="shared" si="36"/>
        <v>-0.33733333333333304</v>
      </c>
      <c r="AK133" s="9">
        <f t="shared" si="37"/>
        <v>1.1132841112981664</v>
      </c>
      <c r="AL133" s="2">
        <f t="shared" si="38"/>
        <v>-1.351</v>
      </c>
      <c r="AM133" s="9">
        <f t="shared" si="39"/>
        <v>1.5078522219407908</v>
      </c>
      <c r="AO133" s="2">
        <f t="shared" si="40"/>
        <v>-3.6093333333333333</v>
      </c>
      <c r="AP133" s="9">
        <f t="shared" si="41"/>
        <v>1.3427832403862017</v>
      </c>
      <c r="AQ133" s="2">
        <f t="shared" si="42"/>
        <v>-15.548999999999998</v>
      </c>
      <c r="AR133" s="9">
        <f t="shared" si="43"/>
        <v>1.4478564213094403</v>
      </c>
      <c r="AS133" s="2">
        <f t="shared" si="44"/>
        <v>-23.663666666666661</v>
      </c>
      <c r="AT133" s="9">
        <f t="shared" si="45"/>
        <v>0.75628427775943641</v>
      </c>
      <c r="AU133" s="2">
        <f t="shared" si="46"/>
        <v>-35.312666666666665</v>
      </c>
      <c r="AV133" s="9">
        <f t="shared" si="47"/>
        <v>1.2105477147059402</v>
      </c>
    </row>
    <row r="134" spans="1:48" x14ac:dyDescent="0.2">
      <c r="A134" t="str">
        <f>'Raw Data'!A134</f>
        <v>Apo</v>
      </c>
      <c r="B134">
        <f>'Raw Data'!B134</f>
        <v>940</v>
      </c>
      <c r="C134">
        <f>'Raw Data'!C134</f>
        <v>953</v>
      </c>
      <c r="D134" t="str">
        <f>'Raw Data'!D134</f>
        <v>FVLGIGDRHNDNIM</v>
      </c>
      <c r="E134" s="1">
        <f>AVERAGE('Raw Data'!K134,'Raw Data'!Q134,'Raw Data'!W134)</f>
        <v>1.0250000000000001</v>
      </c>
      <c r="F134" s="9">
        <f>STDEV('Raw Data'!K134,'Raw Data'!Q134,'Raw Data'!W134)</f>
        <v>7.1014083110323964E-2</v>
      </c>
      <c r="G134" s="1">
        <f>AVERAGE('Raw Data'!AC134,'Raw Data'!AI134,'Raw Data'!AO134)</f>
        <v>2.279666666666667</v>
      </c>
      <c r="H134" s="9">
        <f>STDEV('Raw Data'!AC134,'Raw Data'!AI134,'Raw Data'!AO134)</f>
        <v>0.13965791539806588</v>
      </c>
      <c r="I134" s="1">
        <f>AVERAGE('Raw Data'!AU134,'Raw Data'!BA134,'Raw Data'!BG134)</f>
        <v>6.3086666666666673</v>
      </c>
      <c r="J134" s="9">
        <f>STDEV('Raw Data'!AU134,'Raw Data'!BA134,'Raw Data'!BG134)</f>
        <v>0.33470932663033681</v>
      </c>
      <c r="K134" s="1">
        <f>AVERAGE('Raw Data'!BM134,'Raw Data'!BS134,'Raw Data'!BY134)</f>
        <v>11.072333333333333</v>
      </c>
      <c r="L134" s="9">
        <f>STDEV('Raw Data'!BM134,'Raw Data'!BS134,'Raw Data'!BY134)</f>
        <v>0.32162763148295187</v>
      </c>
      <c r="N134" s="1">
        <f>AVERAGE('Raw Data'!K286,'Raw Data'!Q286,'Raw Data'!W286)</f>
        <v>1.4606666666666666</v>
      </c>
      <c r="O134" s="9">
        <f>STDEV('Raw Data'!K286,'Raw Data'!Q286,'Raw Data'!W286)</f>
        <v>0.33570423490527074</v>
      </c>
      <c r="P134" s="1">
        <f>AVERAGE('Raw Data'!AC286,'Raw Data'!AI286,'Raw Data'!AO286)</f>
        <v>3.6376666666666666</v>
      </c>
      <c r="Q134" s="9">
        <f>STDEV('Raw Data'!AC286,'Raw Data'!AI286,'Raw Data'!AO286)</f>
        <v>0.18283690364183403</v>
      </c>
      <c r="R134" s="1">
        <f>AVERAGE('Raw Data'!AU286,'Raw Data'!BA286,'Raw Data'!BG286)</f>
        <v>8.4606666666666666</v>
      </c>
      <c r="S134" s="9">
        <f>STDEV('Raw Data'!AU286,'Raw Data'!BA286,'Raw Data'!BG286)</f>
        <v>0.28500935657155785</v>
      </c>
      <c r="T134" s="1">
        <f>AVERAGE('Raw Data'!BM286,'Raw Data'!BS286,'Raw Data'!BY286)</f>
        <v>12.343333333333334</v>
      </c>
      <c r="U134" s="9">
        <f>STDEV('Raw Data'!BM286,'Raw Data'!BS286,'Raw Data'!BY286)</f>
        <v>0.21166561679529711</v>
      </c>
      <c r="V134" s="9"/>
      <c r="W134" s="1">
        <f>AVERAGE('Raw Data'!K438,'Raw Data'!Q438,'Raw Data'!W438)</f>
        <v>12.727666666666666</v>
      </c>
      <c r="X134" s="9">
        <f>STDEV('Raw Data'!K438,'Raw Data'!Q438,'Raw Data'!W438)</f>
        <v>0.16159311041419225</v>
      </c>
      <c r="Y134" s="1">
        <f>AVERAGE('Raw Data'!AC438,'Raw Data'!AI438,'Raw Data'!AO438)</f>
        <v>19.295999999999999</v>
      </c>
      <c r="Z134" s="9">
        <f>STDEV('Raw Data'!AC438,'Raw Data'!AI438,'Raw Data'!AO438)</f>
        <v>0.72270948520135148</v>
      </c>
      <c r="AA134" s="1">
        <f>AVERAGE('Raw Data'!AU438,'Raw Data'!BA438,'Raw Data'!BG438)</f>
        <v>23.067999999999998</v>
      </c>
      <c r="AB134" s="9">
        <f>STDEV('Raw Data'!AU438,'Raw Data'!BA438,'Raw Data'!BG438)</f>
        <v>0.21220508947713745</v>
      </c>
      <c r="AC134" s="1">
        <f>AVERAGE('Raw Data'!BM438,'Raw Data'!BS438,'Raw Data'!BY438)</f>
        <v>27.382999999999999</v>
      </c>
      <c r="AD134" s="9">
        <f>STDEV('Raw Data'!BM438,'Raw Data'!BS438,'Raw Data'!BY438)</f>
        <v>0.13163965967747035</v>
      </c>
      <c r="AF134" s="2">
        <f t="shared" si="32"/>
        <v>-0.43566666666666642</v>
      </c>
      <c r="AG134" s="9">
        <f t="shared" si="33"/>
        <v>0.40671831801559472</v>
      </c>
      <c r="AH134" s="2">
        <f t="shared" si="34"/>
        <v>-1.3579999999999997</v>
      </c>
      <c r="AI134" s="9">
        <f t="shared" si="35"/>
        <v>0.3224948190398999</v>
      </c>
      <c r="AJ134" s="2">
        <f t="shared" si="36"/>
        <v>-2.1519999999999992</v>
      </c>
      <c r="AK134" s="9">
        <f t="shared" si="37"/>
        <v>0.6197186832018946</v>
      </c>
      <c r="AL134" s="2">
        <f t="shared" si="38"/>
        <v>-1.2710000000000008</v>
      </c>
      <c r="AM134" s="9">
        <f t="shared" si="39"/>
        <v>0.53329324827824898</v>
      </c>
      <c r="AO134" s="2">
        <f t="shared" si="40"/>
        <v>-11.702666666666666</v>
      </c>
      <c r="AP134" s="9">
        <f t="shared" si="41"/>
        <v>0.2326071935245162</v>
      </c>
      <c r="AQ134" s="2">
        <f t="shared" si="42"/>
        <v>-17.016333333333332</v>
      </c>
      <c r="AR134" s="9">
        <f t="shared" si="43"/>
        <v>0.8623674005994173</v>
      </c>
      <c r="AS134" s="2">
        <f t="shared" si="44"/>
        <v>-16.759333333333331</v>
      </c>
      <c r="AT134" s="9">
        <f t="shared" si="45"/>
        <v>0.54691441610747427</v>
      </c>
      <c r="AU134" s="2">
        <f t="shared" si="46"/>
        <v>-16.310666666666666</v>
      </c>
      <c r="AV134" s="9">
        <f t="shared" si="47"/>
        <v>0.45326729116042219</v>
      </c>
    </row>
    <row r="135" spans="1:48" x14ac:dyDescent="0.2">
      <c r="A135" t="str">
        <f>'Raw Data'!A135</f>
        <v>Apo</v>
      </c>
      <c r="B135">
        <f>'Raw Data'!B135</f>
        <v>954</v>
      </c>
      <c r="C135">
        <f>'Raw Data'!C135</f>
        <v>960</v>
      </c>
      <c r="D135" t="str">
        <f>'Raw Data'!D135</f>
        <v>ITETGNL</v>
      </c>
      <c r="E135" s="1">
        <f>AVERAGE('Raw Data'!K135,'Raw Data'!Q135,'Raw Data'!W135)</f>
        <v>4.2169999999999996</v>
      </c>
      <c r="F135" s="9">
        <f>STDEV('Raw Data'!K135,'Raw Data'!Q135,'Raw Data'!W135)</f>
        <v>6.2096698785040379E-2</v>
      </c>
      <c r="G135" s="1">
        <f>AVERAGE('Raw Data'!AC135,'Raw Data'!AI135,'Raw Data'!AO135)</f>
        <v>17.388333333333335</v>
      </c>
      <c r="H135" s="9">
        <f>STDEV('Raw Data'!AC135,'Raw Data'!AI135,'Raw Data'!AO135)</f>
        <v>0.64780578365227171</v>
      </c>
      <c r="I135" s="1">
        <f>AVERAGE('Raw Data'!AU135,'Raw Data'!BA135,'Raw Data'!BG135)</f>
        <v>27.270666666666667</v>
      </c>
      <c r="J135" s="9">
        <f>STDEV('Raw Data'!AU135,'Raw Data'!BA135,'Raw Data'!BG135)</f>
        <v>0.46206529120172435</v>
      </c>
      <c r="K135" s="1">
        <f>AVERAGE('Raw Data'!BM135,'Raw Data'!BS135,'Raw Data'!BY135)</f>
        <v>33.757333333333342</v>
      </c>
      <c r="L135" s="9">
        <f>STDEV('Raw Data'!BM135,'Raw Data'!BS135,'Raw Data'!BY135)</f>
        <v>0.18908287424654011</v>
      </c>
      <c r="N135" s="1">
        <f>AVERAGE('Raw Data'!K287,'Raw Data'!Q287,'Raw Data'!W287)</f>
        <v>4.2496666666666663</v>
      </c>
      <c r="O135" s="9">
        <f>STDEV('Raw Data'!K287,'Raw Data'!Q287,'Raw Data'!W287)</f>
        <v>0.22262150240561485</v>
      </c>
      <c r="P135" s="1">
        <f>AVERAGE('Raw Data'!AC287,'Raw Data'!AI287,'Raw Data'!AO287)</f>
        <v>18.963000000000001</v>
      </c>
      <c r="Q135" s="9">
        <f>STDEV('Raw Data'!AC287,'Raw Data'!AI287,'Raw Data'!AO287)</f>
        <v>0.65520378509285226</v>
      </c>
      <c r="R135" s="1">
        <f>AVERAGE('Raw Data'!AU287,'Raw Data'!BA287,'Raw Data'!BG287)</f>
        <v>27.978666666666665</v>
      </c>
      <c r="S135" s="9">
        <f>STDEV('Raw Data'!AU287,'Raw Data'!BA287,'Raw Data'!BG287)</f>
        <v>0.14839923629632734</v>
      </c>
      <c r="T135" s="1">
        <f>AVERAGE('Raw Data'!BM287,'Raw Data'!BS287,'Raw Data'!BY287)</f>
        <v>35.962000000000003</v>
      </c>
      <c r="U135" s="9">
        <f>STDEV('Raw Data'!BM287,'Raw Data'!BS287,'Raw Data'!BY287)</f>
        <v>0.21661255734605936</v>
      </c>
      <c r="V135" s="9"/>
      <c r="W135" s="1">
        <f>AVERAGE('Raw Data'!K439,'Raw Data'!Q439,'Raw Data'!W439)</f>
        <v>33.025666666666673</v>
      </c>
      <c r="X135" s="9">
        <f>STDEV('Raw Data'!K439,'Raw Data'!Q439,'Raw Data'!W439)</f>
        <v>0.30992633533363162</v>
      </c>
      <c r="Y135" s="1">
        <f>AVERAGE('Raw Data'!AC439,'Raw Data'!AI439,'Raw Data'!AO439)</f>
        <v>41.619</v>
      </c>
      <c r="Z135" s="9">
        <f>STDEV('Raw Data'!AC439,'Raw Data'!AI439,'Raw Data'!AO439)</f>
        <v>1.2275108960819852</v>
      </c>
      <c r="AA135" s="1">
        <f>AVERAGE('Raw Data'!AU439,'Raw Data'!BA439,'Raw Data'!BG439)</f>
        <v>45.765666666666668</v>
      </c>
      <c r="AB135" s="9">
        <f>STDEV('Raw Data'!AU439,'Raw Data'!BA439,'Raw Data'!BG439)</f>
        <v>0.95707697356760879</v>
      </c>
      <c r="AC135" s="1">
        <f>AVERAGE('Raw Data'!BM439,'Raw Data'!BS439,'Raw Data'!BY439)</f>
        <v>51.004333333333335</v>
      </c>
      <c r="AD135" s="9">
        <f>STDEV('Raw Data'!BM439,'Raw Data'!BS439,'Raw Data'!BY439)</f>
        <v>0.43787250808121192</v>
      </c>
      <c r="AF135" s="2">
        <f t="shared" si="32"/>
        <v>-3.2666666666666622E-2</v>
      </c>
      <c r="AG135" s="9">
        <f t="shared" si="33"/>
        <v>0.28471820119065522</v>
      </c>
      <c r="AH135" s="2">
        <f t="shared" si="34"/>
        <v>-1.5746666666666655</v>
      </c>
      <c r="AI135" s="9">
        <f t="shared" si="35"/>
        <v>1.303009568745124</v>
      </c>
      <c r="AJ135" s="2">
        <f t="shared" si="36"/>
        <v>-0.70799999999999841</v>
      </c>
      <c r="AK135" s="9">
        <f t="shared" si="37"/>
        <v>0.61046452749805169</v>
      </c>
      <c r="AL135" s="2">
        <f t="shared" si="38"/>
        <v>-2.204666666666661</v>
      </c>
      <c r="AM135" s="9">
        <f t="shared" si="39"/>
        <v>0.40569543159259946</v>
      </c>
      <c r="AO135" s="2">
        <f t="shared" si="40"/>
        <v>-28.808666666666674</v>
      </c>
      <c r="AP135" s="9">
        <f t="shared" si="41"/>
        <v>0.37202303411867199</v>
      </c>
      <c r="AQ135" s="2">
        <f t="shared" si="42"/>
        <v>-24.230666666666664</v>
      </c>
      <c r="AR135" s="9">
        <f t="shared" si="43"/>
        <v>1.8753166797342569</v>
      </c>
      <c r="AS135" s="2">
        <f t="shared" si="44"/>
        <v>-18.495000000000001</v>
      </c>
      <c r="AT135" s="9">
        <f t="shared" si="45"/>
        <v>1.419142264769333</v>
      </c>
      <c r="AU135" s="2">
        <f t="shared" si="46"/>
        <v>-17.246999999999993</v>
      </c>
      <c r="AV135" s="9">
        <f t="shared" si="47"/>
        <v>0.62695538232775205</v>
      </c>
    </row>
    <row r="136" spans="1:48" x14ac:dyDescent="0.2">
      <c r="A136" t="str">
        <f>'Raw Data'!A136</f>
        <v>Apo</v>
      </c>
      <c r="B136">
        <f>'Raw Data'!B136</f>
        <v>954</v>
      </c>
      <c r="C136">
        <f>'Raw Data'!C136</f>
        <v>961</v>
      </c>
      <c r="D136" t="str">
        <f>'Raw Data'!D136</f>
        <v>ITETGNLF</v>
      </c>
      <c r="E136" s="1">
        <f>AVERAGE('Raw Data'!K136,'Raw Data'!Q136,'Raw Data'!W136)</f>
        <v>4.4136666666666668</v>
      </c>
      <c r="F136" s="9">
        <f>STDEV('Raw Data'!K136,'Raw Data'!Q136,'Raw Data'!W136)</f>
        <v>1.3890415160582261</v>
      </c>
      <c r="G136" s="1">
        <f>AVERAGE('Raw Data'!AC136,'Raw Data'!AI136,'Raw Data'!AO136)</f>
        <v>12.657000000000002</v>
      </c>
      <c r="H136" s="9">
        <f>STDEV('Raw Data'!AC136,'Raw Data'!AI136,'Raw Data'!AO136)</f>
        <v>0.65509617614515181</v>
      </c>
      <c r="I136" s="1">
        <f>AVERAGE('Raw Data'!AU136,'Raw Data'!BA136,'Raw Data'!BG136)</f>
        <v>19.290333333333333</v>
      </c>
      <c r="J136" s="9">
        <f>STDEV('Raw Data'!AU136,'Raw Data'!BA136,'Raw Data'!BG136)</f>
        <v>1.155960351107828</v>
      </c>
      <c r="K136" s="1">
        <f>AVERAGE('Raw Data'!BM136,'Raw Data'!BS136,'Raw Data'!BY136)</f>
        <v>22.894000000000002</v>
      </c>
      <c r="L136" s="9">
        <f>STDEV('Raw Data'!BM136,'Raw Data'!BS136,'Raw Data'!BY136)</f>
        <v>7.7967942130084053E-2</v>
      </c>
      <c r="N136" s="1">
        <f>AVERAGE('Raw Data'!K288,'Raw Data'!Q288,'Raw Data'!W288)</f>
        <v>5.6563333333333334</v>
      </c>
      <c r="O136" s="9">
        <f>STDEV('Raw Data'!K288,'Raw Data'!Q288,'Raw Data'!W288)</f>
        <v>1.267731175499494</v>
      </c>
      <c r="P136" s="1">
        <f>AVERAGE('Raw Data'!AC288,'Raw Data'!AI288,'Raw Data'!AO288)</f>
        <v>14.627333333333333</v>
      </c>
      <c r="Q136" s="9">
        <f>STDEV('Raw Data'!AC288,'Raw Data'!AI288,'Raw Data'!AO288)</f>
        <v>0.79461772779955919</v>
      </c>
      <c r="R136" s="1">
        <f>AVERAGE('Raw Data'!AU288,'Raw Data'!BA288,'Raw Data'!BG288)</f>
        <v>19.548666666666666</v>
      </c>
      <c r="S136" s="9">
        <f>STDEV('Raw Data'!AU288,'Raw Data'!BA288,'Raw Data'!BG288)</f>
        <v>0.51131823098079987</v>
      </c>
      <c r="T136" s="1">
        <f>AVERAGE('Raw Data'!BM288,'Raw Data'!BS288,'Raw Data'!BY288)</f>
        <v>24.006666666666664</v>
      </c>
      <c r="U136" s="9">
        <f>STDEV('Raw Data'!BM288,'Raw Data'!BS288,'Raw Data'!BY288)</f>
        <v>0.54104559265678775</v>
      </c>
      <c r="V136" s="9"/>
      <c r="W136" s="1">
        <f>AVERAGE('Raw Data'!K440,'Raw Data'!Q440,'Raw Data'!W440)</f>
        <v>35.728999999999999</v>
      </c>
      <c r="X136" s="9">
        <f>STDEV('Raw Data'!K440,'Raw Data'!Q440,'Raw Data'!W440)</f>
        <v>1.287745704710366</v>
      </c>
      <c r="Y136" s="1">
        <f>AVERAGE('Raw Data'!AC440,'Raw Data'!AI440,'Raw Data'!AO440)</f>
        <v>41.693333333333335</v>
      </c>
      <c r="Z136" s="9">
        <f>STDEV('Raw Data'!AC440,'Raw Data'!AI440,'Raw Data'!AO440)</f>
        <v>0.93453000665218422</v>
      </c>
      <c r="AA136" s="1">
        <f>AVERAGE('Raw Data'!AU440,'Raw Data'!BA440,'Raw Data'!BG440)</f>
        <v>44.828000000000003</v>
      </c>
      <c r="AB136" s="9">
        <f>STDEV('Raw Data'!AU440,'Raw Data'!BA440,'Raw Data'!BG440)</f>
        <v>7.8044858895380181E-2</v>
      </c>
      <c r="AC136" s="1">
        <f>AVERAGE('Raw Data'!BM440,'Raw Data'!BS440,'Raw Data'!BY440)</f>
        <v>48.998666666666672</v>
      </c>
      <c r="AD136" s="9">
        <f>STDEV('Raw Data'!BM440,'Raw Data'!BS440,'Raw Data'!BY440)</f>
        <v>1.0190791595029982</v>
      </c>
      <c r="AF136" s="2">
        <f t="shared" si="32"/>
        <v>-1.2426666666666666</v>
      </c>
      <c r="AG136" s="9">
        <f t="shared" si="33"/>
        <v>2.6567726915577201</v>
      </c>
      <c r="AH136" s="2">
        <f t="shared" si="34"/>
        <v>-1.9703333333333308</v>
      </c>
      <c r="AI136" s="9">
        <f t="shared" si="35"/>
        <v>1.4497139039447111</v>
      </c>
      <c r="AJ136" s="2">
        <f t="shared" si="36"/>
        <v>-0.25833333333333286</v>
      </c>
      <c r="AK136" s="9">
        <f t="shared" si="37"/>
        <v>1.667278582088628</v>
      </c>
      <c r="AL136" s="2">
        <f t="shared" si="38"/>
        <v>-1.1126666666666623</v>
      </c>
      <c r="AM136" s="9">
        <f t="shared" si="39"/>
        <v>0.61901353478687182</v>
      </c>
      <c r="AO136" s="2">
        <f t="shared" si="40"/>
        <v>-31.315333333333331</v>
      </c>
      <c r="AP136" s="9">
        <f t="shared" si="41"/>
        <v>2.6767872207685919</v>
      </c>
      <c r="AQ136" s="2">
        <f t="shared" si="42"/>
        <v>-29.036333333333332</v>
      </c>
      <c r="AR136" s="9">
        <f t="shared" si="43"/>
        <v>1.5896261827973359</v>
      </c>
      <c r="AS136" s="2">
        <f t="shared" si="44"/>
        <v>-25.53766666666667</v>
      </c>
      <c r="AT136" s="9">
        <f t="shared" si="45"/>
        <v>1.2340052100032082</v>
      </c>
      <c r="AU136" s="2">
        <f t="shared" si="46"/>
        <v>-26.10466666666667</v>
      </c>
      <c r="AV136" s="9">
        <f t="shared" si="47"/>
        <v>1.0970471016330823</v>
      </c>
    </row>
    <row r="137" spans="1:48" x14ac:dyDescent="0.2">
      <c r="A137" t="str">
        <f>'Raw Data'!A137</f>
        <v>Apo</v>
      </c>
      <c r="B137">
        <f>'Raw Data'!B137</f>
        <v>954</v>
      </c>
      <c r="C137">
        <f>'Raw Data'!C137</f>
        <v>976</v>
      </c>
      <c r="D137" t="str">
        <f>'Raw Data'!D137</f>
        <v>ITETGNLFHIDFGHILGNYKSFL</v>
      </c>
      <c r="E137" s="1">
        <f>AVERAGE('Raw Data'!K137,'Raw Data'!Q137,'Raw Data'!W137)</f>
        <v>29.87533333333333</v>
      </c>
      <c r="F137" s="9">
        <f>STDEV('Raw Data'!K137,'Raw Data'!Q137,'Raw Data'!W137)</f>
        <v>0.64332055255007403</v>
      </c>
      <c r="G137" s="1">
        <f>AVERAGE('Raw Data'!AC137,'Raw Data'!AI137,'Raw Data'!AO137)</f>
        <v>33.336666666666666</v>
      </c>
      <c r="H137" s="9">
        <f>STDEV('Raw Data'!AC137,'Raw Data'!AI137,'Raw Data'!AO137)</f>
        <v>0.8365317288264319</v>
      </c>
      <c r="I137" s="1">
        <f>AVERAGE('Raw Data'!AU137,'Raw Data'!BA137,'Raw Data'!BG137)</f>
        <v>35.114333333333327</v>
      </c>
      <c r="J137" s="9">
        <f>STDEV('Raw Data'!AU137,'Raw Data'!BA137,'Raw Data'!BG137)</f>
        <v>0.77600536939723108</v>
      </c>
      <c r="K137" s="1">
        <f>AVERAGE('Raw Data'!BM137,'Raw Data'!BS137,'Raw Data'!BY137)</f>
        <v>36.691333333333333</v>
      </c>
      <c r="L137" s="9">
        <f>STDEV('Raw Data'!BM137,'Raw Data'!BS137,'Raw Data'!BY137)</f>
        <v>0.64442558401520178</v>
      </c>
      <c r="N137" s="1">
        <f>AVERAGE('Raw Data'!K289,'Raw Data'!Q289,'Raw Data'!W289)</f>
        <v>30.448333333333334</v>
      </c>
      <c r="O137" s="9">
        <f>STDEV('Raw Data'!K289,'Raw Data'!Q289,'Raw Data'!W289)</f>
        <v>0.73249254831249488</v>
      </c>
      <c r="P137" s="1">
        <f>AVERAGE('Raw Data'!AC289,'Raw Data'!AI289,'Raw Data'!AO289)</f>
        <v>33.69766666666667</v>
      </c>
      <c r="Q137" s="9">
        <f>STDEV('Raw Data'!AC289,'Raw Data'!AI289,'Raw Data'!AO289)</f>
        <v>1.0132987384445566</v>
      </c>
      <c r="R137" s="1">
        <f>AVERAGE('Raw Data'!AU289,'Raw Data'!BA289,'Raw Data'!BG289)</f>
        <v>34.138999999999996</v>
      </c>
      <c r="S137" s="9">
        <f>STDEV('Raw Data'!AU289,'Raw Data'!BA289,'Raw Data'!BG289)</f>
        <v>0.25721003090859373</v>
      </c>
      <c r="T137" s="1">
        <f>AVERAGE('Raw Data'!BM289,'Raw Data'!BS289,'Raw Data'!BY289)</f>
        <v>37.678666666666665</v>
      </c>
      <c r="U137" s="9">
        <f>STDEV('Raw Data'!BM289,'Raw Data'!BS289,'Raw Data'!BY289)</f>
        <v>0.6649092669931238</v>
      </c>
      <c r="V137" s="9"/>
      <c r="W137" s="1">
        <f>AVERAGE('Raw Data'!K441,'Raw Data'!Q441,'Raw Data'!W441)</f>
        <v>23.976666666666663</v>
      </c>
      <c r="X137" s="9">
        <f>STDEV('Raw Data'!K441,'Raw Data'!Q441,'Raw Data'!W441)</f>
        <v>0.95039798681043919</v>
      </c>
      <c r="Y137" s="1">
        <f>AVERAGE('Raw Data'!AC441,'Raw Data'!AI441,'Raw Data'!AO441)</f>
        <v>32.914666666666669</v>
      </c>
      <c r="Z137" s="9">
        <f>STDEV('Raw Data'!AC441,'Raw Data'!AI441,'Raw Data'!AO441)</f>
        <v>0.96877930063215967</v>
      </c>
      <c r="AA137" s="1">
        <f>AVERAGE('Raw Data'!AU441,'Raw Data'!BA441,'Raw Data'!BG441)</f>
        <v>35.512333333333338</v>
      </c>
      <c r="AB137" s="9">
        <f>STDEV('Raw Data'!AU441,'Raw Data'!BA441,'Raw Data'!BG441)</f>
        <v>0.49271628076747448</v>
      </c>
      <c r="AC137" s="1">
        <f>AVERAGE('Raw Data'!BM441,'Raw Data'!BS441,'Raw Data'!BY441)</f>
        <v>36.532333333333334</v>
      </c>
      <c r="AD137" s="9">
        <f>STDEV('Raw Data'!BM441,'Raw Data'!BS441,'Raw Data'!BY441)</f>
        <v>0.89823289481811641</v>
      </c>
      <c r="AF137" s="2">
        <f t="shared" si="32"/>
        <v>-0.57300000000000395</v>
      </c>
      <c r="AG137" s="9">
        <f t="shared" si="33"/>
        <v>1.3758131008625689</v>
      </c>
      <c r="AH137" s="2">
        <f t="shared" si="34"/>
        <v>-0.36100000000000421</v>
      </c>
      <c r="AI137" s="9">
        <f t="shared" si="35"/>
        <v>1.8498304672709884</v>
      </c>
      <c r="AJ137" s="2">
        <f t="shared" si="36"/>
        <v>0.97533333333333161</v>
      </c>
      <c r="AK137" s="9">
        <f t="shared" si="37"/>
        <v>1.0332154003058247</v>
      </c>
      <c r="AL137" s="2">
        <f t="shared" si="38"/>
        <v>-0.98733333333333206</v>
      </c>
      <c r="AM137" s="9">
        <f t="shared" si="39"/>
        <v>1.3093348510083256</v>
      </c>
      <c r="AO137" s="2">
        <f t="shared" si="40"/>
        <v>5.8986666666666672</v>
      </c>
      <c r="AP137" s="9">
        <f t="shared" si="41"/>
        <v>1.5937185393605131</v>
      </c>
      <c r="AQ137" s="2">
        <f t="shared" si="42"/>
        <v>0.42199999999999704</v>
      </c>
      <c r="AR137" s="9">
        <f t="shared" si="43"/>
        <v>1.8053110294585917</v>
      </c>
      <c r="AS137" s="2">
        <f t="shared" si="44"/>
        <v>-0.39800000000001035</v>
      </c>
      <c r="AT137" s="9">
        <f t="shared" si="45"/>
        <v>1.2687216501647056</v>
      </c>
      <c r="AU137" s="2">
        <f t="shared" si="46"/>
        <v>0.15899999999999892</v>
      </c>
      <c r="AV137" s="9">
        <f t="shared" si="47"/>
        <v>1.5426584788333182</v>
      </c>
    </row>
    <row r="138" spans="1:48" x14ac:dyDescent="0.2">
      <c r="A138" t="str">
        <f>'Raw Data'!A138</f>
        <v>Apo</v>
      </c>
      <c r="B138">
        <f>'Raw Data'!B138</f>
        <v>961</v>
      </c>
      <c r="C138">
        <f>'Raw Data'!C138</f>
        <v>972</v>
      </c>
      <c r="D138" t="str">
        <f>'Raw Data'!D138</f>
        <v>FHIDFGHILGNY</v>
      </c>
      <c r="E138" s="1">
        <f>AVERAGE('Raw Data'!K138,'Raw Data'!Q138,'Raw Data'!W138)</f>
        <v>33.309999999999995</v>
      </c>
      <c r="F138" s="9">
        <f>STDEV('Raw Data'!K138,'Raw Data'!Q138,'Raw Data'!W138)</f>
        <v>0.38709688709675821</v>
      </c>
      <c r="G138" s="1">
        <f>AVERAGE('Raw Data'!AC138,'Raw Data'!AI138,'Raw Data'!AO138)</f>
        <v>37.169000000000004</v>
      </c>
      <c r="H138" s="9">
        <f>STDEV('Raw Data'!AC138,'Raw Data'!AI138,'Raw Data'!AO138)</f>
        <v>1.0411978678426081</v>
      </c>
      <c r="I138" s="1">
        <f>AVERAGE('Raw Data'!AU138,'Raw Data'!BA138,'Raw Data'!BG138)</f>
        <v>39.86633333333333</v>
      </c>
      <c r="J138" s="9">
        <f>STDEV('Raw Data'!AU138,'Raw Data'!BA138,'Raw Data'!BG138)</f>
        <v>0.17514660525780662</v>
      </c>
      <c r="K138" s="1">
        <f>AVERAGE('Raw Data'!BM138,'Raw Data'!BS138,'Raw Data'!BY138)</f>
        <v>43.527999999999999</v>
      </c>
      <c r="L138" s="9">
        <f>STDEV('Raw Data'!BM138,'Raw Data'!BS138,'Raw Data'!BY138)</f>
        <v>0.21935587523474404</v>
      </c>
      <c r="N138" s="1">
        <f>AVERAGE('Raw Data'!K290,'Raw Data'!Q290,'Raw Data'!W290)</f>
        <v>33.617666666666672</v>
      </c>
      <c r="O138" s="9">
        <f>STDEV('Raw Data'!K290,'Raw Data'!Q290,'Raw Data'!W290)</f>
        <v>0.26779158562832739</v>
      </c>
      <c r="P138" s="1">
        <f>AVERAGE('Raw Data'!AC290,'Raw Data'!AI290,'Raw Data'!AO290)</f>
        <v>38.795999999999999</v>
      </c>
      <c r="Q138" s="9">
        <f>STDEV('Raw Data'!AC290,'Raw Data'!AI290,'Raw Data'!AO290)</f>
        <v>0.2811743231520259</v>
      </c>
      <c r="R138" s="1">
        <f>AVERAGE('Raw Data'!AU290,'Raw Data'!BA290,'Raw Data'!BG290)</f>
        <v>40.30766666666667</v>
      </c>
      <c r="S138" s="9">
        <f>STDEV('Raw Data'!AU290,'Raw Data'!BA290,'Raw Data'!BG290)</f>
        <v>0.28226996534051213</v>
      </c>
      <c r="T138" s="1">
        <f>AVERAGE('Raw Data'!BM290,'Raw Data'!BS290,'Raw Data'!BY290)</f>
        <v>44.777666666666669</v>
      </c>
      <c r="U138" s="9">
        <f>STDEV('Raw Data'!BM290,'Raw Data'!BS290,'Raw Data'!BY290)</f>
        <v>0.42048107369218651</v>
      </c>
      <c r="V138" s="9"/>
      <c r="W138" s="1">
        <f>AVERAGE('Raw Data'!K442,'Raw Data'!Q442,'Raw Data'!W442)</f>
        <v>29.374333333333336</v>
      </c>
      <c r="X138" s="9">
        <f>STDEV('Raw Data'!K442,'Raw Data'!Q442,'Raw Data'!W442)</f>
        <v>0.57374675017235011</v>
      </c>
      <c r="Y138" s="1">
        <f>AVERAGE('Raw Data'!AC442,'Raw Data'!AI442,'Raw Data'!AO442)</f>
        <v>37.204666666666668</v>
      </c>
      <c r="Z138" s="9">
        <f>STDEV('Raw Data'!AC442,'Raw Data'!AI442,'Raw Data'!AO442)</f>
        <v>0.42081627028114538</v>
      </c>
      <c r="AA138" s="1">
        <f>AVERAGE('Raw Data'!AU442,'Raw Data'!BA442,'Raw Data'!BG442)</f>
        <v>40.315666666666665</v>
      </c>
      <c r="AB138" s="9">
        <f>STDEV('Raw Data'!AU442,'Raw Data'!BA442,'Raw Data'!BG442)</f>
        <v>0.58073258332328548</v>
      </c>
      <c r="AC138" s="1">
        <f>AVERAGE('Raw Data'!BM442,'Raw Data'!BS442,'Raw Data'!BY442)</f>
        <v>44.032666666666671</v>
      </c>
      <c r="AD138" s="9">
        <f>STDEV('Raw Data'!BM442,'Raw Data'!BS442,'Raw Data'!BY442)</f>
        <v>0.94827070677804792</v>
      </c>
      <c r="AF138" s="2">
        <f t="shared" si="32"/>
        <v>-0.30766666666667675</v>
      </c>
      <c r="AG138" s="9">
        <f t="shared" si="33"/>
        <v>0.65488847272508566</v>
      </c>
      <c r="AH138" s="2">
        <f t="shared" si="34"/>
        <v>-1.6269999999999953</v>
      </c>
      <c r="AI138" s="9">
        <f t="shared" si="35"/>
        <v>1.322372190994634</v>
      </c>
      <c r="AJ138" s="2">
        <f t="shared" si="36"/>
        <v>-0.44133333333333979</v>
      </c>
      <c r="AK138" s="9">
        <f t="shared" si="37"/>
        <v>0.45741657059831875</v>
      </c>
      <c r="AL138" s="2">
        <f t="shared" si="38"/>
        <v>-1.2496666666666698</v>
      </c>
      <c r="AM138" s="9">
        <f t="shared" si="39"/>
        <v>0.63983694892693055</v>
      </c>
      <c r="AO138" s="2">
        <f t="shared" si="40"/>
        <v>3.9356666666666591</v>
      </c>
      <c r="AP138" s="9">
        <f t="shared" si="41"/>
        <v>0.96084363726910826</v>
      </c>
      <c r="AQ138" s="2">
        <f t="shared" si="42"/>
        <v>-3.5666666666664071E-2</v>
      </c>
      <c r="AR138" s="9">
        <f t="shared" si="43"/>
        <v>1.4620141381237535</v>
      </c>
      <c r="AS138" s="2">
        <f t="shared" si="44"/>
        <v>-0.44933333333333536</v>
      </c>
      <c r="AT138" s="9">
        <f t="shared" si="45"/>
        <v>0.75587918858109204</v>
      </c>
      <c r="AU138" s="2">
        <f t="shared" si="46"/>
        <v>-0.50466666666667237</v>
      </c>
      <c r="AV138" s="9">
        <f t="shared" si="47"/>
        <v>1.167626582012792</v>
      </c>
    </row>
    <row r="139" spans="1:48" x14ac:dyDescent="0.2">
      <c r="A139" t="str">
        <f>'Raw Data'!A139</f>
        <v>Apo</v>
      </c>
      <c r="B139">
        <f>'Raw Data'!B139</f>
        <v>961</v>
      </c>
      <c r="C139">
        <f>'Raw Data'!C139</f>
        <v>976</v>
      </c>
      <c r="D139" t="str">
        <f>'Raw Data'!D139</f>
        <v>FHIDFGHILGNYKSFL</v>
      </c>
      <c r="E139" s="1">
        <f>AVERAGE('Raw Data'!K139,'Raw Data'!Q139,'Raw Data'!W139)</f>
        <v>47.418666666666667</v>
      </c>
      <c r="F139" s="9">
        <f>STDEV('Raw Data'!K139,'Raw Data'!Q139,'Raw Data'!W139)</f>
        <v>0.22101885289118067</v>
      </c>
      <c r="G139" s="1">
        <f>AVERAGE('Raw Data'!AC139,'Raw Data'!AI139,'Raw Data'!AO139)</f>
        <v>48.577666666666666</v>
      </c>
      <c r="H139" s="9">
        <f>STDEV('Raw Data'!AC139,'Raw Data'!AI139,'Raw Data'!AO139)</f>
        <v>1.437859983911274</v>
      </c>
      <c r="I139" s="1">
        <f>AVERAGE('Raw Data'!AU139,'Raw Data'!BA139,'Raw Data'!BG139)</f>
        <v>50.308333333333337</v>
      </c>
      <c r="J139" s="9">
        <f>STDEV('Raw Data'!AU139,'Raw Data'!BA139,'Raw Data'!BG139)</f>
        <v>0.58235069617313551</v>
      </c>
      <c r="K139" s="1">
        <f>AVERAGE('Raw Data'!BM139,'Raw Data'!BS139,'Raw Data'!BY139)</f>
        <v>52.576666666666661</v>
      </c>
      <c r="L139" s="9">
        <f>STDEV('Raw Data'!BM139,'Raw Data'!BS139,'Raw Data'!BY139)</f>
        <v>0.73227749749212623</v>
      </c>
      <c r="N139" s="1">
        <f>AVERAGE('Raw Data'!K291,'Raw Data'!Q291,'Raw Data'!W291)</f>
        <v>46.906666666666666</v>
      </c>
      <c r="O139" s="9">
        <f>STDEV('Raw Data'!K291,'Raw Data'!Q291,'Raw Data'!W291)</f>
        <v>0.29499209028943962</v>
      </c>
      <c r="P139" s="1">
        <f>AVERAGE('Raw Data'!AC291,'Raw Data'!AI291,'Raw Data'!AO291)</f>
        <v>49.68366666666666</v>
      </c>
      <c r="Q139" s="9">
        <f>STDEV('Raw Data'!AC291,'Raw Data'!AI291,'Raw Data'!AO291)</f>
        <v>0.57245814985318644</v>
      </c>
      <c r="R139" s="1">
        <f>AVERAGE('Raw Data'!AU291,'Raw Data'!BA291,'Raw Data'!BG291)</f>
        <v>50.104000000000006</v>
      </c>
      <c r="S139" s="9">
        <f>STDEV('Raw Data'!AU291,'Raw Data'!BA291,'Raw Data'!BG291)</f>
        <v>0.57482258132401409</v>
      </c>
      <c r="T139" s="1">
        <f>AVERAGE('Raw Data'!BM291,'Raw Data'!BS291,'Raw Data'!BY291)</f>
        <v>53.092333333333336</v>
      </c>
      <c r="U139" s="9">
        <f>STDEV('Raw Data'!BM291,'Raw Data'!BS291,'Raw Data'!BY291)</f>
        <v>0.58384101717276826</v>
      </c>
      <c r="V139" s="9"/>
      <c r="W139" s="1">
        <f>AVERAGE('Raw Data'!K443,'Raw Data'!Q443,'Raw Data'!W443)</f>
        <v>39.642000000000003</v>
      </c>
      <c r="X139" s="9">
        <f>STDEV('Raw Data'!K443,'Raw Data'!Q443,'Raw Data'!W443)</f>
        <v>1.2985141508662899</v>
      </c>
      <c r="Y139" s="1">
        <f>AVERAGE('Raw Data'!AC443,'Raw Data'!AI443,'Raw Data'!AO443)</f>
        <v>47.197333333333326</v>
      </c>
      <c r="Z139" s="9">
        <f>STDEV('Raw Data'!AC443,'Raw Data'!AI443,'Raw Data'!AO443)</f>
        <v>0.58377421434432353</v>
      </c>
      <c r="AA139" s="1">
        <f>AVERAGE('Raw Data'!AU443,'Raw Data'!BA443,'Raw Data'!BG443)</f>
        <v>48.426666666666669</v>
      </c>
      <c r="AB139" s="9">
        <f>STDEV('Raw Data'!AU443,'Raw Data'!BA443,'Raw Data'!BG443)</f>
        <v>1.2938687465633154</v>
      </c>
      <c r="AC139" s="1">
        <f>AVERAGE('Raw Data'!BM443,'Raw Data'!BS443,'Raw Data'!BY443)</f>
        <v>52.324666666666666</v>
      </c>
      <c r="AD139" s="9">
        <f>STDEV('Raw Data'!BM443,'Raw Data'!BS443,'Raw Data'!BY443)</f>
        <v>0.52230865714952157</v>
      </c>
      <c r="AF139" s="2">
        <f t="shared" si="32"/>
        <v>0.51200000000000045</v>
      </c>
      <c r="AG139" s="9">
        <f t="shared" si="33"/>
        <v>0.51601094318062035</v>
      </c>
      <c r="AH139" s="2">
        <f t="shared" si="34"/>
        <v>-1.1059999999999945</v>
      </c>
      <c r="AI139" s="9">
        <f t="shared" si="35"/>
        <v>2.0103181337644607</v>
      </c>
      <c r="AJ139" s="2">
        <f t="shared" si="36"/>
        <v>0.20433333333333081</v>
      </c>
      <c r="AK139" s="9">
        <f t="shared" si="37"/>
        <v>1.1571732774971495</v>
      </c>
      <c r="AL139" s="2">
        <f t="shared" si="38"/>
        <v>-0.51566666666667516</v>
      </c>
      <c r="AM139" s="9">
        <f t="shared" si="39"/>
        <v>1.3161185146648946</v>
      </c>
      <c r="AO139" s="2">
        <f t="shared" si="40"/>
        <v>7.7766666666666637</v>
      </c>
      <c r="AP139" s="9">
        <f t="shared" si="41"/>
        <v>1.5195330037574706</v>
      </c>
      <c r="AQ139" s="2">
        <f t="shared" si="42"/>
        <v>1.3803333333333399</v>
      </c>
      <c r="AR139" s="9">
        <f t="shared" si="43"/>
        <v>2.0216341982555974</v>
      </c>
      <c r="AS139" s="2">
        <f t="shared" si="44"/>
        <v>1.8816666666666677</v>
      </c>
      <c r="AT139" s="9">
        <f t="shared" si="45"/>
        <v>1.8762194427364509</v>
      </c>
      <c r="AU139" s="2">
        <f t="shared" si="46"/>
        <v>0.25199999999999534</v>
      </c>
      <c r="AV139" s="9">
        <f t="shared" si="47"/>
        <v>1.2545861546416477</v>
      </c>
    </row>
    <row r="140" spans="1:48" x14ac:dyDescent="0.2">
      <c r="A140" t="str">
        <f>'Raw Data'!A140</f>
        <v>Apo</v>
      </c>
      <c r="B140">
        <f>'Raw Data'!B140</f>
        <v>962</v>
      </c>
      <c r="C140">
        <f>'Raw Data'!C140</f>
        <v>975</v>
      </c>
      <c r="D140" t="str">
        <f>'Raw Data'!D140</f>
        <v>HIDFGHILGNYKSF</v>
      </c>
      <c r="E140" s="1">
        <f>AVERAGE('Raw Data'!K140,'Raw Data'!Q140,'Raw Data'!W140)</f>
        <v>43.512333333333338</v>
      </c>
      <c r="F140" s="9">
        <f>STDEV('Raw Data'!K140,'Raw Data'!Q140,'Raw Data'!W140)</f>
        <v>6.693529213601232E-2</v>
      </c>
      <c r="G140" s="1">
        <f>AVERAGE('Raw Data'!AC140,'Raw Data'!AI140,'Raw Data'!AO140)</f>
        <v>45.701333333333331</v>
      </c>
      <c r="H140" s="9">
        <f>STDEV('Raw Data'!AC140,'Raw Data'!AI140,'Raw Data'!AO140)</f>
        <v>1.1421214179470305</v>
      </c>
      <c r="I140" s="1">
        <f>AVERAGE('Raw Data'!AU140,'Raw Data'!BA140,'Raw Data'!BG140)</f>
        <v>48.876666666666665</v>
      </c>
      <c r="J140" s="9">
        <f>STDEV('Raw Data'!AU140,'Raw Data'!BA140,'Raw Data'!BG140)</f>
        <v>0.54550190955975231</v>
      </c>
      <c r="K140" s="1">
        <f>AVERAGE('Raw Data'!BM140,'Raw Data'!BS140,'Raw Data'!BY140)</f>
        <v>50.767000000000003</v>
      </c>
      <c r="L140" s="9">
        <f>STDEV('Raw Data'!BM140,'Raw Data'!BS140,'Raw Data'!BY140)</f>
        <v>0.29304095276940179</v>
      </c>
      <c r="N140" s="1">
        <f>AVERAGE('Raw Data'!K292,'Raw Data'!Q292,'Raw Data'!W292)</f>
        <v>42.455666666666666</v>
      </c>
      <c r="O140" s="9">
        <f>STDEV('Raw Data'!K292,'Raw Data'!Q292,'Raw Data'!W292)</f>
        <v>0.39133915384654988</v>
      </c>
      <c r="P140" s="1">
        <f>AVERAGE('Raw Data'!AC292,'Raw Data'!AI292,'Raw Data'!AO292)</f>
        <v>47.705333333333328</v>
      </c>
      <c r="Q140" s="9">
        <f>STDEV('Raw Data'!AC292,'Raw Data'!AI292,'Raw Data'!AO292)</f>
        <v>7.0401231049842847E-2</v>
      </c>
      <c r="R140" s="1">
        <f>AVERAGE('Raw Data'!AU292,'Raw Data'!BA292,'Raw Data'!BG292)</f>
        <v>48.551000000000009</v>
      </c>
      <c r="S140" s="9">
        <f>STDEV('Raw Data'!AU292,'Raw Data'!BA292,'Raw Data'!BG292)</f>
        <v>0.35792876386230743</v>
      </c>
      <c r="T140" s="1">
        <f>AVERAGE('Raw Data'!BM292,'Raw Data'!BS292,'Raw Data'!BY292)</f>
        <v>51.269666666666666</v>
      </c>
      <c r="U140" s="9">
        <f>STDEV('Raw Data'!BM292,'Raw Data'!BS292,'Raw Data'!BY292)</f>
        <v>0.65569225505059359</v>
      </c>
      <c r="V140" s="9"/>
      <c r="W140" s="1">
        <f>AVERAGE('Raw Data'!K444,'Raw Data'!Q444,'Raw Data'!W444)</f>
        <v>33.499666666666663</v>
      </c>
      <c r="X140" s="9">
        <f>STDEV('Raw Data'!K444,'Raw Data'!Q444,'Raw Data'!W444)</f>
        <v>0.54166533333169231</v>
      </c>
      <c r="Y140" s="1">
        <f>AVERAGE('Raw Data'!AC444,'Raw Data'!AI444,'Raw Data'!AO444)</f>
        <v>42.940999999999995</v>
      </c>
      <c r="Z140" s="9">
        <f>STDEV('Raw Data'!AC444,'Raw Data'!AI444,'Raw Data'!AO444)</f>
        <v>0.85089423549580989</v>
      </c>
      <c r="AA140" s="1">
        <f>AVERAGE('Raw Data'!AU444,'Raw Data'!BA444,'Raw Data'!BG444)</f>
        <v>46.20066666666667</v>
      </c>
      <c r="AB140" s="9">
        <f>STDEV('Raw Data'!AU444,'Raw Data'!BA444,'Raw Data'!BG444)</f>
        <v>0.77567153701378799</v>
      </c>
      <c r="AC140" s="1">
        <f>AVERAGE('Raw Data'!BM444,'Raw Data'!BS444,'Raw Data'!BY444)</f>
        <v>48.746333333333332</v>
      </c>
      <c r="AD140" s="9">
        <f>STDEV('Raw Data'!BM444,'Raw Data'!BS444,'Raw Data'!BY444)</f>
        <v>0.57850180063101908</v>
      </c>
      <c r="AF140" s="2">
        <f t="shared" si="32"/>
        <v>1.056666666666672</v>
      </c>
      <c r="AG140" s="9">
        <f t="shared" si="33"/>
        <v>0.45827444598256217</v>
      </c>
      <c r="AH140" s="2">
        <f t="shared" si="34"/>
        <v>-2.0039999999999978</v>
      </c>
      <c r="AI140" s="9">
        <f t="shared" si="35"/>
        <v>1.2125226489968732</v>
      </c>
      <c r="AJ140" s="2">
        <f t="shared" si="36"/>
        <v>0.32566666666665611</v>
      </c>
      <c r="AK140" s="9">
        <f t="shared" si="37"/>
        <v>0.90343067342205974</v>
      </c>
      <c r="AL140" s="2">
        <f t="shared" si="38"/>
        <v>-0.50266666666666282</v>
      </c>
      <c r="AM140" s="9">
        <f t="shared" si="39"/>
        <v>0.94873320781999537</v>
      </c>
      <c r="AO140" s="2">
        <f t="shared" si="40"/>
        <v>10.012666666666675</v>
      </c>
      <c r="AP140" s="9">
        <f t="shared" si="41"/>
        <v>0.60860062546770466</v>
      </c>
      <c r="AQ140" s="2">
        <f t="shared" si="42"/>
        <v>2.7603333333333353</v>
      </c>
      <c r="AR140" s="9">
        <f t="shared" si="43"/>
        <v>1.9930156534428405</v>
      </c>
      <c r="AS140" s="2">
        <f t="shared" si="44"/>
        <v>2.6759999999999948</v>
      </c>
      <c r="AT140" s="9">
        <f t="shared" si="45"/>
        <v>1.3211734465735403</v>
      </c>
      <c r="AU140" s="2">
        <f t="shared" si="46"/>
        <v>2.0206666666666706</v>
      </c>
      <c r="AV140" s="9">
        <f t="shared" si="47"/>
        <v>0.87154275340042087</v>
      </c>
    </row>
    <row r="141" spans="1:48" x14ac:dyDescent="0.2">
      <c r="A141" t="str">
        <f>'Raw Data'!A141</f>
        <v>Apo</v>
      </c>
      <c r="B141">
        <f>'Raw Data'!B141</f>
        <v>973</v>
      </c>
      <c r="C141">
        <f>'Raw Data'!C141</f>
        <v>992</v>
      </c>
      <c r="D141" t="str">
        <f>'Raw Data'!D141</f>
        <v>KSFLGINKERVPFVLTPDFL</v>
      </c>
      <c r="E141" s="1">
        <f>AVERAGE('Raw Data'!K141,'Raw Data'!Q141,'Raw Data'!W141)</f>
        <v>22.506666666666664</v>
      </c>
      <c r="F141" s="9">
        <f>STDEV('Raw Data'!K141,'Raw Data'!Q141,'Raw Data'!W141)</f>
        <v>0.22926912860944187</v>
      </c>
      <c r="G141" s="1">
        <f>AVERAGE('Raw Data'!AC141,'Raw Data'!AI141,'Raw Data'!AO141)</f>
        <v>24.782666666666668</v>
      </c>
      <c r="H141" s="9">
        <f>STDEV('Raw Data'!AC141,'Raw Data'!AI141,'Raw Data'!AO141)</f>
        <v>0.46664154694297605</v>
      </c>
      <c r="I141" s="1">
        <f>AVERAGE('Raw Data'!AU141,'Raw Data'!BA141,'Raw Data'!BG141)</f>
        <v>27.547999999999998</v>
      </c>
      <c r="J141" s="9">
        <f>STDEV('Raw Data'!AU141,'Raw Data'!BA141,'Raw Data'!BG141)</f>
        <v>0.17766260157951097</v>
      </c>
      <c r="K141" s="1">
        <f>AVERAGE('Raw Data'!BM141,'Raw Data'!BS141,'Raw Data'!BY141)</f>
        <v>28.722666666666669</v>
      </c>
      <c r="L141" s="9">
        <f>STDEV('Raw Data'!BM141,'Raw Data'!BS141,'Raw Data'!BY141)</f>
        <v>0.40569241222055641</v>
      </c>
      <c r="N141" s="1">
        <f>AVERAGE('Raw Data'!K293,'Raw Data'!Q293,'Raw Data'!W293)</f>
        <v>22.387666666666671</v>
      </c>
      <c r="O141" s="9">
        <f>STDEV('Raw Data'!K293,'Raw Data'!Q293,'Raw Data'!W293)</f>
        <v>0.2218610676376831</v>
      </c>
      <c r="P141" s="1">
        <f>AVERAGE('Raw Data'!AC293,'Raw Data'!AI293,'Raw Data'!AO293)</f>
        <v>26.721</v>
      </c>
      <c r="Q141" s="9">
        <f>STDEV('Raw Data'!AC293,'Raw Data'!AI293,'Raw Data'!AO293)</f>
        <v>0.33236576237633275</v>
      </c>
      <c r="R141" s="1">
        <f>AVERAGE('Raw Data'!AU293,'Raw Data'!BA293,'Raw Data'!BG293)</f>
        <v>31.078999999999997</v>
      </c>
      <c r="S141" s="9">
        <f>STDEV('Raw Data'!AU293,'Raw Data'!BA293,'Raw Data'!BG293)</f>
        <v>0.23041701326073943</v>
      </c>
      <c r="T141" s="1">
        <f>AVERAGE('Raw Data'!BM293,'Raw Data'!BS293,'Raw Data'!BY293)</f>
        <v>48.454333333333331</v>
      </c>
      <c r="U141" s="9">
        <f>STDEV('Raw Data'!BM293,'Raw Data'!BS293,'Raw Data'!BY293)</f>
        <v>0.16214910833344939</v>
      </c>
      <c r="V141" s="9"/>
      <c r="W141" s="1">
        <f>AVERAGE('Raw Data'!K445,'Raw Data'!Q445,'Raw Data'!W445)</f>
        <v>28.000666666666671</v>
      </c>
      <c r="X141" s="9">
        <f>STDEV('Raw Data'!K445,'Raw Data'!Q445,'Raw Data'!W445)</f>
        <v>0.71205711381414638</v>
      </c>
      <c r="Y141" s="1">
        <f>AVERAGE('Raw Data'!AC445,'Raw Data'!AI445,'Raw Data'!AO445)</f>
        <v>39.951333333333331</v>
      </c>
      <c r="Z141" s="9">
        <f>STDEV('Raw Data'!AC445,'Raw Data'!AI445,'Raw Data'!AO445)</f>
        <v>1.158814192756257</v>
      </c>
      <c r="AA141" s="1">
        <f>AVERAGE('Raw Data'!AU445,'Raw Data'!BA445,'Raw Data'!BG445)</f>
        <v>46.94233333333333</v>
      </c>
      <c r="AB141" s="9">
        <f>STDEV('Raw Data'!AU445,'Raw Data'!BA445,'Raw Data'!BG445)</f>
        <v>0.67814034928864897</v>
      </c>
      <c r="AC141" s="1">
        <f>AVERAGE('Raw Data'!BM445,'Raw Data'!BS445,'Raw Data'!BY445)</f>
        <v>54.576000000000001</v>
      </c>
      <c r="AD141" s="9">
        <f>STDEV('Raw Data'!BM445,'Raw Data'!BS445,'Raw Data'!BY445)</f>
        <v>0.46522360215277236</v>
      </c>
      <c r="AF141" s="2">
        <f t="shared" si="32"/>
        <v>0.11899999999999267</v>
      </c>
      <c r="AG141" s="9">
        <f t="shared" si="33"/>
        <v>0.45113019624712497</v>
      </c>
      <c r="AH141" s="2">
        <f t="shared" si="34"/>
        <v>-1.9383333333333326</v>
      </c>
      <c r="AI141" s="9">
        <f t="shared" si="35"/>
        <v>0.79900730931930886</v>
      </c>
      <c r="AJ141" s="2">
        <f t="shared" si="36"/>
        <v>-3.5309999999999988</v>
      </c>
      <c r="AK141" s="9">
        <f t="shared" si="37"/>
        <v>0.4080796148402504</v>
      </c>
      <c r="AL141" s="2">
        <f t="shared" si="38"/>
        <v>-19.731666666666662</v>
      </c>
      <c r="AM141" s="9">
        <f t="shared" si="39"/>
        <v>0.56784152055400583</v>
      </c>
      <c r="AO141" s="2">
        <f t="shared" si="40"/>
        <v>-5.4940000000000069</v>
      </c>
      <c r="AP141" s="9">
        <f t="shared" si="41"/>
        <v>0.9413262424235882</v>
      </c>
      <c r="AQ141" s="2">
        <f t="shared" si="42"/>
        <v>-15.168666666666663</v>
      </c>
      <c r="AR141" s="9">
        <f t="shared" si="43"/>
        <v>1.6254557396992331</v>
      </c>
      <c r="AS141" s="2">
        <f t="shared" si="44"/>
        <v>-19.394333333333332</v>
      </c>
      <c r="AT141" s="9">
        <f t="shared" si="45"/>
        <v>0.85580295086815994</v>
      </c>
      <c r="AU141" s="2">
        <f t="shared" si="46"/>
        <v>-25.853333333333332</v>
      </c>
      <c r="AV141" s="9">
        <f t="shared" si="47"/>
        <v>0.87091601437332877</v>
      </c>
    </row>
    <row r="142" spans="1:48" x14ac:dyDescent="0.2">
      <c r="A142" t="str">
        <f>'Raw Data'!A142</f>
        <v>Apo</v>
      </c>
      <c r="B142">
        <f>'Raw Data'!B142</f>
        <v>976</v>
      </c>
      <c r="C142">
        <f>'Raw Data'!C142</f>
        <v>992</v>
      </c>
      <c r="D142" t="str">
        <f>'Raw Data'!D142</f>
        <v>LGINKERVPFVLTPDFL</v>
      </c>
      <c r="E142" s="1">
        <f>AVERAGE('Raw Data'!K142,'Raw Data'!Q142,'Raw Data'!W142)</f>
        <v>16.919666666666668</v>
      </c>
      <c r="F142" s="9">
        <f>STDEV('Raw Data'!K142,'Raw Data'!Q142,'Raw Data'!W142)</f>
        <v>0.27856836384150607</v>
      </c>
      <c r="G142" s="1">
        <f>AVERAGE('Raw Data'!AC142,'Raw Data'!AI142,'Raw Data'!AO142)</f>
        <v>19.757999999999999</v>
      </c>
      <c r="H142" s="9">
        <f>STDEV('Raw Data'!AC142,'Raw Data'!AI142,'Raw Data'!AO142)</f>
        <v>0.42744239377955806</v>
      </c>
      <c r="I142" s="1">
        <f>AVERAGE('Raw Data'!AU142,'Raw Data'!BA142,'Raw Data'!BG142)</f>
        <v>23.067999999999998</v>
      </c>
      <c r="J142" s="9">
        <f>STDEV('Raw Data'!AU142,'Raw Data'!BA142,'Raw Data'!BG142)</f>
        <v>0.13523682930326339</v>
      </c>
      <c r="K142" s="1">
        <f>AVERAGE('Raw Data'!BM142,'Raw Data'!BS142,'Raw Data'!BY142)</f>
        <v>24.425666666666668</v>
      </c>
      <c r="L142" s="9">
        <f>STDEV('Raw Data'!BM142,'Raw Data'!BS142,'Raw Data'!BY142)</f>
        <v>0.24236817722905082</v>
      </c>
      <c r="N142" s="1">
        <f>AVERAGE('Raw Data'!K294,'Raw Data'!Q294,'Raw Data'!W294)</f>
        <v>17.256</v>
      </c>
      <c r="O142" s="9">
        <f>STDEV('Raw Data'!K294,'Raw Data'!Q294,'Raw Data'!W294)</f>
        <v>0.23926763257908465</v>
      </c>
      <c r="P142" s="1">
        <f>AVERAGE('Raw Data'!AC294,'Raw Data'!AI294,'Raw Data'!AO294)</f>
        <v>22.349666666666664</v>
      </c>
      <c r="Q142" s="9">
        <f>STDEV('Raw Data'!AC294,'Raw Data'!AI294,'Raw Data'!AO294)</f>
        <v>0.22508961178458228</v>
      </c>
      <c r="R142" s="1">
        <f>AVERAGE('Raw Data'!AU294,'Raw Data'!BA294,'Raw Data'!BG294)</f>
        <v>27.96166666666667</v>
      </c>
      <c r="S142" s="9">
        <f>STDEV('Raw Data'!AU294,'Raw Data'!BA294,'Raw Data'!BG294)</f>
        <v>0.18147267930278868</v>
      </c>
      <c r="T142" s="1">
        <f>AVERAGE('Raw Data'!BM294,'Raw Data'!BS294,'Raw Data'!BY294)</f>
        <v>49.260666666666673</v>
      </c>
      <c r="U142" s="9">
        <f>STDEV('Raw Data'!BM294,'Raw Data'!BS294,'Raw Data'!BY294)</f>
        <v>0.28999540226240311</v>
      </c>
      <c r="V142" s="9"/>
      <c r="W142" s="1">
        <f>AVERAGE('Raw Data'!K446,'Raw Data'!Q446,'Raw Data'!W446)</f>
        <v>27.641333333333336</v>
      </c>
      <c r="X142" s="9">
        <f>STDEV('Raw Data'!K446,'Raw Data'!Q446,'Raw Data'!W446)</f>
        <v>5.0856005872791196E-2</v>
      </c>
      <c r="Y142" s="1">
        <f>AVERAGE('Raw Data'!AC446,'Raw Data'!AI446,'Raw Data'!AO446)</f>
        <v>40.785333333333334</v>
      </c>
      <c r="Z142" s="9">
        <f>STDEV('Raw Data'!AC446,'Raw Data'!AI446,'Raw Data'!AO446)</f>
        <v>1.1324616255455766</v>
      </c>
      <c r="AA142" s="1">
        <f>AVERAGE('Raw Data'!AU446,'Raw Data'!BA446,'Raw Data'!BG446)</f>
        <v>47.969333333333338</v>
      </c>
      <c r="AB142" s="9">
        <f>STDEV('Raw Data'!AU446,'Raw Data'!BA446,'Raw Data'!BG446)</f>
        <v>0.88611643328252099</v>
      </c>
      <c r="AC142" s="1">
        <f>AVERAGE('Raw Data'!BM446,'Raw Data'!BS446,'Raw Data'!BY446)</f>
        <v>56.497999999999998</v>
      </c>
      <c r="AD142" s="9">
        <f>STDEV('Raw Data'!BM446,'Raw Data'!BS446,'Raw Data'!BY446)</f>
        <v>0.91961350577293965</v>
      </c>
      <c r="AF142" s="2">
        <f t="shared" si="32"/>
        <v>-0.33633333333333226</v>
      </c>
      <c r="AG142" s="9">
        <f t="shared" si="33"/>
        <v>0.51783599642059075</v>
      </c>
      <c r="AH142" s="2">
        <f t="shared" si="34"/>
        <v>-2.591666666666665</v>
      </c>
      <c r="AI142" s="9">
        <f t="shared" si="35"/>
        <v>0.65253200556414037</v>
      </c>
      <c r="AJ142" s="2">
        <f t="shared" si="36"/>
        <v>-4.8936666666666717</v>
      </c>
      <c r="AK142" s="9">
        <f t="shared" si="37"/>
        <v>0.31670950860605207</v>
      </c>
      <c r="AL142" s="2">
        <f t="shared" si="38"/>
        <v>-24.835000000000004</v>
      </c>
      <c r="AM142" s="9">
        <f t="shared" si="39"/>
        <v>0.53236357949145396</v>
      </c>
      <c r="AO142" s="2">
        <f t="shared" si="40"/>
        <v>-10.721666666666668</v>
      </c>
      <c r="AP142" s="9">
        <f t="shared" si="41"/>
        <v>0.32942436971429728</v>
      </c>
      <c r="AQ142" s="2">
        <f t="shared" si="42"/>
        <v>-21.027333333333335</v>
      </c>
      <c r="AR142" s="9">
        <f t="shared" si="43"/>
        <v>1.5599040193251348</v>
      </c>
      <c r="AS142" s="2">
        <f t="shared" si="44"/>
        <v>-24.901333333333341</v>
      </c>
      <c r="AT142" s="9">
        <f t="shared" si="45"/>
        <v>1.0213532625857844</v>
      </c>
      <c r="AU142" s="2">
        <f t="shared" si="46"/>
        <v>-32.072333333333333</v>
      </c>
      <c r="AV142" s="9">
        <f t="shared" si="47"/>
        <v>1.1619816830019905</v>
      </c>
    </row>
    <row r="143" spans="1:48" x14ac:dyDescent="0.2">
      <c r="A143" t="str">
        <f>'Raw Data'!A143</f>
        <v>Apo</v>
      </c>
      <c r="B143">
        <f>'Raw Data'!B143</f>
        <v>977</v>
      </c>
      <c r="C143">
        <f>'Raw Data'!C143</f>
        <v>992</v>
      </c>
      <c r="D143" t="str">
        <f>'Raw Data'!D143</f>
        <v>GINKERVPFVLTPDFL</v>
      </c>
      <c r="E143" s="1">
        <f>AVERAGE('Raw Data'!K143,'Raw Data'!Q143,'Raw Data'!W143)</f>
        <v>13.097999999999999</v>
      </c>
      <c r="F143" s="9">
        <f>STDEV('Raw Data'!K143,'Raw Data'!Q143,'Raw Data'!W143)</f>
        <v>0.21762123058194435</v>
      </c>
      <c r="G143" s="1">
        <f>AVERAGE('Raw Data'!AC143,'Raw Data'!AI143,'Raw Data'!AO143)</f>
        <v>16.411333333333335</v>
      </c>
      <c r="H143" s="9">
        <f>STDEV('Raw Data'!AC143,'Raw Data'!AI143,'Raw Data'!AO143)</f>
        <v>0.44133471802401097</v>
      </c>
      <c r="I143" s="1">
        <f>AVERAGE('Raw Data'!AU143,'Raw Data'!BA143,'Raw Data'!BG143)</f>
        <v>19.931666666666668</v>
      </c>
      <c r="J143" s="9">
        <f>STDEV('Raw Data'!AU143,'Raw Data'!BA143,'Raw Data'!BG143)</f>
        <v>0.46667583324330503</v>
      </c>
      <c r="K143" s="1">
        <f>AVERAGE('Raw Data'!BM143,'Raw Data'!BS143,'Raw Data'!BY143)</f>
        <v>21.271000000000001</v>
      </c>
      <c r="L143" s="9">
        <f>STDEV('Raw Data'!BM143,'Raw Data'!BS143,'Raw Data'!BY143)</f>
        <v>2.3065125189341593E-2</v>
      </c>
      <c r="N143" s="1">
        <f>AVERAGE('Raw Data'!K295,'Raw Data'!Q295,'Raw Data'!W295)</f>
        <v>13.108333333333334</v>
      </c>
      <c r="O143" s="9">
        <f>STDEV('Raw Data'!K295,'Raw Data'!Q295,'Raw Data'!W295)</f>
        <v>0.17470069643059058</v>
      </c>
      <c r="P143" s="1">
        <f>AVERAGE('Raw Data'!AC295,'Raw Data'!AI295,'Raw Data'!AO295)</f>
        <v>19.001666666666669</v>
      </c>
      <c r="Q143" s="9">
        <f>STDEV('Raw Data'!AC295,'Raw Data'!AI295,'Raw Data'!AO295)</f>
        <v>0.34698895275402308</v>
      </c>
      <c r="R143" s="1">
        <f>AVERAGE('Raw Data'!AU295,'Raw Data'!BA295,'Raw Data'!BG295)</f>
        <v>24.382333333333332</v>
      </c>
      <c r="S143" s="9">
        <f>STDEV('Raw Data'!AU295,'Raw Data'!BA295,'Raw Data'!BG295)</f>
        <v>0.36921583570228167</v>
      </c>
      <c r="T143" s="1">
        <f>AVERAGE('Raw Data'!BM295,'Raw Data'!BS295,'Raw Data'!BY295)</f>
        <v>47.73</v>
      </c>
      <c r="U143" s="9">
        <f>STDEV('Raw Data'!BM295,'Raw Data'!BS295,'Raw Data'!BY295)</f>
        <v>0.41900357993697429</v>
      </c>
      <c r="V143" s="9"/>
      <c r="W143" s="1">
        <f>AVERAGE('Raw Data'!K447,'Raw Data'!Q447,'Raw Data'!W447)</f>
        <v>23.507666666666665</v>
      </c>
      <c r="X143" s="9">
        <f>STDEV('Raw Data'!K447,'Raw Data'!Q447,'Raw Data'!W447)</f>
        <v>0.782598449610868</v>
      </c>
      <c r="Y143" s="1">
        <f>AVERAGE('Raw Data'!AC447,'Raw Data'!AI447,'Raw Data'!AO447)</f>
        <v>38.123333333333335</v>
      </c>
      <c r="Z143" s="9">
        <f>STDEV('Raw Data'!AC447,'Raw Data'!AI447,'Raw Data'!AO447)</f>
        <v>1.155028282482006</v>
      </c>
      <c r="AA143" s="1">
        <f>AVERAGE('Raw Data'!AU447,'Raw Data'!BA447,'Raw Data'!BG447)</f>
        <v>46.501999999999988</v>
      </c>
      <c r="AB143" s="9">
        <f>STDEV('Raw Data'!AU447,'Raw Data'!BA447,'Raw Data'!BG447)</f>
        <v>0.54627007972247621</v>
      </c>
      <c r="AC143" s="1">
        <f>AVERAGE('Raw Data'!BM447,'Raw Data'!BS447,'Raw Data'!BY447)</f>
        <v>55.198333333333331</v>
      </c>
      <c r="AD143" s="9">
        <f>STDEV('Raw Data'!BM447,'Raw Data'!BS447,'Raw Data'!BY447)</f>
        <v>1.3216907101638142</v>
      </c>
      <c r="AF143" s="2">
        <f t="shared" si="32"/>
        <v>-1.0333333333335304E-2</v>
      </c>
      <c r="AG143" s="9">
        <f t="shared" si="33"/>
        <v>0.39232192701253493</v>
      </c>
      <c r="AH143" s="2">
        <f t="shared" si="34"/>
        <v>-2.5903333333333336</v>
      </c>
      <c r="AI143" s="9">
        <f t="shared" si="35"/>
        <v>0.78832367077803411</v>
      </c>
      <c r="AJ143" s="2">
        <f t="shared" si="36"/>
        <v>-4.4506666666666632</v>
      </c>
      <c r="AK143" s="9">
        <f t="shared" si="37"/>
        <v>0.83589166894558664</v>
      </c>
      <c r="AL143" s="2">
        <f t="shared" si="38"/>
        <v>-26.458999999999996</v>
      </c>
      <c r="AM143" s="9">
        <f t="shared" si="39"/>
        <v>0.44206870512631591</v>
      </c>
      <c r="AO143" s="2">
        <f t="shared" si="40"/>
        <v>-10.409666666666666</v>
      </c>
      <c r="AP143" s="9">
        <f t="shared" si="41"/>
        <v>1.0002196801928123</v>
      </c>
      <c r="AQ143" s="2">
        <f t="shared" si="42"/>
        <v>-21.712</v>
      </c>
      <c r="AR143" s="9">
        <f t="shared" si="43"/>
        <v>1.596363000506017</v>
      </c>
      <c r="AS143" s="2">
        <f t="shared" si="44"/>
        <v>-26.57033333333332</v>
      </c>
      <c r="AT143" s="9">
        <f t="shared" si="45"/>
        <v>1.0129459129657812</v>
      </c>
      <c r="AU143" s="2">
        <f t="shared" si="46"/>
        <v>-33.92733333333333</v>
      </c>
      <c r="AV143" s="9">
        <f t="shared" si="47"/>
        <v>1.3447558353531559</v>
      </c>
    </row>
    <row r="144" spans="1:48" x14ac:dyDescent="0.2">
      <c r="A144" t="str">
        <f>'Raw Data'!A144</f>
        <v>Apo</v>
      </c>
      <c r="B144">
        <f>'Raw Data'!B144</f>
        <v>980</v>
      </c>
      <c r="C144">
        <f>'Raw Data'!C144</f>
        <v>992</v>
      </c>
      <c r="D144" t="str">
        <f>'Raw Data'!D144</f>
        <v>KERVPFVLTPDFL</v>
      </c>
      <c r="E144" s="1">
        <f>AVERAGE('Raw Data'!K144,'Raw Data'!Q144,'Raw Data'!W144)</f>
        <v>4.1933333333333334</v>
      </c>
      <c r="F144" s="9">
        <f>STDEV('Raw Data'!K144,'Raw Data'!Q144,'Raw Data'!W144)</f>
        <v>0.26243919930782733</v>
      </c>
      <c r="G144" s="1">
        <f>AVERAGE('Raw Data'!AC144,'Raw Data'!AI144,'Raw Data'!AO144)</f>
        <v>8.6986666666666679</v>
      </c>
      <c r="H144" s="9">
        <f>STDEV('Raw Data'!AC144,'Raw Data'!AI144,'Raw Data'!AO144)</f>
        <v>0.28608448635557465</v>
      </c>
      <c r="I144" s="1">
        <f>AVERAGE('Raw Data'!AU144,'Raw Data'!BA144,'Raw Data'!BG144)</f>
        <v>12.849333333333334</v>
      </c>
      <c r="J144" s="9">
        <f>STDEV('Raw Data'!AU144,'Raw Data'!BA144,'Raw Data'!BG144)</f>
        <v>0.51386606555923997</v>
      </c>
      <c r="K144" s="1">
        <f>AVERAGE('Raw Data'!BM144,'Raw Data'!BS144,'Raw Data'!BY144)</f>
        <v>12.994333333333335</v>
      </c>
      <c r="L144" s="9">
        <f>STDEV('Raw Data'!BM144,'Raw Data'!BS144,'Raw Data'!BY144)</f>
        <v>0.58111043127217443</v>
      </c>
      <c r="N144" s="1">
        <f>AVERAGE('Raw Data'!K296,'Raw Data'!Q296,'Raw Data'!W296)</f>
        <v>4.996666666666667</v>
      </c>
      <c r="O144" s="9">
        <f>STDEV('Raw Data'!K296,'Raw Data'!Q296,'Raw Data'!W296)</f>
        <v>0.38086524301035052</v>
      </c>
      <c r="P144" s="1">
        <f>AVERAGE('Raw Data'!AC296,'Raw Data'!AI296,'Raw Data'!AO296)</f>
        <v>11.898333333333333</v>
      </c>
      <c r="Q144" s="9">
        <f>STDEV('Raw Data'!AC296,'Raw Data'!AI296,'Raw Data'!AO296)</f>
        <v>0.87112876966228936</v>
      </c>
      <c r="R144" s="1">
        <f>AVERAGE('Raw Data'!AU296,'Raw Data'!BA296,'Raw Data'!BG296)</f>
        <v>19.891333333333336</v>
      </c>
      <c r="S144" s="9">
        <f>STDEV('Raw Data'!AU296,'Raw Data'!BA296,'Raw Data'!BG296)</f>
        <v>0.39007477915565403</v>
      </c>
      <c r="T144" s="1">
        <f>AVERAGE('Raw Data'!BM296,'Raw Data'!BS296,'Raw Data'!BY296)</f>
        <v>47.31366666666667</v>
      </c>
      <c r="U144" s="9">
        <f>STDEV('Raw Data'!BM296,'Raw Data'!BS296,'Raw Data'!BY296)</f>
        <v>0.47762049090604902</v>
      </c>
      <c r="V144" s="9"/>
      <c r="W144" s="1">
        <f>AVERAGE('Raw Data'!K448,'Raw Data'!Q448,'Raw Data'!W448)</f>
        <v>18.707999999999998</v>
      </c>
      <c r="X144" s="9">
        <f>STDEV('Raw Data'!K448,'Raw Data'!Q448,'Raw Data'!W448)</f>
        <v>1.056352687316126</v>
      </c>
      <c r="Y144" s="1">
        <f>AVERAGE('Raw Data'!AC448,'Raw Data'!AI448,'Raw Data'!AO448)</f>
        <v>35.784333333333336</v>
      </c>
      <c r="Z144" s="9">
        <f>STDEV('Raw Data'!AC448,'Raw Data'!AI448,'Raw Data'!AO448)</f>
        <v>0.66289466232074723</v>
      </c>
      <c r="AA144" s="1">
        <f>AVERAGE('Raw Data'!AU448,'Raw Data'!BA448,'Raw Data'!BG448)</f>
        <v>45.741666666666667</v>
      </c>
      <c r="AB144" s="9">
        <f>STDEV('Raw Data'!AU448,'Raw Data'!BA448,'Raw Data'!BG448)</f>
        <v>0.80875294950518573</v>
      </c>
      <c r="AC144" s="1">
        <f>AVERAGE('Raw Data'!BM448,'Raw Data'!BS448,'Raw Data'!BY448)</f>
        <v>56.874666666666677</v>
      </c>
      <c r="AD144" s="9">
        <f>STDEV('Raw Data'!BM448,'Raw Data'!BS448,'Raw Data'!BY448)</f>
        <v>1.0766950976638343</v>
      </c>
      <c r="AF144" s="2">
        <f t="shared" si="32"/>
        <v>-0.80333333333333368</v>
      </c>
      <c r="AG144" s="9">
        <f t="shared" si="33"/>
        <v>0.64330444231817785</v>
      </c>
      <c r="AH144" s="2">
        <f t="shared" si="34"/>
        <v>-3.1996666666666655</v>
      </c>
      <c r="AI144" s="9">
        <f t="shared" si="35"/>
        <v>1.1572132560178641</v>
      </c>
      <c r="AJ144" s="2">
        <f t="shared" si="36"/>
        <v>-7.0420000000000016</v>
      </c>
      <c r="AK144" s="9">
        <f t="shared" si="37"/>
        <v>0.903940844714894</v>
      </c>
      <c r="AL144" s="2">
        <f t="shared" si="38"/>
        <v>-34.319333333333333</v>
      </c>
      <c r="AM144" s="9">
        <f t="shared" si="39"/>
        <v>1.0587309221782235</v>
      </c>
      <c r="AO144" s="2">
        <f t="shared" si="40"/>
        <v>-14.514666666666665</v>
      </c>
      <c r="AP144" s="9">
        <f t="shared" si="41"/>
        <v>1.3187918866239534</v>
      </c>
      <c r="AQ144" s="2">
        <f t="shared" si="42"/>
        <v>-27.085666666666668</v>
      </c>
      <c r="AR144" s="9">
        <f t="shared" si="43"/>
        <v>0.94897914867632194</v>
      </c>
      <c r="AS144" s="2">
        <f t="shared" si="44"/>
        <v>-32.892333333333333</v>
      </c>
      <c r="AT144" s="9">
        <f t="shared" si="45"/>
        <v>1.3226190150644257</v>
      </c>
      <c r="AU144" s="2">
        <f t="shared" si="46"/>
        <v>-43.88033333333334</v>
      </c>
      <c r="AV144" s="9">
        <f t="shared" si="47"/>
        <v>1.6578055289360087</v>
      </c>
    </row>
    <row r="145" spans="1:48" x14ac:dyDescent="0.2">
      <c r="A145" t="str">
        <f>'Raw Data'!A145</f>
        <v>Apo</v>
      </c>
      <c r="B145">
        <f>'Raw Data'!B145</f>
        <v>993</v>
      </c>
      <c r="C145">
        <f>'Raw Data'!C145</f>
        <v>1014</v>
      </c>
      <c r="D145" t="str">
        <f>'Raw Data'!D145</f>
        <v>FVMGTSGKKTSPHFQKFQDICV</v>
      </c>
      <c r="E145" s="1">
        <f>AVERAGE('Raw Data'!K145,'Raw Data'!Q145,'Raw Data'!W145)</f>
        <v>4.8579999999999997</v>
      </c>
      <c r="F145" s="9">
        <f>STDEV('Raw Data'!K145,'Raw Data'!Q145,'Raw Data'!W145)</f>
        <v>0.10326180319944091</v>
      </c>
      <c r="G145" s="1">
        <f>AVERAGE('Raw Data'!AC145,'Raw Data'!AI145,'Raw Data'!AO145)</f>
        <v>6.4703333333333335</v>
      </c>
      <c r="H145" s="9">
        <f>STDEV('Raw Data'!AC145,'Raw Data'!AI145,'Raw Data'!AO145)</f>
        <v>0.83497624716714547</v>
      </c>
      <c r="I145" s="1">
        <f>AVERAGE('Raw Data'!AU145,'Raw Data'!BA145,'Raw Data'!BG145)</f>
        <v>8.4226666666666663</v>
      </c>
      <c r="J145" s="9">
        <f>STDEV('Raw Data'!AU145,'Raw Data'!BA145,'Raw Data'!BG145)</f>
        <v>0.54784791076842965</v>
      </c>
      <c r="K145" s="1">
        <f>AVERAGE('Raw Data'!BM145,'Raw Data'!BS145,'Raw Data'!BY145)</f>
        <v>12.036333333333332</v>
      </c>
      <c r="L145" s="9">
        <f>STDEV('Raw Data'!BM145,'Raw Data'!BS145,'Raw Data'!BY145)</f>
        <v>0.43363271709285611</v>
      </c>
      <c r="N145" s="1">
        <f>AVERAGE('Raw Data'!K297,'Raw Data'!Q297,'Raw Data'!W297)</f>
        <v>5.694</v>
      </c>
      <c r="O145" s="9">
        <f>STDEV('Raw Data'!K297,'Raw Data'!Q297,'Raw Data'!W297)</f>
        <v>0.31087457277815456</v>
      </c>
      <c r="P145" s="1">
        <f>AVERAGE('Raw Data'!AC297,'Raw Data'!AI297,'Raw Data'!AO297)</f>
        <v>7.2703333333333333</v>
      </c>
      <c r="Q145" s="9">
        <f>STDEV('Raw Data'!AC297,'Raw Data'!AI297,'Raw Data'!AO297)</f>
        <v>0.57159892698756321</v>
      </c>
      <c r="R145" s="1">
        <f>AVERAGE('Raw Data'!AU297,'Raw Data'!BA297,'Raw Data'!BG297)</f>
        <v>10.208333333333334</v>
      </c>
      <c r="S145" s="9">
        <f>STDEV('Raw Data'!AU297,'Raw Data'!BA297,'Raw Data'!BG297)</f>
        <v>8.5652398292944493E-2</v>
      </c>
      <c r="T145" s="1">
        <f>AVERAGE('Raw Data'!BM297,'Raw Data'!BS297,'Raw Data'!BY297)</f>
        <v>17.565333333333331</v>
      </c>
      <c r="U145" s="9">
        <f>STDEV('Raw Data'!BM297,'Raw Data'!BS297,'Raw Data'!BY297)</f>
        <v>0.56845873494329646</v>
      </c>
      <c r="V145" s="9"/>
      <c r="W145" s="1">
        <f>AVERAGE('Raw Data'!K449,'Raw Data'!Q449,'Raw Data'!W449)</f>
        <v>13.427333333333332</v>
      </c>
      <c r="X145" s="9">
        <f>STDEV('Raw Data'!K449,'Raw Data'!Q449,'Raw Data'!W449)</f>
        <v>0.72094752467383716</v>
      </c>
      <c r="Y145" s="1">
        <f>AVERAGE('Raw Data'!AC449,'Raw Data'!AI449,'Raw Data'!AO449)</f>
        <v>21.426000000000002</v>
      </c>
      <c r="Z145" s="9">
        <f>STDEV('Raw Data'!AC449,'Raw Data'!AI449,'Raw Data'!AO449)</f>
        <v>1.0566489483267378</v>
      </c>
      <c r="AA145" s="1">
        <f>AVERAGE('Raw Data'!AU449,'Raw Data'!BA449,'Raw Data'!BG449)</f>
        <v>24.171666666666667</v>
      </c>
      <c r="AB145" s="9">
        <f>STDEV('Raw Data'!AU449,'Raw Data'!BA449,'Raw Data'!BG449)</f>
        <v>1.077323226025195</v>
      </c>
      <c r="AC145" s="1">
        <f>AVERAGE('Raw Data'!BM449,'Raw Data'!BS449,'Raw Data'!BY449)</f>
        <v>28.635666666666665</v>
      </c>
      <c r="AD145" s="9">
        <f>STDEV('Raw Data'!BM449,'Raw Data'!BS449,'Raw Data'!BY449)</f>
        <v>0.65830185578755196</v>
      </c>
      <c r="AF145" s="2">
        <f t="shared" si="32"/>
        <v>-0.8360000000000003</v>
      </c>
      <c r="AG145" s="9">
        <f t="shared" si="33"/>
        <v>0.41413637597759545</v>
      </c>
      <c r="AH145" s="2">
        <f t="shared" si="34"/>
        <v>-0.79999999999999982</v>
      </c>
      <c r="AI145" s="9">
        <f t="shared" si="35"/>
        <v>1.4065751741547086</v>
      </c>
      <c r="AJ145" s="2">
        <f t="shared" si="36"/>
        <v>-1.7856666666666676</v>
      </c>
      <c r="AK145" s="9">
        <f t="shared" si="37"/>
        <v>0.63350030906137411</v>
      </c>
      <c r="AL145" s="2">
        <f t="shared" si="38"/>
        <v>-5.5289999999999999</v>
      </c>
      <c r="AM145" s="9">
        <f t="shared" si="39"/>
        <v>1.0020914520361526</v>
      </c>
      <c r="AO145" s="2">
        <f t="shared" si="40"/>
        <v>-8.5693333333333328</v>
      </c>
      <c r="AP145" s="9">
        <f t="shared" si="41"/>
        <v>0.82420932787327805</v>
      </c>
      <c r="AQ145" s="2">
        <f t="shared" si="42"/>
        <v>-14.955666666666669</v>
      </c>
      <c r="AR145" s="9">
        <f t="shared" si="43"/>
        <v>1.8916251954938832</v>
      </c>
      <c r="AS145" s="2">
        <f t="shared" si="44"/>
        <v>-15.749000000000001</v>
      </c>
      <c r="AT145" s="9">
        <f t="shared" si="45"/>
        <v>1.6251711367936248</v>
      </c>
      <c r="AU145" s="2">
        <f t="shared" si="46"/>
        <v>-16.599333333333334</v>
      </c>
      <c r="AV145" s="9">
        <f t="shared" si="47"/>
        <v>1.0919345728804082</v>
      </c>
    </row>
    <row r="146" spans="1:48" x14ac:dyDescent="0.2">
      <c r="A146" t="str">
        <f>'Raw Data'!A146</f>
        <v>Apo</v>
      </c>
      <c r="B146">
        <f>'Raw Data'!B146</f>
        <v>1035</v>
      </c>
      <c r="C146">
        <f>'Raw Data'!C146</f>
        <v>1050</v>
      </c>
      <c r="D146" t="str">
        <f>'Raw Data'!D146</f>
        <v>LMTGMPQLTSKEDIEY</v>
      </c>
      <c r="E146" s="1">
        <f>AVERAGE('Raw Data'!K146,'Raw Data'!Q146,'Raw Data'!W146)</f>
        <v>33.930666666666667</v>
      </c>
      <c r="F146" s="9">
        <f>STDEV('Raw Data'!K146,'Raw Data'!Q146,'Raw Data'!W146)</f>
        <v>0.1616951864878271</v>
      </c>
      <c r="G146" s="1">
        <f>AVERAGE('Raw Data'!AC146,'Raw Data'!AI146,'Raw Data'!AO146)</f>
        <v>47.853000000000002</v>
      </c>
      <c r="H146" s="9">
        <f>STDEV('Raw Data'!AC146,'Raw Data'!AI146,'Raw Data'!AO146)</f>
        <v>1.3442057134233605</v>
      </c>
      <c r="I146" s="1">
        <f>AVERAGE('Raw Data'!AU146,'Raw Data'!BA146,'Raw Data'!BG146)</f>
        <v>61.795333333333332</v>
      </c>
      <c r="J146" s="9">
        <f>STDEV('Raw Data'!AU146,'Raw Data'!BA146,'Raw Data'!BG146)</f>
        <v>0.98806089555924104</v>
      </c>
      <c r="K146" s="1">
        <f>AVERAGE('Raw Data'!BM146,'Raw Data'!BS146,'Raw Data'!BY146)</f>
        <v>66.282666666666671</v>
      </c>
      <c r="L146" s="9">
        <f>STDEV('Raw Data'!BM146,'Raw Data'!BS146,'Raw Data'!BY146)</f>
        <v>0.54507828183971274</v>
      </c>
      <c r="N146" s="1">
        <f>AVERAGE('Raw Data'!K298,'Raw Data'!Q298,'Raw Data'!W298)</f>
        <v>35.876333333333328</v>
      </c>
      <c r="O146" s="9">
        <f>STDEV('Raw Data'!K298,'Raw Data'!Q298,'Raw Data'!W298)</f>
        <v>0.84210826699026031</v>
      </c>
      <c r="P146" s="1">
        <f>AVERAGE('Raw Data'!AC298,'Raw Data'!AI298,'Raw Data'!AO298)</f>
        <v>53.216666666666669</v>
      </c>
      <c r="Q146" s="9">
        <f>STDEV('Raw Data'!AC298,'Raw Data'!AI298,'Raw Data'!AO298)</f>
        <v>0.29988219909380021</v>
      </c>
      <c r="R146" s="1">
        <f>AVERAGE('Raw Data'!AU298,'Raw Data'!BA298,'Raw Data'!BG298)</f>
        <v>64.509</v>
      </c>
      <c r="S146" s="9">
        <f>STDEV('Raw Data'!AU298,'Raw Data'!BA298,'Raw Data'!BG298)</f>
        <v>0.40312156975284674</v>
      </c>
      <c r="T146" s="1">
        <f>AVERAGE('Raw Data'!BM298,'Raw Data'!BS298,'Raw Data'!BY298)</f>
        <v>65.204000000000008</v>
      </c>
      <c r="U146" s="9">
        <f>STDEV('Raw Data'!BM298,'Raw Data'!BS298,'Raw Data'!BY298)</f>
        <v>1.3477317982447381</v>
      </c>
      <c r="V146" s="9"/>
      <c r="W146" s="1">
        <f>AVERAGE('Raw Data'!K450,'Raw Data'!Q450,'Raw Data'!W450)</f>
        <v>40.990666666666662</v>
      </c>
      <c r="X146" s="9">
        <f>STDEV('Raw Data'!K450,'Raw Data'!Q450,'Raw Data'!W450)</f>
        <v>0.38473020850114364</v>
      </c>
      <c r="Y146" s="1">
        <f>AVERAGE('Raw Data'!AC450,'Raw Data'!AI450,'Raw Data'!AO450)</f>
        <v>55.50533333333334</v>
      </c>
      <c r="Z146" s="9">
        <f>STDEV('Raw Data'!AC450,'Raw Data'!AI450,'Raw Data'!AO450)</f>
        <v>0.61860515139572692</v>
      </c>
      <c r="AA146" s="1">
        <f>AVERAGE('Raw Data'!AU450,'Raw Data'!BA450,'Raw Data'!BG450)</f>
        <v>63.722000000000001</v>
      </c>
      <c r="AB146" s="9">
        <f>STDEV('Raw Data'!AU450,'Raw Data'!BA450,'Raw Data'!BG450)</f>
        <v>0.50352457735447287</v>
      </c>
      <c r="AC146" s="1">
        <f>AVERAGE('Raw Data'!BM450,'Raw Data'!BS450,'Raw Data'!BY450)</f>
        <v>67.205333333333328</v>
      </c>
      <c r="AD146" s="9">
        <f>STDEV('Raw Data'!BM450,'Raw Data'!BS450,'Raw Data'!BY450)</f>
        <v>0.88143197884654212</v>
      </c>
      <c r="AF146" s="2">
        <f t="shared" si="32"/>
        <v>-1.9456666666666607</v>
      </c>
      <c r="AG146" s="9">
        <f t="shared" si="33"/>
        <v>1.0038034534780875</v>
      </c>
      <c r="AH146" s="2">
        <f t="shared" si="34"/>
        <v>-5.363666666666667</v>
      </c>
      <c r="AI146" s="9">
        <f t="shared" si="35"/>
        <v>1.6440879125171608</v>
      </c>
      <c r="AJ146" s="2">
        <f t="shared" si="36"/>
        <v>-2.7136666666666684</v>
      </c>
      <c r="AK146" s="9">
        <f t="shared" si="37"/>
        <v>1.3911824653120877</v>
      </c>
      <c r="AL146" s="2">
        <f t="shared" si="38"/>
        <v>1.0786666666666633</v>
      </c>
      <c r="AM146" s="9">
        <f t="shared" si="39"/>
        <v>1.892810080084451</v>
      </c>
      <c r="AO146" s="2">
        <f t="shared" si="40"/>
        <v>-7.0599999999999952</v>
      </c>
      <c r="AP146" s="9">
        <f t="shared" si="41"/>
        <v>0.5464253949889708</v>
      </c>
      <c r="AQ146" s="2">
        <f t="shared" si="42"/>
        <v>-7.6523333333333383</v>
      </c>
      <c r="AR146" s="9">
        <f t="shared" si="43"/>
        <v>1.9628108648190874</v>
      </c>
      <c r="AS146" s="2">
        <f t="shared" si="44"/>
        <v>-1.9266666666666694</v>
      </c>
      <c r="AT146" s="9">
        <f t="shared" si="45"/>
        <v>1.4915854729137139</v>
      </c>
      <c r="AU146" s="2">
        <f t="shared" si="46"/>
        <v>-0.92266666666665742</v>
      </c>
      <c r="AV146" s="9">
        <f t="shared" si="47"/>
        <v>1.4265102606862547</v>
      </c>
    </row>
    <row r="147" spans="1:48" x14ac:dyDescent="0.2">
      <c r="A147" t="str">
        <f>'Raw Data'!A147</f>
        <v>Apo</v>
      </c>
      <c r="B147">
        <f>'Raw Data'!B147</f>
        <v>1050</v>
      </c>
      <c r="C147">
        <f>'Raw Data'!C147</f>
        <v>1071</v>
      </c>
      <c r="D147" t="str">
        <f>'Raw Data'!D147</f>
        <v>YIRDALTVGKNEEDAKKYFLDQ</v>
      </c>
      <c r="E147" s="1">
        <f>AVERAGE('Raw Data'!K147,'Raw Data'!Q147,'Raw Data'!W147)</f>
        <v>10.581000000000001</v>
      </c>
      <c r="F147" s="9">
        <f>STDEV('Raw Data'!K147,'Raw Data'!Q147,'Raw Data'!W147)</f>
        <v>7.2111025509276772E-3</v>
      </c>
      <c r="G147" s="1">
        <f>AVERAGE('Raw Data'!AC147,'Raw Data'!AI147,'Raw Data'!AO147)</f>
        <v>11.312333333333335</v>
      </c>
      <c r="H147" s="9">
        <f>STDEV('Raw Data'!AC147,'Raw Data'!AI147,'Raw Data'!AO147)</f>
        <v>0.81942500165258159</v>
      </c>
      <c r="I147" s="1">
        <f>AVERAGE('Raw Data'!AU147,'Raw Data'!BA147,'Raw Data'!BG147)</f>
        <v>13.396333333333333</v>
      </c>
      <c r="J147" s="9">
        <f>STDEV('Raw Data'!AU147,'Raw Data'!BA147,'Raw Data'!BG147)</f>
        <v>0.2200734725798037</v>
      </c>
      <c r="K147" s="1">
        <f>AVERAGE('Raw Data'!BM147,'Raw Data'!BS147,'Raw Data'!BY147)</f>
        <v>20.585666666666665</v>
      </c>
      <c r="L147" s="9">
        <f>STDEV('Raw Data'!BM147,'Raw Data'!BS147,'Raw Data'!BY147)</f>
        <v>0.40699672398353937</v>
      </c>
      <c r="N147" s="1">
        <f>AVERAGE('Raw Data'!K299,'Raw Data'!Q299,'Raw Data'!W299)</f>
        <v>12.350333333333333</v>
      </c>
      <c r="O147" s="9">
        <f>STDEV('Raw Data'!K299,'Raw Data'!Q299,'Raw Data'!W299)</f>
        <v>0.37165082178482167</v>
      </c>
      <c r="P147" s="1">
        <f>AVERAGE('Raw Data'!AC299,'Raw Data'!AI299,'Raw Data'!AO299)</f>
        <v>22.252333333333336</v>
      </c>
      <c r="Q147" s="9">
        <f>STDEV('Raw Data'!AC299,'Raw Data'!AI299,'Raw Data'!AO299)</f>
        <v>0.2708585116501469</v>
      </c>
      <c r="R147" s="1">
        <f>AVERAGE('Raw Data'!AU299,'Raw Data'!BA299,'Raw Data'!BG299)</f>
        <v>39.455999999999996</v>
      </c>
      <c r="S147" s="9">
        <f>STDEV('Raw Data'!AU299,'Raw Data'!BA299,'Raw Data'!BG299)</f>
        <v>0.2944639196913576</v>
      </c>
      <c r="T147" s="1">
        <f>AVERAGE('Raw Data'!BM299,'Raw Data'!BS299,'Raw Data'!BY299)</f>
        <v>64.23899999999999</v>
      </c>
      <c r="U147" s="9">
        <f>STDEV('Raw Data'!BM299,'Raw Data'!BS299,'Raw Data'!BY299)</f>
        <v>1.1714849550890576</v>
      </c>
      <c r="V147" s="9"/>
      <c r="W147" s="1">
        <f>AVERAGE('Raw Data'!K451,'Raw Data'!Q451,'Raw Data'!W451)</f>
        <v>30.417666666666673</v>
      </c>
      <c r="X147" s="9">
        <f>STDEV('Raw Data'!K451,'Raw Data'!Q451,'Raw Data'!W451)</f>
        <v>0.56357815193044247</v>
      </c>
      <c r="Y147" s="1">
        <f>AVERAGE('Raw Data'!AC451,'Raw Data'!AI451,'Raw Data'!AO451)</f>
        <v>46.750666666666667</v>
      </c>
      <c r="Z147" s="9">
        <f>STDEV('Raw Data'!AC451,'Raw Data'!AI451,'Raw Data'!AO451)</f>
        <v>1.0409180243099523</v>
      </c>
      <c r="AA147" s="1">
        <f>AVERAGE('Raw Data'!AU451,'Raw Data'!BA451,'Raw Data'!BG451)</f>
        <v>58.049666666666667</v>
      </c>
      <c r="AB147" s="9">
        <f>STDEV('Raw Data'!AU451,'Raw Data'!BA451,'Raw Data'!BG451)</f>
        <v>0.72597061464864787</v>
      </c>
      <c r="AC147" s="1">
        <f>AVERAGE('Raw Data'!BM451,'Raw Data'!BS451,'Raw Data'!BY451)</f>
        <v>65.165999999999997</v>
      </c>
      <c r="AD147" s="9">
        <f>STDEV('Raw Data'!BM451,'Raw Data'!BS451,'Raw Data'!BY451)</f>
        <v>0.81571563672642367</v>
      </c>
      <c r="AF147" s="2">
        <f t="shared" si="32"/>
        <v>-1.7693333333333321</v>
      </c>
      <c r="AG147" s="9">
        <f t="shared" si="33"/>
        <v>0.37886192433574933</v>
      </c>
      <c r="AH147" s="2">
        <f t="shared" si="34"/>
        <v>-10.940000000000001</v>
      </c>
      <c r="AI147" s="9">
        <f t="shared" si="35"/>
        <v>1.0902835133027284</v>
      </c>
      <c r="AJ147" s="2">
        <f t="shared" si="36"/>
        <v>-26.059666666666665</v>
      </c>
      <c r="AK147" s="9">
        <f t="shared" si="37"/>
        <v>0.51453739227116135</v>
      </c>
      <c r="AL147" s="2">
        <f t="shared" si="38"/>
        <v>-43.653333333333322</v>
      </c>
      <c r="AM147" s="9">
        <f t="shared" si="39"/>
        <v>1.5784816790725968</v>
      </c>
      <c r="AO147" s="2">
        <f t="shared" si="40"/>
        <v>-19.836666666666673</v>
      </c>
      <c r="AP147" s="9">
        <f t="shared" si="41"/>
        <v>0.57078925448137019</v>
      </c>
      <c r="AQ147" s="2">
        <f t="shared" si="42"/>
        <v>-35.438333333333333</v>
      </c>
      <c r="AR147" s="9">
        <f t="shared" si="43"/>
        <v>1.8603430259625338</v>
      </c>
      <c r="AS147" s="2">
        <f t="shared" si="44"/>
        <v>-44.653333333333336</v>
      </c>
      <c r="AT147" s="9">
        <f t="shared" si="45"/>
        <v>0.94604408722845157</v>
      </c>
      <c r="AU147" s="2">
        <f t="shared" si="46"/>
        <v>-44.580333333333328</v>
      </c>
      <c r="AV147" s="9">
        <f t="shared" si="47"/>
        <v>1.222712360709963</v>
      </c>
    </row>
    <row r="148" spans="1:48" x14ac:dyDescent="0.2">
      <c r="A148" t="str">
        <f>'Raw Data'!A148</f>
        <v>Apo</v>
      </c>
      <c r="B148">
        <f>'Raw Data'!B148</f>
        <v>1051</v>
      </c>
      <c r="C148">
        <f>'Raw Data'!C148</f>
        <v>1071</v>
      </c>
      <c r="D148" t="str">
        <f>'Raw Data'!D148</f>
        <v>IRDALTVGKNEEDAKKYFLDQ</v>
      </c>
      <c r="E148" s="1">
        <f>AVERAGE('Raw Data'!K148,'Raw Data'!Q148,'Raw Data'!W148)</f>
        <v>12.753666666666668</v>
      </c>
      <c r="F148" s="9">
        <f>STDEV('Raw Data'!K148,'Raw Data'!Q148,'Raw Data'!W148)</f>
        <v>1.9756855350316491E-2</v>
      </c>
      <c r="G148" s="1">
        <f>AVERAGE('Raw Data'!AC148,'Raw Data'!AI148,'Raw Data'!AO148)</f>
        <v>13.339666666666666</v>
      </c>
      <c r="H148" s="9">
        <f>STDEV('Raw Data'!AC148,'Raw Data'!AI148,'Raw Data'!AO148)</f>
        <v>0.37985435805494361</v>
      </c>
      <c r="I148" s="1">
        <f>AVERAGE('Raw Data'!AU148,'Raw Data'!BA148,'Raw Data'!BG148)</f>
        <v>15.564333333333332</v>
      </c>
      <c r="J148" s="9">
        <f>STDEV('Raw Data'!AU148,'Raw Data'!BA148,'Raw Data'!BG148)</f>
        <v>0.39298897355184575</v>
      </c>
      <c r="K148" s="1">
        <f>AVERAGE('Raw Data'!BM148,'Raw Data'!BS148,'Raw Data'!BY148)</f>
        <v>21.261666666666667</v>
      </c>
      <c r="L148" s="9">
        <f>STDEV('Raw Data'!BM148,'Raw Data'!BS148,'Raw Data'!BY148)</f>
        <v>0.26182118579926561</v>
      </c>
      <c r="N148" s="1">
        <f>AVERAGE('Raw Data'!K300,'Raw Data'!Q300,'Raw Data'!W300)</f>
        <v>15.047333333333333</v>
      </c>
      <c r="O148" s="9">
        <f>STDEV('Raw Data'!K300,'Raw Data'!Q300,'Raw Data'!W300)</f>
        <v>0.78403146195374884</v>
      </c>
      <c r="P148" s="1">
        <f>AVERAGE('Raw Data'!AC300,'Raw Data'!AI300,'Raw Data'!AO300)</f>
        <v>24.307666666666666</v>
      </c>
      <c r="Q148" s="9">
        <f>STDEV('Raw Data'!AC300,'Raw Data'!AI300,'Raw Data'!AO300)</f>
        <v>0.77753349338361832</v>
      </c>
      <c r="R148" s="1">
        <f>AVERAGE('Raw Data'!AU300,'Raw Data'!BA300,'Raw Data'!BG300)</f>
        <v>42.131333333333338</v>
      </c>
      <c r="S148" s="9">
        <f>STDEV('Raw Data'!AU300,'Raw Data'!BA300,'Raw Data'!BG300)</f>
        <v>0.46596280252111644</v>
      </c>
      <c r="T148" s="1">
        <f>AVERAGE('Raw Data'!BM300,'Raw Data'!BS300,'Raw Data'!BY300)</f>
        <v>65.033000000000001</v>
      </c>
      <c r="U148" s="9">
        <f>STDEV('Raw Data'!BM300,'Raw Data'!BS300,'Raw Data'!BY300)</f>
        <v>0.73668378562311099</v>
      </c>
      <c r="V148" s="9"/>
      <c r="W148" s="1">
        <f>AVERAGE('Raw Data'!K452,'Raw Data'!Q452,'Raw Data'!W452)</f>
        <v>35.294666666666664</v>
      </c>
      <c r="X148" s="9">
        <f>STDEV('Raw Data'!K452,'Raw Data'!Q452,'Raw Data'!W452)</f>
        <v>0.55986099465254169</v>
      </c>
      <c r="Y148" s="1">
        <f>AVERAGE('Raw Data'!AC452,'Raw Data'!AI452,'Raw Data'!AO452)</f>
        <v>50.473666666666666</v>
      </c>
      <c r="Z148" s="9">
        <f>STDEV('Raw Data'!AC452,'Raw Data'!AI452,'Raw Data'!AO452)</f>
        <v>1.0368260863487835</v>
      </c>
      <c r="AA148" s="1">
        <f>AVERAGE('Raw Data'!AU452,'Raw Data'!BA452,'Raw Data'!BG452)</f>
        <v>59.57500000000001</v>
      </c>
      <c r="AB148" s="9">
        <f>STDEV('Raw Data'!AU452,'Raw Data'!BA452,'Raw Data'!BG452)</f>
        <v>0.86452241150822873</v>
      </c>
      <c r="AC148" s="1">
        <f>AVERAGE('Raw Data'!BM452,'Raw Data'!BS452,'Raw Data'!BY452)</f>
        <v>62.37766666666667</v>
      </c>
      <c r="AD148" s="9">
        <f>STDEV('Raw Data'!BM452,'Raw Data'!BS452,'Raw Data'!BY452)</f>
        <v>0.63809429815140351</v>
      </c>
      <c r="AF148" s="2">
        <f t="shared" si="32"/>
        <v>-2.293666666666665</v>
      </c>
      <c r="AG148" s="9">
        <f t="shared" si="33"/>
        <v>0.8037883173040653</v>
      </c>
      <c r="AH148" s="2">
        <f t="shared" si="34"/>
        <v>-10.968</v>
      </c>
      <c r="AI148" s="9">
        <f t="shared" si="35"/>
        <v>1.1573878514385618</v>
      </c>
      <c r="AJ148" s="2">
        <f t="shared" si="36"/>
        <v>-26.567000000000007</v>
      </c>
      <c r="AK148" s="9">
        <f t="shared" si="37"/>
        <v>0.85895177607296214</v>
      </c>
      <c r="AL148" s="2">
        <f t="shared" si="38"/>
        <v>-43.771333333333331</v>
      </c>
      <c r="AM148" s="9">
        <f t="shared" si="39"/>
        <v>0.9985049714223766</v>
      </c>
      <c r="AO148" s="2">
        <f t="shared" si="40"/>
        <v>-22.540999999999997</v>
      </c>
      <c r="AP148" s="9">
        <f t="shared" si="41"/>
        <v>0.57961785000285815</v>
      </c>
      <c r="AQ148" s="2">
        <f t="shared" si="42"/>
        <v>-37.134</v>
      </c>
      <c r="AR148" s="9">
        <f t="shared" si="43"/>
        <v>1.4166804444037271</v>
      </c>
      <c r="AS148" s="2">
        <f t="shared" si="44"/>
        <v>-44.01066666666668</v>
      </c>
      <c r="AT148" s="9">
        <f t="shared" si="45"/>
        <v>1.2575113850600745</v>
      </c>
      <c r="AU148" s="2">
        <f t="shared" si="46"/>
        <v>-41.116</v>
      </c>
      <c r="AV148" s="9">
        <f t="shared" si="47"/>
        <v>0.89991548395066912</v>
      </c>
    </row>
    <row r="149" spans="1:48" x14ac:dyDescent="0.2">
      <c r="A149" t="str">
        <f>'Raw Data'!A149</f>
        <v>Apo</v>
      </c>
      <c r="B149">
        <f>'Raw Data'!B149</f>
        <v>1051</v>
      </c>
      <c r="C149">
        <f>'Raw Data'!C149</f>
        <v>1073</v>
      </c>
      <c r="D149" t="str">
        <f>'Raw Data'!D149</f>
        <v>IRDALTVGKNEEDAKKYFLDQIE</v>
      </c>
      <c r="E149" s="1">
        <f>AVERAGE('Raw Data'!K149,'Raw Data'!Q149,'Raw Data'!W149)</f>
        <v>10.302666666666667</v>
      </c>
      <c r="F149" s="9">
        <f>STDEV('Raw Data'!K149,'Raw Data'!Q149,'Raw Data'!W149)</f>
        <v>0.10091745802056859</v>
      </c>
      <c r="G149" s="1">
        <f>AVERAGE('Raw Data'!AC149,'Raw Data'!AI149,'Raw Data'!AO149)</f>
        <v>11.229666666666667</v>
      </c>
      <c r="H149" s="9">
        <f>STDEV('Raw Data'!AC149,'Raw Data'!AI149,'Raw Data'!AO149)</f>
        <v>0.28036464351507207</v>
      </c>
      <c r="I149" s="1">
        <f>AVERAGE('Raw Data'!AU149,'Raw Data'!BA149,'Raw Data'!BG149)</f>
        <v>13.398666666666665</v>
      </c>
      <c r="J149" s="9">
        <f>STDEV('Raw Data'!AU149,'Raw Data'!BA149,'Raw Data'!BG149)</f>
        <v>2.9501412395567091E-2</v>
      </c>
      <c r="K149" s="1">
        <f>AVERAGE('Raw Data'!BM149,'Raw Data'!BS149,'Raw Data'!BY149)</f>
        <v>19.145666666666667</v>
      </c>
      <c r="L149" s="9">
        <f>STDEV('Raw Data'!BM149,'Raw Data'!BS149,'Raw Data'!BY149)</f>
        <v>0.59010535782462781</v>
      </c>
      <c r="N149" s="1">
        <f>AVERAGE('Raw Data'!K301,'Raw Data'!Q301,'Raw Data'!W301)</f>
        <v>12.729666666666667</v>
      </c>
      <c r="O149" s="9">
        <f>STDEV('Raw Data'!K301,'Raw Data'!Q301,'Raw Data'!W301)</f>
        <v>0.901577691235388</v>
      </c>
      <c r="P149" s="1">
        <f>AVERAGE('Raw Data'!AC301,'Raw Data'!AI301,'Raw Data'!AO301)</f>
        <v>22.144666666666666</v>
      </c>
      <c r="Q149" s="9">
        <f>STDEV('Raw Data'!AC301,'Raw Data'!AI301,'Raw Data'!AO301)</f>
        <v>0.71649447543811173</v>
      </c>
      <c r="R149" s="1">
        <f>AVERAGE('Raw Data'!AU301,'Raw Data'!BA301,'Raw Data'!BG301)</f>
        <v>39.955333333333336</v>
      </c>
      <c r="S149" s="9">
        <f>STDEV('Raw Data'!AU301,'Raw Data'!BA301,'Raw Data'!BG301)</f>
        <v>0.43106534694096099</v>
      </c>
      <c r="T149" s="1">
        <f>AVERAGE('Raw Data'!BM301,'Raw Data'!BS301,'Raw Data'!BY301)</f>
        <v>64.838333333333324</v>
      </c>
      <c r="U149" s="9">
        <f>STDEV('Raw Data'!BM301,'Raw Data'!BS301,'Raw Data'!BY301)</f>
        <v>0.58224250388762577</v>
      </c>
      <c r="V149" s="9"/>
      <c r="W149" s="1">
        <f>AVERAGE('Raw Data'!K453,'Raw Data'!Q453,'Raw Data'!W453)</f>
        <v>32.218333333333334</v>
      </c>
      <c r="X149" s="9">
        <f>STDEV('Raw Data'!K453,'Raw Data'!Q453,'Raw Data'!W453)</f>
        <v>0.69839554217744948</v>
      </c>
      <c r="Y149" s="1">
        <f>AVERAGE('Raw Data'!AC453,'Raw Data'!AI453,'Raw Data'!AO453)</f>
        <v>48.213999999999999</v>
      </c>
      <c r="Z149" s="9">
        <f>STDEV('Raw Data'!AC453,'Raw Data'!AI453,'Raw Data'!AO453)</f>
        <v>1.4314841948132024</v>
      </c>
      <c r="AA149" s="1">
        <f>AVERAGE('Raw Data'!AU453,'Raw Data'!BA453,'Raw Data'!BG453)</f>
        <v>61.414333333333332</v>
      </c>
      <c r="AB149" s="9">
        <f>STDEV('Raw Data'!AU453,'Raw Data'!BA453,'Raw Data'!BG453)</f>
        <v>0.69592121201565149</v>
      </c>
      <c r="AC149" s="1">
        <f>AVERAGE('Raw Data'!BM453,'Raw Data'!BS453,'Raw Data'!BY453)</f>
        <v>65.656999999999996</v>
      </c>
      <c r="AD149" s="9">
        <f>STDEV('Raw Data'!BM453,'Raw Data'!BS453,'Raw Data'!BY453)</f>
        <v>1.0682785217348552</v>
      </c>
      <c r="AF149" s="2">
        <f t="shared" si="32"/>
        <v>-2.4269999999999996</v>
      </c>
      <c r="AG149" s="9">
        <f t="shared" si="33"/>
        <v>1.0024951492559566</v>
      </c>
      <c r="AH149" s="2">
        <f t="shared" si="34"/>
        <v>-10.914999999999999</v>
      </c>
      <c r="AI149" s="9">
        <f t="shared" si="35"/>
        <v>0.9968591189531838</v>
      </c>
      <c r="AJ149" s="2">
        <f t="shared" si="36"/>
        <v>-26.556666666666672</v>
      </c>
      <c r="AK149" s="9">
        <f t="shared" si="37"/>
        <v>0.46056675933652808</v>
      </c>
      <c r="AL149" s="2">
        <f t="shared" si="38"/>
        <v>-45.692666666666653</v>
      </c>
      <c r="AM149" s="9">
        <f t="shared" si="39"/>
        <v>1.1723478617122536</v>
      </c>
      <c r="AO149" s="2">
        <f t="shared" si="40"/>
        <v>-21.915666666666667</v>
      </c>
      <c r="AP149" s="9">
        <f t="shared" si="41"/>
        <v>0.7993130001980181</v>
      </c>
      <c r="AQ149" s="2">
        <f t="shared" si="42"/>
        <v>-36.984333333333332</v>
      </c>
      <c r="AR149" s="9">
        <f t="shared" si="43"/>
        <v>1.7118488383282746</v>
      </c>
      <c r="AS149" s="2">
        <f t="shared" si="44"/>
        <v>-48.015666666666668</v>
      </c>
      <c r="AT149" s="9">
        <f t="shared" si="45"/>
        <v>0.72542262441121863</v>
      </c>
      <c r="AU149" s="2">
        <f t="shared" si="46"/>
        <v>-46.511333333333326</v>
      </c>
      <c r="AV149" s="9">
        <f t="shared" si="47"/>
        <v>1.658383879559483</v>
      </c>
    </row>
    <row r="150" spans="1:48" x14ac:dyDescent="0.2">
      <c r="A150" t="str">
        <f>'Raw Data'!A150</f>
        <v>Apo</v>
      </c>
      <c r="B150">
        <f>'Raw Data'!B150</f>
        <v>1072</v>
      </c>
      <c r="C150">
        <f>'Raw Data'!C150</f>
        <v>1084</v>
      </c>
      <c r="D150" t="str">
        <f>'Raw Data'!D150</f>
        <v>IEVCRDKGWTVQF</v>
      </c>
      <c r="E150" s="1">
        <f>AVERAGE('Raw Data'!K150,'Raw Data'!Q150,'Raw Data'!W150)</f>
        <v>11.850333333333333</v>
      </c>
      <c r="F150" s="9">
        <f>STDEV('Raw Data'!K150,'Raw Data'!Q150,'Raw Data'!W150)</f>
        <v>0.10092241244309062</v>
      </c>
      <c r="G150" s="1">
        <f>AVERAGE('Raw Data'!AC150,'Raw Data'!AI150,'Raw Data'!AO150)</f>
        <v>33.445666666666668</v>
      </c>
      <c r="H150" s="9">
        <f>STDEV('Raw Data'!AC150,'Raw Data'!AI150,'Raw Data'!AO150)</f>
        <v>1.1191551873325409</v>
      </c>
      <c r="I150" s="1">
        <f>AVERAGE('Raw Data'!AU150,'Raw Data'!BA150,'Raw Data'!BG150)</f>
        <v>47.216666666666669</v>
      </c>
      <c r="J150" s="9">
        <f>STDEV('Raw Data'!AU150,'Raw Data'!BA150,'Raw Data'!BG150)</f>
        <v>0.48151047063727748</v>
      </c>
      <c r="K150" s="1">
        <f>AVERAGE('Raw Data'!BM150,'Raw Data'!BS150,'Raw Data'!BY150)</f>
        <v>50.528333333333329</v>
      </c>
      <c r="L150" s="9">
        <f>STDEV('Raw Data'!BM150,'Raw Data'!BS150,'Raw Data'!BY150)</f>
        <v>0.73624543009334675</v>
      </c>
      <c r="N150" s="1">
        <f>AVERAGE('Raw Data'!K302,'Raw Data'!Q302,'Raw Data'!W302)</f>
        <v>13.221333333333334</v>
      </c>
      <c r="O150" s="9">
        <f>STDEV('Raw Data'!K302,'Raw Data'!Q302,'Raw Data'!W302)</f>
        <v>0.21466796065862551</v>
      </c>
      <c r="P150" s="1">
        <f>AVERAGE('Raw Data'!AC302,'Raw Data'!AI302,'Raw Data'!AO302)</f>
        <v>42.75266666666667</v>
      </c>
      <c r="Q150" s="9">
        <f>STDEV('Raw Data'!AC302,'Raw Data'!AI302,'Raw Data'!AO302)</f>
        <v>0.61670846705176197</v>
      </c>
      <c r="R150" s="1">
        <f>AVERAGE('Raw Data'!AU302,'Raw Data'!BA302,'Raw Data'!BG302)</f>
        <v>53.780333333333338</v>
      </c>
      <c r="S150" s="9">
        <f>STDEV('Raw Data'!AU302,'Raw Data'!BA302,'Raw Data'!BG302)</f>
        <v>0.80532871135539086</v>
      </c>
      <c r="T150" s="1">
        <f>AVERAGE('Raw Data'!BM302,'Raw Data'!BS302,'Raw Data'!BY302)</f>
        <v>61.259666666666668</v>
      </c>
      <c r="U150" s="9">
        <f>STDEV('Raw Data'!BM302,'Raw Data'!BS302,'Raw Data'!BY302)</f>
        <v>0.85771459899743818</v>
      </c>
      <c r="V150" s="9"/>
      <c r="W150" s="1">
        <f>AVERAGE('Raw Data'!K454,'Raw Data'!Q454,'Raw Data'!W454)</f>
        <v>28.22966666666667</v>
      </c>
      <c r="X150" s="9">
        <f>STDEV('Raw Data'!K454,'Raw Data'!Q454,'Raw Data'!W454)</f>
        <v>0.49587229538796868</v>
      </c>
      <c r="Y150" s="1">
        <f>AVERAGE('Raw Data'!AC454,'Raw Data'!AI454,'Raw Data'!AO454)</f>
        <v>51.252000000000002</v>
      </c>
      <c r="Z150" s="9">
        <f>STDEV('Raw Data'!AC454,'Raw Data'!AI454,'Raw Data'!AO454)</f>
        <v>0.97191100415624476</v>
      </c>
      <c r="AA150" s="1">
        <f>AVERAGE('Raw Data'!AU454,'Raw Data'!BA454,'Raw Data'!BG454)</f>
        <v>57.663333333333334</v>
      </c>
      <c r="AB150" s="9">
        <f>STDEV('Raw Data'!AU454,'Raw Data'!BA454,'Raw Data'!BG454)</f>
        <v>0.98576180354755627</v>
      </c>
      <c r="AC150" s="1">
        <f>AVERAGE('Raw Data'!BM454,'Raw Data'!BS454,'Raw Data'!BY454)</f>
        <v>59.784333333333336</v>
      </c>
      <c r="AD150" s="9">
        <f>STDEV('Raw Data'!BM454,'Raw Data'!BS454,'Raw Data'!BY454)</f>
        <v>1.1594862368020284</v>
      </c>
      <c r="AF150" s="2">
        <f t="shared" ref="AF150:AF153" si="48">E150-N150</f>
        <v>-1.3710000000000004</v>
      </c>
      <c r="AG150" s="9">
        <f t="shared" ref="AG150:AG153" si="49">F150+O150</f>
        <v>0.31559037310171612</v>
      </c>
      <c r="AH150" s="2">
        <f t="shared" ref="AH150:AH153" si="50">G150-P150</f>
        <v>-9.3070000000000022</v>
      </c>
      <c r="AI150" s="9">
        <f t="shared" ref="AI150:AI153" si="51">H150+Q150</f>
        <v>1.7358636543843029</v>
      </c>
      <c r="AJ150" s="2">
        <f t="shared" ref="AJ150:AJ153" si="52">I150-R150</f>
        <v>-6.5636666666666699</v>
      </c>
      <c r="AK150" s="9">
        <f t="shared" ref="AK150:AK153" si="53">J150+S150</f>
        <v>1.2868391819926683</v>
      </c>
      <c r="AL150" s="2">
        <f t="shared" ref="AL150:AL153" si="54">K150-T150</f>
        <v>-10.731333333333339</v>
      </c>
      <c r="AM150" s="9">
        <f t="shared" ref="AM150:AM153" si="55">L150+U150</f>
        <v>1.5939600290907849</v>
      </c>
      <c r="AO150" s="2">
        <f t="shared" ref="AO150:AO153" si="56">E150-W150</f>
        <v>-16.379333333333335</v>
      </c>
      <c r="AP150" s="9">
        <f t="shared" ref="AP150:AP153" si="57">F150+X150</f>
        <v>0.59679470783105926</v>
      </c>
      <c r="AQ150" s="2">
        <f t="shared" ref="AQ150:AQ153" si="58">G150-Y150</f>
        <v>-17.806333333333335</v>
      </c>
      <c r="AR150" s="9">
        <f t="shared" ref="AR150:AR153" si="59">H150+Z150</f>
        <v>2.0910661914887858</v>
      </c>
      <c r="AS150" s="2">
        <f t="shared" ref="AS150:AS153" si="60">I150-AA150</f>
        <v>-10.446666666666665</v>
      </c>
      <c r="AT150" s="9">
        <f t="shared" ref="AT150:AT153" si="61">J150+AB150</f>
        <v>1.4672722741848339</v>
      </c>
      <c r="AU150" s="2">
        <f t="shared" ref="AU150:AU153" si="62">K150-AC150</f>
        <v>-9.2560000000000073</v>
      </c>
      <c r="AV150" s="9">
        <f t="shared" ref="AV150:AV153" si="63">L150+AD150</f>
        <v>1.8957316668953752</v>
      </c>
    </row>
    <row r="151" spans="1:48" x14ac:dyDescent="0.2">
      <c r="A151" t="str">
        <f>'Raw Data'!A151</f>
        <v>Apo</v>
      </c>
      <c r="B151">
        <f>'Raw Data'!B151</f>
        <v>1085</v>
      </c>
      <c r="C151">
        <f>'Raw Data'!C151</f>
        <v>1092</v>
      </c>
      <c r="D151" t="str">
        <f>'Raw Data'!D151</f>
        <v>NWFLHLVL</v>
      </c>
      <c r="E151" s="1">
        <f>AVERAGE('Raw Data'!K151,'Raw Data'!Q151,'Raw Data'!W151)</f>
        <v>27.099333333333334</v>
      </c>
      <c r="F151" s="9">
        <f>STDEV('Raw Data'!K151,'Raw Data'!Q151,'Raw Data'!W151)</f>
        <v>0.5530364665492975</v>
      </c>
      <c r="G151" s="1">
        <f>AVERAGE('Raw Data'!AC151,'Raw Data'!AI151,'Raw Data'!AO151)</f>
        <v>67.530333333333331</v>
      </c>
      <c r="H151" s="9">
        <f>STDEV('Raw Data'!AC151,'Raw Data'!AI151,'Raw Data'!AO151)</f>
        <v>0.83626690316748797</v>
      </c>
      <c r="I151" s="1">
        <f>AVERAGE('Raw Data'!AU151,'Raw Data'!BA151,'Raw Data'!BG151)</f>
        <v>77.079333333333338</v>
      </c>
      <c r="J151" s="9">
        <f>STDEV('Raw Data'!AU151,'Raw Data'!BA151,'Raw Data'!BG151)</f>
        <v>0.92689607472107416</v>
      </c>
      <c r="K151" s="1">
        <f>AVERAGE('Raw Data'!BM151,'Raw Data'!BS151,'Raw Data'!BY151)</f>
        <v>76.963000000000008</v>
      </c>
      <c r="L151" s="9">
        <f>STDEV('Raw Data'!BM151,'Raw Data'!BS151,'Raw Data'!BY151)</f>
        <v>0.35496901273209708</v>
      </c>
      <c r="N151" s="1">
        <f>AVERAGE('Raw Data'!K303,'Raw Data'!Q303,'Raw Data'!W303)</f>
        <v>24.403666666666666</v>
      </c>
      <c r="O151" s="9">
        <f>STDEV('Raw Data'!K303,'Raw Data'!Q303,'Raw Data'!W303)</f>
        <v>0.4122818615138602</v>
      </c>
      <c r="P151" s="1">
        <f>AVERAGE('Raw Data'!AC303,'Raw Data'!AI303,'Raw Data'!AO303)</f>
        <v>70.931333333333328</v>
      </c>
      <c r="Q151" s="9">
        <f>STDEV('Raw Data'!AC303,'Raw Data'!AI303,'Raw Data'!AO303)</f>
        <v>0.92993243482165666</v>
      </c>
      <c r="R151" s="1">
        <f>AVERAGE('Raw Data'!AU303,'Raw Data'!BA303,'Raw Data'!BG303)</f>
        <v>75.021666666666661</v>
      </c>
      <c r="S151" s="9">
        <f>STDEV('Raw Data'!AU303,'Raw Data'!BA303,'Raw Data'!BG303)</f>
        <v>0.634334559466323</v>
      </c>
      <c r="T151" s="1">
        <f>AVERAGE('Raw Data'!BM303,'Raw Data'!BS303,'Raw Data'!BY303)</f>
        <v>77.209666666666678</v>
      </c>
      <c r="U151" s="9">
        <f>STDEV('Raw Data'!BM303,'Raw Data'!BS303,'Raw Data'!BY303)</f>
        <v>0.42314221407622382</v>
      </c>
      <c r="V151" s="9"/>
      <c r="W151" s="1">
        <f>AVERAGE('Raw Data'!K455,'Raw Data'!Q455,'Raw Data'!W455)</f>
        <v>13.023000000000001</v>
      </c>
      <c r="X151" s="9">
        <f>STDEV('Raw Data'!K455,'Raw Data'!Q455,'Raw Data'!W455)</f>
        <v>1.0365384701013274</v>
      </c>
      <c r="Y151" s="1">
        <f>AVERAGE('Raw Data'!AC455,'Raw Data'!AI455,'Raw Data'!AO455)</f>
        <v>45.99133333333333</v>
      </c>
      <c r="Z151" s="9">
        <f>STDEV('Raw Data'!AC455,'Raw Data'!AI455,'Raw Data'!AO455)</f>
        <v>0.49224214908247371</v>
      </c>
      <c r="AA151" s="1">
        <f>AVERAGE('Raw Data'!AU455,'Raw Data'!BA455,'Raw Data'!BG455)</f>
        <v>58.965333333333341</v>
      </c>
      <c r="AB151" s="9">
        <f>STDEV('Raw Data'!AU455,'Raw Data'!BA455,'Raw Data'!BG455)</f>
        <v>0.93572770255739202</v>
      </c>
      <c r="AC151" s="1">
        <f>AVERAGE('Raw Data'!BM455,'Raw Data'!BS455,'Raw Data'!BY455)</f>
        <v>66.924333333333337</v>
      </c>
      <c r="AD151" s="9">
        <f>STDEV('Raw Data'!BM455,'Raw Data'!BS455,'Raw Data'!BY455)</f>
        <v>1.1383572959898582</v>
      </c>
      <c r="AF151" s="2">
        <f t="shared" si="48"/>
        <v>2.6956666666666678</v>
      </c>
      <c r="AG151" s="9">
        <f t="shared" si="49"/>
        <v>0.96531832806315765</v>
      </c>
      <c r="AH151" s="2">
        <f t="shared" si="50"/>
        <v>-3.4009999999999962</v>
      </c>
      <c r="AI151" s="9">
        <f t="shared" si="51"/>
        <v>1.7661993379891445</v>
      </c>
      <c r="AJ151" s="2">
        <f t="shared" si="52"/>
        <v>2.0576666666666767</v>
      </c>
      <c r="AK151" s="9">
        <f t="shared" si="53"/>
        <v>1.5612306341873972</v>
      </c>
      <c r="AL151" s="2">
        <f t="shared" si="54"/>
        <v>-0.2466666666666697</v>
      </c>
      <c r="AM151" s="9">
        <f t="shared" si="55"/>
        <v>0.7781112268083209</v>
      </c>
      <c r="AO151" s="2">
        <f t="shared" si="56"/>
        <v>14.076333333333332</v>
      </c>
      <c r="AP151" s="9">
        <f t="shared" si="57"/>
        <v>1.5895749366506249</v>
      </c>
      <c r="AQ151" s="2">
        <f t="shared" si="58"/>
        <v>21.539000000000001</v>
      </c>
      <c r="AR151" s="9">
        <f t="shared" si="59"/>
        <v>1.3285090522499616</v>
      </c>
      <c r="AS151" s="2">
        <f t="shared" si="60"/>
        <v>18.113999999999997</v>
      </c>
      <c r="AT151" s="9">
        <f t="shared" si="61"/>
        <v>1.8626237772784662</v>
      </c>
      <c r="AU151" s="2">
        <f t="shared" si="62"/>
        <v>10.038666666666671</v>
      </c>
      <c r="AV151" s="9">
        <f t="shared" si="63"/>
        <v>1.4933263087219553</v>
      </c>
    </row>
    <row r="152" spans="1:48" x14ac:dyDescent="0.2">
      <c r="A152" t="str">
        <f>'Raw Data'!A152</f>
        <v>Apo</v>
      </c>
      <c r="B152">
        <f>'Raw Data'!B152</f>
        <v>1088</v>
      </c>
      <c r="C152">
        <f>'Raw Data'!C152</f>
        <v>1092</v>
      </c>
      <c r="D152" t="str">
        <f>'Raw Data'!D152</f>
        <v>LHLVL</v>
      </c>
      <c r="E152" s="1">
        <f>AVERAGE('Raw Data'!K152,'Raw Data'!Q152,'Raw Data'!W152)</f>
        <v>41.341333333333331</v>
      </c>
      <c r="F152" s="9">
        <f>STDEV('Raw Data'!K152,'Raw Data'!Q152,'Raw Data'!W152)</f>
        <v>0.85778338368922458</v>
      </c>
      <c r="G152" s="1">
        <f>AVERAGE('Raw Data'!AC152,'Raw Data'!AI152,'Raw Data'!AO152)</f>
        <v>84.436666666666653</v>
      </c>
      <c r="H152" s="9">
        <f>STDEV('Raw Data'!AC152,'Raw Data'!AI152,'Raw Data'!AO152)</f>
        <v>0.71681889856038894</v>
      </c>
      <c r="I152" s="1">
        <f>AVERAGE('Raw Data'!AU152,'Raw Data'!BA152,'Raw Data'!BG152)</f>
        <v>88.12533333333333</v>
      </c>
      <c r="J152" s="9">
        <f>STDEV('Raw Data'!AU152,'Raw Data'!BA152,'Raw Data'!BG152)</f>
        <v>0.49720954670373019</v>
      </c>
      <c r="K152" s="1">
        <f>AVERAGE('Raw Data'!BM152,'Raw Data'!BS152,'Raw Data'!BY152)</f>
        <v>89.283000000000001</v>
      </c>
      <c r="L152" s="9">
        <f>STDEV('Raw Data'!BM152,'Raw Data'!BS152,'Raw Data'!BY152)</f>
        <v>0.52903969605314061</v>
      </c>
      <c r="N152" s="1">
        <f>AVERAGE('Raw Data'!K304,'Raw Data'!Q304,'Raw Data'!W304)</f>
        <v>38.843666666666664</v>
      </c>
      <c r="O152" s="9">
        <f>STDEV('Raw Data'!K304,'Raw Data'!Q304,'Raw Data'!W304)</f>
        <v>0.51198274710514913</v>
      </c>
      <c r="P152" s="1">
        <f>AVERAGE('Raw Data'!AC304,'Raw Data'!AI304,'Raw Data'!AO304)</f>
        <v>83.794666666666672</v>
      </c>
      <c r="Q152" s="9">
        <f>STDEV('Raw Data'!AC304,'Raw Data'!AI304,'Raw Data'!AO304)</f>
        <v>0.18501441385289835</v>
      </c>
      <c r="R152" s="1">
        <f>AVERAGE('Raw Data'!AU304,'Raw Data'!BA304,'Raw Data'!BG304)</f>
        <v>85.812666666666658</v>
      </c>
      <c r="S152" s="9">
        <f>STDEV('Raw Data'!AU304,'Raw Data'!BA304,'Raw Data'!BG304)</f>
        <v>0.26488550985913012</v>
      </c>
      <c r="T152" s="1">
        <f>AVERAGE('Raw Data'!BM304,'Raw Data'!BS304,'Raw Data'!BY304)</f>
        <v>86.324666666666658</v>
      </c>
      <c r="U152" s="9">
        <f>STDEV('Raw Data'!BM304,'Raw Data'!BS304,'Raw Data'!BY304)</f>
        <v>0.31971914758633374</v>
      </c>
      <c r="V152" s="9"/>
      <c r="W152" s="1">
        <f>AVERAGE('Raw Data'!K456,'Raw Data'!Q456,'Raw Data'!W456)</f>
        <v>12.689</v>
      </c>
      <c r="X152" s="9">
        <f>STDEV('Raw Data'!K456,'Raw Data'!Q456,'Raw Data'!W456)</f>
        <v>0.3121746306156219</v>
      </c>
      <c r="Y152" s="1">
        <f>AVERAGE('Raw Data'!AC456,'Raw Data'!AI456,'Raw Data'!AO456)</f>
        <v>51.717999999999996</v>
      </c>
      <c r="Z152" s="9">
        <f>STDEV('Raw Data'!AC456,'Raw Data'!AI456,'Raw Data'!AO456)</f>
        <v>0.70730262264465116</v>
      </c>
      <c r="AA152" s="1">
        <f>AVERAGE('Raw Data'!AU456,'Raw Data'!BA456,'Raw Data'!BG456)</f>
        <v>64.402333333333331</v>
      </c>
      <c r="AB152" s="9">
        <f>STDEV('Raw Data'!AU456,'Raw Data'!BA456,'Raw Data'!BG456)</f>
        <v>0.69345607887835015</v>
      </c>
      <c r="AC152" s="1">
        <f>AVERAGE('Raw Data'!BM456,'Raw Data'!BS456,'Raw Data'!BY456)</f>
        <v>76.040999999999997</v>
      </c>
      <c r="AD152" s="9">
        <f>STDEV('Raw Data'!BM456,'Raw Data'!BS456,'Raw Data'!BY456)</f>
        <v>2.1517434791346095E-2</v>
      </c>
      <c r="AF152" s="2">
        <f t="shared" si="48"/>
        <v>2.4976666666666674</v>
      </c>
      <c r="AG152" s="9">
        <f t="shared" si="49"/>
        <v>1.3697661307943738</v>
      </c>
      <c r="AH152" s="2">
        <f t="shared" si="50"/>
        <v>0.6419999999999817</v>
      </c>
      <c r="AI152" s="9">
        <f t="shared" si="51"/>
        <v>0.90183331241328735</v>
      </c>
      <c r="AJ152" s="2">
        <f t="shared" si="52"/>
        <v>2.3126666666666722</v>
      </c>
      <c r="AK152" s="9">
        <f t="shared" si="53"/>
        <v>0.76209505656286036</v>
      </c>
      <c r="AL152" s="2">
        <f t="shared" si="54"/>
        <v>2.9583333333333428</v>
      </c>
      <c r="AM152" s="9">
        <f t="shared" si="55"/>
        <v>0.8487588436394744</v>
      </c>
      <c r="AO152" s="2">
        <f t="shared" si="56"/>
        <v>28.652333333333331</v>
      </c>
      <c r="AP152" s="9">
        <f t="shared" si="57"/>
        <v>1.1699580143048465</v>
      </c>
      <c r="AQ152" s="2">
        <f t="shared" si="58"/>
        <v>32.718666666666657</v>
      </c>
      <c r="AR152" s="9">
        <f t="shared" si="59"/>
        <v>1.42412152120504</v>
      </c>
      <c r="AS152" s="2">
        <f t="shared" si="60"/>
        <v>23.722999999999999</v>
      </c>
      <c r="AT152" s="9">
        <f t="shared" si="61"/>
        <v>1.1906656255820804</v>
      </c>
      <c r="AU152" s="2">
        <f t="shared" si="62"/>
        <v>13.242000000000004</v>
      </c>
      <c r="AV152" s="9">
        <f t="shared" si="63"/>
        <v>0.55055713084448665</v>
      </c>
    </row>
    <row r="153" spans="1:48" x14ac:dyDescent="0.2">
      <c r="A153" t="str">
        <f>'Raw Data'!A153</f>
        <v>Apo</v>
      </c>
      <c r="B153">
        <f>'Raw Data'!B153</f>
        <v>1091</v>
      </c>
      <c r="C153">
        <f>'Raw Data'!C153</f>
        <v>1102</v>
      </c>
      <c r="D153" t="str">
        <f>'Raw Data'!D153</f>
        <v>VLGIKQGEKHSA</v>
      </c>
      <c r="E153" s="1">
        <f>AVERAGE('Raw Data'!K153,'Raw Data'!Q153,'Raw Data'!W153)</f>
        <v>50.163666666666671</v>
      </c>
      <c r="F153" s="9">
        <f>STDEV('Raw Data'!K153,'Raw Data'!Q153,'Raw Data'!W153)</f>
        <v>0.86157143251928558</v>
      </c>
      <c r="G153" s="1">
        <f>AVERAGE('Raw Data'!AC153,'Raw Data'!AI153,'Raw Data'!AO153)</f>
        <v>49.728000000000002</v>
      </c>
      <c r="H153" s="9">
        <f>STDEV('Raw Data'!AC153,'Raw Data'!AI153,'Raw Data'!AO153)</f>
        <v>0.81120712521525484</v>
      </c>
      <c r="I153" s="1">
        <f>AVERAGE('Raw Data'!AU153,'Raw Data'!BA153,'Raw Data'!BG153)</f>
        <v>49.614666666666665</v>
      </c>
      <c r="J153" s="9">
        <f>STDEV('Raw Data'!AU153,'Raw Data'!BA153,'Raw Data'!BG153)</f>
        <v>1.4603151486351598</v>
      </c>
      <c r="K153" s="1">
        <f>AVERAGE('Raw Data'!BM153,'Raw Data'!BS153,'Raw Data'!BY153)</f>
        <v>50.839666666666666</v>
      </c>
      <c r="L153" s="9">
        <f>STDEV('Raw Data'!BM153,'Raw Data'!BS153,'Raw Data'!BY153)</f>
        <v>1.1316719194772524</v>
      </c>
      <c r="N153" s="1">
        <f>AVERAGE('Raw Data'!K305,'Raw Data'!Q305,'Raw Data'!W305)</f>
        <v>49.967666666666666</v>
      </c>
      <c r="O153" s="9">
        <f>STDEV('Raw Data'!K305,'Raw Data'!Q305,'Raw Data'!W305)</f>
        <v>0.26321157522672556</v>
      </c>
      <c r="P153" s="1">
        <f>AVERAGE('Raw Data'!AC305,'Raw Data'!AI305,'Raw Data'!AO305)</f>
        <v>49.625999999999998</v>
      </c>
      <c r="Q153" s="9">
        <f>STDEV('Raw Data'!AC305,'Raw Data'!AI305,'Raw Data'!AO305)</f>
        <v>1.1971983962568613</v>
      </c>
      <c r="R153" s="1">
        <f>AVERAGE('Raw Data'!AU305,'Raw Data'!BA305,'Raw Data'!BG305)</f>
        <v>49.395000000000003</v>
      </c>
      <c r="S153" s="9">
        <f>STDEV('Raw Data'!AU305,'Raw Data'!BA305,'Raw Data'!BG305)</f>
        <v>0.6698626724933997</v>
      </c>
      <c r="T153" s="1">
        <f>AVERAGE('Raw Data'!BM305,'Raw Data'!BS305,'Raw Data'!BY305)</f>
        <v>48.416666666666664</v>
      </c>
      <c r="U153" s="9">
        <f>STDEV('Raw Data'!BM305,'Raw Data'!BS305,'Raw Data'!BY305)</f>
        <v>1.0748759618362203</v>
      </c>
      <c r="V153" s="9"/>
      <c r="W153" s="1">
        <f>AVERAGE('Raw Data'!K457,'Raw Data'!Q457,'Raw Data'!W457)</f>
        <v>40.182333333333339</v>
      </c>
      <c r="X153" s="9">
        <f>STDEV('Raw Data'!K457,'Raw Data'!Q457,'Raw Data'!W457)</f>
        <v>0.43653789449867153</v>
      </c>
      <c r="Y153" s="1">
        <f>AVERAGE('Raw Data'!AC457,'Raw Data'!AI457,'Raw Data'!AO457)</f>
        <v>46.293333333333329</v>
      </c>
      <c r="Z153" s="9">
        <f>STDEV('Raw Data'!AC457,'Raw Data'!AI457,'Raw Data'!AO457)</f>
        <v>1.1431431814664936</v>
      </c>
      <c r="AA153" s="1">
        <f>AVERAGE('Raw Data'!AU457,'Raw Data'!BA457,'Raw Data'!BG457)</f>
        <v>45.334000000000003</v>
      </c>
      <c r="AB153" s="9">
        <f>STDEV('Raw Data'!AU457,'Raw Data'!BA457,'Raw Data'!BG457)</f>
        <v>0.74981864474018101</v>
      </c>
      <c r="AC153" s="1">
        <f>AVERAGE('Raw Data'!BM457,'Raw Data'!BS457,'Raw Data'!BY457)</f>
        <v>47.870666666666665</v>
      </c>
      <c r="AD153" s="9">
        <f>STDEV('Raw Data'!BM457,'Raw Data'!BS457,'Raw Data'!BY457)</f>
        <v>0.18603315116756045</v>
      </c>
      <c r="AF153" s="2">
        <f t="shared" si="48"/>
        <v>0.19600000000000506</v>
      </c>
      <c r="AG153" s="9">
        <f t="shared" si="49"/>
        <v>1.1247830077460113</v>
      </c>
      <c r="AH153" s="2">
        <f t="shared" si="50"/>
        <v>0.10200000000000387</v>
      </c>
      <c r="AI153" s="9">
        <f t="shared" si="51"/>
        <v>2.0084055214721159</v>
      </c>
      <c r="AJ153" s="2">
        <f t="shared" si="52"/>
        <v>0.21966666666666157</v>
      </c>
      <c r="AK153" s="9">
        <f t="shared" si="53"/>
        <v>2.1301778211285596</v>
      </c>
      <c r="AL153" s="2">
        <f t="shared" si="54"/>
        <v>2.4230000000000018</v>
      </c>
      <c r="AM153" s="9">
        <f t="shared" si="55"/>
        <v>2.2065478813134725</v>
      </c>
      <c r="AO153" s="2">
        <f t="shared" si="56"/>
        <v>9.9813333333333318</v>
      </c>
      <c r="AP153" s="9">
        <f t="shared" si="57"/>
        <v>1.2981093270179571</v>
      </c>
      <c r="AQ153" s="2">
        <f t="shared" si="58"/>
        <v>3.4346666666666721</v>
      </c>
      <c r="AR153" s="9">
        <f t="shared" si="59"/>
        <v>1.9543503066817485</v>
      </c>
      <c r="AS153" s="2">
        <f t="shared" si="60"/>
        <v>4.2806666666666615</v>
      </c>
      <c r="AT153" s="9">
        <f t="shared" si="61"/>
        <v>2.2101337933753409</v>
      </c>
      <c r="AU153" s="2">
        <f t="shared" si="62"/>
        <v>2.9690000000000012</v>
      </c>
      <c r="AV153" s="9">
        <f t="shared" si="63"/>
        <v>1.3177050706448128</v>
      </c>
    </row>
    <row r="154" spans="1:48" x14ac:dyDescent="0.2">
      <c r="A154" t="str">
        <f>'Raw Data'!A154</f>
        <v>Apo</v>
      </c>
      <c r="B154">
        <f>'Raw Data'!B154</f>
        <v>1093</v>
      </c>
      <c r="C154">
        <f>'Raw Data'!C154</f>
        <v>1102</v>
      </c>
      <c r="D154" t="str">
        <f>'Raw Data'!D154</f>
        <v>GIKQGEKHSA</v>
      </c>
      <c r="E154" s="1">
        <f>AVERAGE('Raw Data'!K154,'Raw Data'!Q154,'Raw Data'!W154)</f>
        <v>46.566333333333326</v>
      </c>
      <c r="F154" s="9">
        <f>STDEV('Raw Data'!K154,'Raw Data'!Q154,'Raw Data'!W154)</f>
        <v>0.16747935196117122</v>
      </c>
      <c r="G154" s="1">
        <f>AVERAGE('Raw Data'!AC154,'Raw Data'!AI154,'Raw Data'!AO154)</f>
        <v>46.838333333333331</v>
      </c>
      <c r="H154" s="9">
        <f>STDEV('Raw Data'!AC154,'Raw Data'!AI154,'Raw Data'!AO154)</f>
        <v>1.1333076957884538</v>
      </c>
      <c r="I154" s="1">
        <f>AVERAGE('Raw Data'!AU154,'Raw Data'!BA154,'Raw Data'!BG154)</f>
        <v>46.234000000000002</v>
      </c>
      <c r="J154" s="9">
        <f>STDEV('Raw Data'!AU154,'Raw Data'!BA154,'Raw Data'!BG154)</f>
        <v>1.014986206802831</v>
      </c>
      <c r="K154" s="1">
        <f>AVERAGE('Raw Data'!BM154,'Raw Data'!BS154,'Raw Data'!BY154)</f>
        <v>48.208999999999996</v>
      </c>
      <c r="L154" s="9">
        <f>STDEV('Raw Data'!BM154,'Raw Data'!BS154,'Raw Data'!BY154)</f>
        <v>1.2682886106876459</v>
      </c>
      <c r="N154" s="1">
        <f>AVERAGE('Raw Data'!K306,'Raw Data'!Q306,'Raw Data'!W306)</f>
        <v>48.396333333333338</v>
      </c>
      <c r="O154" s="9">
        <f>STDEV('Raw Data'!K306,'Raw Data'!Q306,'Raw Data'!W306)</f>
        <v>1.6004356698515994</v>
      </c>
      <c r="P154" s="1">
        <f>AVERAGE('Raw Data'!AC306,'Raw Data'!AI306,'Raw Data'!AO306)</f>
        <v>48.763666666666666</v>
      </c>
      <c r="Q154" s="9">
        <f>STDEV('Raw Data'!AC306,'Raw Data'!AI306,'Raw Data'!AO306)</f>
        <v>0.8200197152101476</v>
      </c>
      <c r="R154" s="1">
        <f>AVERAGE('Raw Data'!AU306,'Raw Data'!BA306,'Raw Data'!BG306)</f>
        <v>48.714333333333336</v>
      </c>
      <c r="S154" s="9">
        <f>STDEV('Raw Data'!AU306,'Raw Data'!BA306,'Raw Data'!BG306)</f>
        <v>0.5888160437125779</v>
      </c>
      <c r="T154" s="1">
        <f>AVERAGE('Raw Data'!BM306,'Raw Data'!BS306,'Raw Data'!BY306)</f>
        <v>48.428333333333335</v>
      </c>
      <c r="U154" s="9">
        <f>STDEV('Raw Data'!BM306,'Raw Data'!BS306,'Raw Data'!BY306)</f>
        <v>1.3884798642160201</v>
      </c>
      <c r="V154" s="9"/>
      <c r="W154" s="1">
        <f>AVERAGE('Raw Data'!K458,'Raw Data'!Q458,'Raw Data'!W458)</f>
        <v>43.995333333333328</v>
      </c>
      <c r="X154" s="9">
        <f>STDEV('Raw Data'!K458,'Raw Data'!Q458,'Raw Data'!W458)</f>
        <v>0.40440367621144779</v>
      </c>
      <c r="Y154" s="1">
        <f>AVERAGE('Raw Data'!AC458,'Raw Data'!AI458,'Raw Data'!AO458)</f>
        <v>47.319999999999993</v>
      </c>
      <c r="Z154" s="9">
        <f>STDEV('Raw Data'!AC458,'Raw Data'!AI458,'Raw Data'!AO458)</f>
        <v>0.74261362766919625</v>
      </c>
      <c r="AA154" s="1">
        <f>AVERAGE('Raw Data'!AU458,'Raw Data'!BA458,'Raw Data'!BG458)</f>
        <v>47.857333333333337</v>
      </c>
      <c r="AB154" s="9">
        <f>STDEV('Raw Data'!AU458,'Raw Data'!BA458,'Raw Data'!BG458)</f>
        <v>0.35109020683199371</v>
      </c>
      <c r="AC154" s="1">
        <f>AVERAGE('Raw Data'!BM458,'Raw Data'!BS458,'Raw Data'!BY458)</f>
        <v>48.484000000000002</v>
      </c>
      <c r="AD154" s="9">
        <f>STDEV('Raw Data'!BM458,'Raw Data'!BS458,'Raw Data'!BY458)</f>
        <v>0.23785499784532654</v>
      </c>
      <c r="AF154" s="2">
        <f t="shared" ref="AF154" si="64">E154-N154</f>
        <v>-1.8300000000000125</v>
      </c>
      <c r="AG154" s="9">
        <f t="shared" ref="AG154" si="65">F154+O154</f>
        <v>1.7679150218127706</v>
      </c>
      <c r="AH154" s="2">
        <f t="shared" ref="AH154" si="66">G154-P154</f>
        <v>-1.9253333333333345</v>
      </c>
      <c r="AI154" s="9">
        <f t="shared" ref="AI154" si="67">H154+Q154</f>
        <v>1.9533274109986014</v>
      </c>
      <c r="AJ154" s="2">
        <f t="shared" ref="AJ154" si="68">I154-R154</f>
        <v>-2.4803333333333342</v>
      </c>
      <c r="AK154" s="9">
        <f t="shared" ref="AK154" si="69">J154+S154</f>
        <v>1.6038022505154088</v>
      </c>
      <c r="AL154" s="2">
        <f t="shared" ref="AL154" si="70">K154-T154</f>
        <v>-0.21933333333333849</v>
      </c>
      <c r="AM154" s="9">
        <f t="shared" ref="AM154" si="71">L154+U154</f>
        <v>2.6567684749036662</v>
      </c>
      <c r="AO154" s="2">
        <f t="shared" ref="AO154" si="72">E154-W154</f>
        <v>2.570999999999998</v>
      </c>
      <c r="AP154" s="9">
        <f t="shared" ref="AP154" si="73">F154+X154</f>
        <v>0.57188302817261905</v>
      </c>
      <c r="AQ154" s="2">
        <f t="shared" ref="AQ154" si="74">G154-Y154</f>
        <v>-0.48166666666666202</v>
      </c>
      <c r="AR154" s="9">
        <f t="shared" ref="AR154" si="75">H154+Z154</f>
        <v>1.8759213234576499</v>
      </c>
      <c r="AS154" s="2">
        <f t="shared" ref="AS154" si="76">I154-AA154</f>
        <v>-1.6233333333333348</v>
      </c>
      <c r="AT154" s="9">
        <f t="shared" ref="AT154" si="77">J154+AB154</f>
        <v>1.3660764136348247</v>
      </c>
      <c r="AU154" s="2">
        <f t="shared" ref="AU154" si="78">K154-AC154</f>
        <v>-0.27500000000000568</v>
      </c>
      <c r="AV154" s="9">
        <f t="shared" ref="AV154" si="79">L154+AD154</f>
        <v>1.5061436085329725</v>
      </c>
    </row>
    <row r="155" spans="1:48" x14ac:dyDescent="0.2">
      <c r="V155" s="9"/>
      <c r="AF155" s="2"/>
      <c r="AG155" s="9"/>
      <c r="AH155" s="2"/>
      <c r="AI155" s="9"/>
      <c r="AJ155" s="2"/>
      <c r="AK155" s="9"/>
      <c r="AL155" s="2"/>
      <c r="AM155" s="9"/>
      <c r="AO155" s="2"/>
      <c r="AP155" s="9"/>
      <c r="AQ155" s="2"/>
      <c r="AR155" s="9"/>
      <c r="AS155" s="2"/>
      <c r="AT155" s="9"/>
      <c r="AU155" s="2"/>
      <c r="AV155" s="9"/>
    </row>
    <row r="156" spans="1:48" x14ac:dyDescent="0.2">
      <c r="E156" s="29" t="s">
        <v>213</v>
      </c>
      <c r="F156" s="29"/>
      <c r="G156" s="29"/>
      <c r="H156" s="29"/>
      <c r="I156" s="29"/>
      <c r="J156" s="29"/>
      <c r="K156" s="29"/>
      <c r="L156" s="29"/>
      <c r="N156" s="29" t="s">
        <v>213</v>
      </c>
      <c r="O156" s="29"/>
      <c r="P156" s="29"/>
      <c r="Q156" s="29"/>
      <c r="R156" s="29"/>
      <c r="S156" s="29"/>
      <c r="T156" s="29"/>
      <c r="U156" s="29"/>
      <c r="V156" s="9"/>
      <c r="AF156" s="29" t="s">
        <v>213</v>
      </c>
      <c r="AG156" s="29"/>
      <c r="AH156" s="29"/>
      <c r="AI156" s="29"/>
      <c r="AJ156" s="29"/>
      <c r="AK156" s="29"/>
      <c r="AL156" s="29"/>
      <c r="AM156" s="29"/>
      <c r="AO156" s="2"/>
      <c r="AP156" s="9"/>
      <c r="AQ156" s="2"/>
      <c r="AR156" s="9"/>
      <c r="AS156" s="2"/>
      <c r="AT156" s="9"/>
      <c r="AU156" s="2"/>
      <c r="AV156" s="9"/>
    </row>
    <row r="157" spans="1:48" x14ac:dyDescent="0.2">
      <c r="E157" s="29" t="s">
        <v>22</v>
      </c>
      <c r="F157" s="29"/>
      <c r="G157" s="29"/>
      <c r="H157" s="29"/>
      <c r="I157" s="29"/>
      <c r="J157" s="29"/>
      <c r="K157" s="29"/>
      <c r="L157" s="29"/>
      <c r="N157" s="32" t="s">
        <v>170</v>
      </c>
      <c r="O157" s="32"/>
      <c r="P157" s="32"/>
      <c r="Q157" s="32"/>
      <c r="R157" s="32"/>
      <c r="S157" s="32"/>
      <c r="T157" s="32"/>
      <c r="U157" s="32"/>
      <c r="V157" s="9"/>
      <c r="AF157" s="31" t="s">
        <v>172</v>
      </c>
      <c r="AG157" s="31"/>
      <c r="AH157" s="31"/>
      <c r="AI157" s="31"/>
      <c r="AJ157" s="31"/>
      <c r="AK157" s="31"/>
      <c r="AL157" s="31"/>
      <c r="AM157" s="31"/>
      <c r="AO157" s="2"/>
      <c r="AP157" s="9"/>
      <c r="AQ157" s="2"/>
      <c r="AR157" s="9"/>
      <c r="AS157" s="2"/>
      <c r="AT157" s="9"/>
      <c r="AU157" s="2"/>
      <c r="AV157" s="9"/>
    </row>
    <row r="158" spans="1:48" x14ac:dyDescent="0.2">
      <c r="E158" s="25">
        <v>3</v>
      </c>
      <c r="F158" s="25" t="s">
        <v>19</v>
      </c>
      <c r="G158" s="25">
        <v>30</v>
      </c>
      <c r="H158" s="25" t="s">
        <v>19</v>
      </c>
      <c r="I158" s="25">
        <v>300</v>
      </c>
      <c r="J158" s="25" t="s">
        <v>19</v>
      </c>
      <c r="K158" s="25">
        <v>3000</v>
      </c>
      <c r="L158" s="25" t="s">
        <v>19</v>
      </c>
      <c r="N158" s="25">
        <v>3</v>
      </c>
      <c r="O158" s="25" t="s">
        <v>19</v>
      </c>
      <c r="P158" s="25">
        <v>30</v>
      </c>
      <c r="Q158" s="25" t="s">
        <v>19</v>
      </c>
      <c r="R158" s="25">
        <v>300</v>
      </c>
      <c r="S158" s="25" t="s">
        <v>19</v>
      </c>
      <c r="T158" s="25">
        <v>3000</v>
      </c>
      <c r="U158" s="25" t="s">
        <v>19</v>
      </c>
      <c r="V158" s="9"/>
      <c r="AF158" s="25">
        <v>3</v>
      </c>
      <c r="AG158" s="25" t="s">
        <v>19</v>
      </c>
      <c r="AH158" s="25">
        <v>30</v>
      </c>
      <c r="AI158" s="25" t="s">
        <v>19</v>
      </c>
      <c r="AJ158" s="25">
        <v>300</v>
      </c>
      <c r="AK158" s="25" t="s">
        <v>19</v>
      </c>
      <c r="AL158" s="25">
        <v>3000</v>
      </c>
      <c r="AM158" s="25" t="s">
        <v>19</v>
      </c>
      <c r="AO158" s="2"/>
      <c r="AP158" s="9"/>
      <c r="AQ158" s="2"/>
      <c r="AR158" s="9"/>
      <c r="AS158" s="2"/>
      <c r="AT158" s="9"/>
      <c r="AU158" s="2"/>
      <c r="AV158" s="9"/>
    </row>
    <row r="159" spans="1:48" x14ac:dyDescent="0.2">
      <c r="E159" s="1">
        <f>AVERAGE('Raw Data'!K463,'Raw Data'!Q463,'Raw Data'!W463)</f>
        <v>1.0866666666666667</v>
      </c>
      <c r="F159" s="9">
        <f>STDEV('Raw Data'!K463,'Raw Data'!Q463,'Raw Data'!W463)</f>
        <v>0.29130796991042579</v>
      </c>
      <c r="G159" s="1">
        <f>AVERAGE('Raw Data'!AC463,'Raw Data'!AI463,'Raw Data'!AO463)</f>
        <v>2.3249999999999997</v>
      </c>
      <c r="H159" s="9">
        <f>STDEV('Raw Data'!AC463,'Raw Data'!AI463,'Raw Data'!AO463)</f>
        <v>0.13457711543943873</v>
      </c>
      <c r="I159" s="1">
        <f>AVERAGE('Raw Data'!AU463,'Raw Data'!BA463,'Raw Data'!BG463)</f>
        <v>5.8713333333333333</v>
      </c>
      <c r="J159" s="9">
        <f>STDEV('Raw Data'!AU463,'Raw Data'!BA463,'Raw Data'!BG463)</f>
        <v>0.36419820610943865</v>
      </c>
      <c r="K159" s="1">
        <f>AVERAGE('Raw Data'!BM463,'Raw Data'!BS463,'Raw Data'!BY463)</f>
        <v>10.806333333333333</v>
      </c>
      <c r="L159" s="9">
        <f>STDEV('Raw Data'!BM463,'Raw Data'!BS463,'Raw Data'!BY463)</f>
        <v>0.34464522821784849</v>
      </c>
      <c r="N159" s="1">
        <f>AVERAGE('Raw Data'!K466,'Raw Data'!Q466,'Raw Data'!W466)</f>
        <v>1.4656666666666667</v>
      </c>
      <c r="O159" s="9">
        <f>STDEV('Raw Data'!K466,'Raw Data'!Q466,'Raw Data'!W466)</f>
        <v>9.0234878696285381E-2</v>
      </c>
      <c r="P159" s="1">
        <f>AVERAGE('Raw Data'!AC466,'Raw Data'!AI466,'Raw Data'!AO466)</f>
        <v>3.9593333333333334</v>
      </c>
      <c r="Q159" s="9">
        <f>STDEV('Raw Data'!AC466,'Raw Data'!AI466,'Raw Data'!AO466)</f>
        <v>0.29794182877423098</v>
      </c>
      <c r="R159" s="1">
        <f>AVERAGE('Raw Data'!AU466,'Raw Data'!BA466,'Raw Data'!BG466)</f>
        <v>9.5069999999999997</v>
      </c>
      <c r="S159" s="9">
        <f>STDEV('Raw Data'!AU466,'Raw Data'!BA466,'Raw Data'!BG466)</f>
        <v>0.48455443450658875</v>
      </c>
      <c r="T159" s="1">
        <f>AVERAGE('Raw Data'!BM466,'Raw Data'!BS466,'Raw Data'!BY466)</f>
        <v>14.58</v>
      </c>
      <c r="U159" s="9">
        <f>STDEV('Raw Data'!BM466,'Raw Data'!BS466,'Raw Data'!BY466)</f>
        <v>0.20971647527078144</v>
      </c>
      <c r="V159" s="9"/>
      <c r="AF159" s="2">
        <f t="shared" ref="AF159" si="80">E159-N159</f>
        <v>-0.379</v>
      </c>
      <c r="AG159" s="9">
        <f t="shared" ref="AG159" si="81">F159+O159</f>
        <v>0.38154284860671117</v>
      </c>
      <c r="AH159" s="2">
        <f t="shared" ref="AH159" si="82">G159-P159</f>
        <v>-1.6343333333333336</v>
      </c>
      <c r="AI159" s="9">
        <f t="shared" ref="AI159" si="83">H159+Q159</f>
        <v>0.43251894421366971</v>
      </c>
      <c r="AJ159" s="2">
        <f t="shared" ref="AJ159" si="84">I159-R159</f>
        <v>-3.6356666666666664</v>
      </c>
      <c r="AK159" s="9">
        <f t="shared" ref="AK159" si="85">J159+S159</f>
        <v>0.8487526406160274</v>
      </c>
      <c r="AL159" s="2">
        <f t="shared" ref="AL159" si="86">K159-T159</f>
        <v>-3.7736666666666672</v>
      </c>
      <c r="AM159" s="9">
        <f t="shared" ref="AM159" si="87">L159+U159</f>
        <v>0.5543617034886299</v>
      </c>
      <c r="AO159" s="2"/>
      <c r="AP159" s="9"/>
      <c r="AQ159" s="2"/>
      <c r="AR159" s="9"/>
      <c r="AS159" s="2"/>
      <c r="AT159" s="9"/>
      <c r="AU159" s="2"/>
      <c r="AV159" s="9"/>
    </row>
    <row r="160" spans="1:48" x14ac:dyDescent="0.2">
      <c r="N160" s="1"/>
      <c r="O160" s="9"/>
      <c r="P160" s="1"/>
      <c r="Q160" s="9"/>
      <c r="R160" s="1"/>
      <c r="S160" s="9"/>
      <c r="T160" s="1"/>
      <c r="U160" s="9"/>
      <c r="V160" s="9"/>
      <c r="AF160" s="2"/>
      <c r="AG160" s="9"/>
      <c r="AH160" s="2"/>
      <c r="AI160" s="9"/>
      <c r="AJ160" s="2"/>
      <c r="AK160" s="9"/>
      <c r="AL160" s="2"/>
      <c r="AM160" s="9"/>
      <c r="AO160" s="2"/>
      <c r="AP160" s="9"/>
      <c r="AQ160" s="2"/>
      <c r="AR160" s="9"/>
      <c r="AS160" s="2"/>
      <c r="AT160" s="9"/>
      <c r="AU160" s="2"/>
      <c r="AV160" s="9"/>
    </row>
    <row r="161" spans="14:48" x14ac:dyDescent="0.2">
      <c r="N161" s="1"/>
      <c r="O161" s="9"/>
      <c r="P161" s="1"/>
      <c r="Q161" s="9"/>
      <c r="R161" s="1"/>
      <c r="S161" s="9"/>
      <c r="T161" s="1"/>
      <c r="U161" s="9"/>
      <c r="V161" s="9"/>
      <c r="AF161" s="2"/>
      <c r="AG161" s="9"/>
      <c r="AH161" s="2"/>
      <c r="AI161" s="9"/>
      <c r="AJ161" s="2"/>
      <c r="AK161" s="9"/>
      <c r="AL161" s="2"/>
      <c r="AM161" s="9"/>
      <c r="AO161" s="2"/>
      <c r="AP161" s="9"/>
      <c r="AQ161" s="2"/>
      <c r="AR161" s="9"/>
      <c r="AS161" s="2"/>
      <c r="AT161" s="9"/>
      <c r="AU161" s="2"/>
      <c r="AV161" s="9"/>
    </row>
    <row r="162" spans="14:48" x14ac:dyDescent="0.2">
      <c r="N162" s="1"/>
      <c r="O162" s="9"/>
      <c r="P162" s="1"/>
      <c r="Q162" s="9"/>
      <c r="R162" s="1"/>
      <c r="S162" s="9"/>
      <c r="T162" s="1"/>
      <c r="U162" s="9"/>
      <c r="V162" s="9"/>
      <c r="AF162" s="2"/>
      <c r="AG162" s="9"/>
      <c r="AH162" s="2"/>
      <c r="AI162" s="9"/>
      <c r="AJ162" s="2"/>
      <c r="AK162" s="9"/>
      <c r="AL162" s="2"/>
      <c r="AM162" s="9"/>
      <c r="AO162" s="2"/>
      <c r="AP162" s="9"/>
      <c r="AQ162" s="2"/>
      <c r="AR162" s="9"/>
      <c r="AS162" s="2"/>
      <c r="AT162" s="9"/>
      <c r="AU162" s="2"/>
      <c r="AV162" s="9"/>
    </row>
    <row r="163" spans="14:48" x14ac:dyDescent="0.2">
      <c r="N163" s="1"/>
      <c r="O163" s="9"/>
      <c r="P163" s="1"/>
      <c r="Q163" s="9"/>
      <c r="R163" s="1"/>
      <c r="S163" s="9"/>
      <c r="T163" s="1"/>
      <c r="U163" s="9"/>
      <c r="V163" s="9"/>
      <c r="AF163" s="2"/>
      <c r="AG163" s="9"/>
      <c r="AH163" s="2"/>
      <c r="AI163" s="9"/>
      <c r="AJ163" s="2"/>
      <c r="AK163" s="9"/>
      <c r="AL163" s="2"/>
      <c r="AM163" s="9"/>
      <c r="AO163" s="2"/>
      <c r="AP163" s="9"/>
      <c r="AQ163" s="2"/>
      <c r="AR163" s="9"/>
      <c r="AS163" s="2"/>
      <c r="AT163" s="9"/>
      <c r="AU163" s="2"/>
      <c r="AV163" s="9"/>
    </row>
    <row r="164" spans="14:48" x14ac:dyDescent="0.2">
      <c r="N164" s="1"/>
      <c r="O164" s="9"/>
      <c r="P164" s="1"/>
      <c r="Q164" s="9"/>
      <c r="R164" s="1"/>
      <c r="S164" s="9"/>
      <c r="T164" s="1"/>
      <c r="U164" s="9"/>
      <c r="V164" s="9"/>
      <c r="AF164" s="2"/>
      <c r="AG164" s="9"/>
      <c r="AH164" s="2"/>
      <c r="AI164" s="9"/>
      <c r="AJ164" s="2"/>
      <c r="AK164" s="9"/>
      <c r="AL164" s="2"/>
      <c r="AM164" s="9"/>
      <c r="AO164" s="2"/>
      <c r="AP164" s="9"/>
      <c r="AQ164" s="2"/>
      <c r="AR164" s="9"/>
      <c r="AS164" s="2"/>
      <c r="AT164" s="9"/>
      <c r="AU164" s="2"/>
      <c r="AV164" s="9"/>
    </row>
    <row r="165" spans="14:48" x14ac:dyDescent="0.2">
      <c r="N165" s="1"/>
      <c r="O165" s="9"/>
      <c r="P165" s="1"/>
      <c r="Q165" s="9"/>
      <c r="R165" s="1"/>
      <c r="S165" s="9"/>
      <c r="T165" s="1"/>
      <c r="U165" s="9"/>
      <c r="V165" s="9"/>
      <c r="AF165" s="2"/>
      <c r="AG165" s="9"/>
      <c r="AH165" s="2"/>
      <c r="AI165" s="9"/>
      <c r="AJ165" s="2"/>
      <c r="AK165" s="9"/>
      <c r="AL165" s="2"/>
      <c r="AM165" s="9"/>
      <c r="AO165" s="2"/>
      <c r="AP165" s="9"/>
      <c r="AQ165" s="2"/>
      <c r="AR165" s="9"/>
      <c r="AS165" s="2"/>
      <c r="AT165" s="9"/>
      <c r="AU165" s="2"/>
      <c r="AV165" s="9"/>
    </row>
    <row r="166" spans="14:48" x14ac:dyDescent="0.2">
      <c r="N166" s="1"/>
      <c r="O166" s="9"/>
      <c r="P166" s="1"/>
      <c r="Q166" s="9"/>
      <c r="R166" s="1"/>
      <c r="S166" s="9"/>
      <c r="T166" s="1"/>
      <c r="U166" s="9"/>
      <c r="V166" s="9"/>
      <c r="AF166" s="2"/>
      <c r="AG166" s="9"/>
      <c r="AH166" s="2"/>
      <c r="AI166" s="9"/>
      <c r="AJ166" s="2"/>
      <c r="AK166" s="9"/>
      <c r="AL166" s="2"/>
      <c r="AM166" s="9"/>
      <c r="AO166" s="2"/>
      <c r="AP166" s="9"/>
      <c r="AQ166" s="2"/>
      <c r="AR166" s="9"/>
      <c r="AS166" s="2"/>
      <c r="AT166" s="9"/>
      <c r="AU166" s="2"/>
      <c r="AV166" s="9"/>
    </row>
    <row r="167" spans="14:48" x14ac:dyDescent="0.2">
      <c r="N167" s="1"/>
      <c r="O167" s="9"/>
      <c r="P167" s="1"/>
      <c r="Q167" s="9"/>
      <c r="R167" s="1"/>
      <c r="S167" s="9"/>
      <c r="T167" s="1"/>
      <c r="U167" s="9"/>
      <c r="V167" s="9"/>
      <c r="AF167" s="2"/>
      <c r="AG167" s="9"/>
      <c r="AH167" s="2"/>
      <c r="AI167" s="9"/>
      <c r="AJ167" s="2"/>
      <c r="AK167" s="9"/>
      <c r="AL167" s="2"/>
      <c r="AM167" s="9"/>
      <c r="AO167" s="2"/>
      <c r="AP167" s="9"/>
      <c r="AQ167" s="2"/>
      <c r="AR167" s="9"/>
      <c r="AS167" s="2"/>
      <c r="AT167" s="9"/>
      <c r="AU167" s="2"/>
      <c r="AV167" s="9"/>
    </row>
    <row r="168" spans="14:48" x14ac:dyDescent="0.2">
      <c r="N168" s="1"/>
      <c r="O168" s="9"/>
      <c r="P168" s="1"/>
      <c r="Q168" s="9"/>
      <c r="R168" s="1"/>
      <c r="S168" s="9"/>
      <c r="T168" s="1"/>
      <c r="U168" s="9"/>
      <c r="V168" s="9"/>
      <c r="AF168" s="2"/>
      <c r="AG168" s="9"/>
      <c r="AH168" s="2"/>
      <c r="AI168" s="9"/>
      <c r="AJ168" s="2"/>
      <c r="AK168" s="9"/>
      <c r="AL168" s="2"/>
      <c r="AM168" s="9"/>
      <c r="AO168" s="2"/>
      <c r="AP168" s="9"/>
      <c r="AQ168" s="2"/>
      <c r="AR168" s="9"/>
      <c r="AS168" s="2"/>
      <c r="AT168" s="9"/>
      <c r="AU168" s="2"/>
      <c r="AV168" s="9"/>
    </row>
    <row r="169" spans="14:48" x14ac:dyDescent="0.2">
      <c r="N169" s="1"/>
      <c r="O169" s="9"/>
      <c r="P169" s="1"/>
      <c r="Q169" s="9"/>
      <c r="R169" s="1"/>
      <c r="S169" s="9"/>
      <c r="T169" s="1"/>
      <c r="U169" s="9"/>
      <c r="V169" s="9"/>
      <c r="AF169" s="2"/>
      <c r="AG169" s="9"/>
      <c r="AH169" s="2"/>
      <c r="AI169" s="9"/>
      <c r="AJ169" s="2"/>
      <c r="AK169" s="9"/>
      <c r="AL169" s="2"/>
      <c r="AM169" s="9"/>
      <c r="AO169" s="2"/>
      <c r="AP169" s="9"/>
      <c r="AQ169" s="2"/>
      <c r="AR169" s="9"/>
      <c r="AS169" s="2"/>
      <c r="AT169" s="9"/>
      <c r="AU169" s="2"/>
      <c r="AV169" s="9"/>
    </row>
    <row r="170" spans="14:48" x14ac:dyDescent="0.2">
      <c r="N170" s="1"/>
      <c r="O170" s="9"/>
      <c r="P170" s="1"/>
      <c r="Q170" s="9"/>
      <c r="R170" s="1"/>
      <c r="S170" s="9"/>
      <c r="T170" s="1"/>
      <c r="U170" s="9"/>
      <c r="V170" s="9"/>
      <c r="AF170" s="2"/>
      <c r="AG170" s="9"/>
      <c r="AH170" s="2"/>
      <c r="AI170" s="9"/>
      <c r="AJ170" s="2"/>
      <c r="AK170" s="9"/>
      <c r="AL170" s="2"/>
      <c r="AM170" s="9"/>
      <c r="AO170" s="2"/>
      <c r="AP170" s="9"/>
      <c r="AQ170" s="2"/>
      <c r="AR170" s="9"/>
      <c r="AS170" s="2"/>
      <c r="AT170" s="9"/>
      <c r="AU170" s="2"/>
      <c r="AV170" s="9"/>
    </row>
    <row r="171" spans="14:48" x14ac:dyDescent="0.2">
      <c r="N171" s="1"/>
      <c r="O171" s="9"/>
      <c r="P171" s="1"/>
      <c r="Q171" s="9"/>
      <c r="R171" s="1"/>
      <c r="S171" s="9"/>
      <c r="T171" s="1"/>
      <c r="U171" s="9"/>
      <c r="V171" s="9"/>
      <c r="AF171" s="2"/>
      <c r="AG171" s="9"/>
      <c r="AH171" s="2"/>
      <c r="AI171" s="9"/>
      <c r="AJ171" s="2"/>
      <c r="AK171" s="9"/>
      <c r="AL171" s="2"/>
      <c r="AM171" s="9"/>
      <c r="AO171" s="2"/>
      <c r="AP171" s="9"/>
      <c r="AQ171" s="2"/>
      <c r="AR171" s="9"/>
      <c r="AS171" s="2"/>
      <c r="AT171" s="9"/>
      <c r="AU171" s="2"/>
      <c r="AV171" s="9"/>
    </row>
    <row r="172" spans="14:48" x14ac:dyDescent="0.2">
      <c r="N172" s="1"/>
      <c r="O172" s="9"/>
      <c r="P172" s="1"/>
      <c r="Q172" s="9"/>
      <c r="R172" s="1"/>
      <c r="S172" s="9"/>
      <c r="T172" s="1"/>
      <c r="U172" s="9"/>
      <c r="V172" s="9"/>
      <c r="AF172" s="2"/>
      <c r="AG172" s="9"/>
      <c r="AH172" s="2"/>
      <c r="AI172" s="9"/>
      <c r="AJ172" s="2"/>
      <c r="AK172" s="9"/>
      <c r="AL172" s="2"/>
      <c r="AM172" s="9"/>
      <c r="AO172" s="2"/>
      <c r="AP172" s="9"/>
      <c r="AQ172" s="2"/>
      <c r="AR172" s="9"/>
      <c r="AS172" s="2"/>
      <c r="AT172" s="9"/>
      <c r="AU172" s="2"/>
      <c r="AV172" s="9"/>
    </row>
    <row r="173" spans="14:48" x14ac:dyDescent="0.2">
      <c r="N173" s="1"/>
      <c r="O173" s="9"/>
      <c r="P173" s="1"/>
      <c r="Q173" s="9"/>
      <c r="R173" s="1"/>
      <c r="S173" s="9"/>
      <c r="T173" s="1"/>
      <c r="U173" s="9"/>
      <c r="V173" s="9"/>
      <c r="AF173" s="2"/>
      <c r="AG173" s="9"/>
      <c r="AH173" s="2"/>
      <c r="AI173" s="9"/>
      <c r="AJ173" s="2"/>
      <c r="AK173" s="9"/>
      <c r="AL173" s="2"/>
      <c r="AM173" s="9"/>
      <c r="AO173" s="2"/>
      <c r="AP173" s="9"/>
      <c r="AQ173" s="2"/>
      <c r="AR173" s="9"/>
      <c r="AS173" s="2"/>
      <c r="AT173" s="9"/>
      <c r="AU173" s="2"/>
      <c r="AV173" s="9"/>
    </row>
    <row r="174" spans="14:48" x14ac:dyDescent="0.2">
      <c r="N174" s="1"/>
      <c r="O174" s="9"/>
      <c r="P174" s="1"/>
      <c r="Q174" s="9"/>
      <c r="R174" s="1"/>
      <c r="S174" s="9"/>
      <c r="T174" s="1"/>
      <c r="U174" s="9"/>
      <c r="V174" s="9"/>
      <c r="AF174" s="2"/>
      <c r="AG174" s="9"/>
      <c r="AH174" s="2"/>
      <c r="AI174" s="9"/>
      <c r="AJ174" s="2"/>
      <c r="AK174" s="9"/>
      <c r="AL174" s="2"/>
      <c r="AM174" s="9"/>
      <c r="AO174" s="2"/>
      <c r="AP174" s="9"/>
      <c r="AQ174" s="2"/>
      <c r="AR174" s="9"/>
      <c r="AS174" s="2"/>
      <c r="AT174" s="9"/>
      <c r="AU174" s="2"/>
      <c r="AV174" s="9"/>
    </row>
    <row r="175" spans="14:48" x14ac:dyDescent="0.2">
      <c r="N175" s="1"/>
      <c r="O175" s="9"/>
      <c r="P175" s="1"/>
      <c r="Q175" s="9"/>
      <c r="R175" s="1"/>
      <c r="S175" s="9"/>
      <c r="T175" s="1"/>
      <c r="U175" s="9"/>
      <c r="V175" s="9"/>
      <c r="AF175" s="2"/>
      <c r="AG175" s="9"/>
      <c r="AH175" s="2"/>
      <c r="AI175" s="9"/>
      <c r="AJ175" s="2"/>
      <c r="AK175" s="9"/>
      <c r="AL175" s="2"/>
      <c r="AM175" s="9"/>
      <c r="AO175" s="2"/>
      <c r="AP175" s="9"/>
      <c r="AQ175" s="2"/>
      <c r="AR175" s="9"/>
      <c r="AS175" s="2"/>
      <c r="AT175" s="9"/>
      <c r="AU175" s="2"/>
      <c r="AV175" s="9"/>
    </row>
    <row r="176" spans="14:48" x14ac:dyDescent="0.2">
      <c r="N176" s="1"/>
      <c r="O176" s="9"/>
      <c r="P176" s="1"/>
      <c r="Q176" s="9"/>
      <c r="R176" s="1"/>
      <c r="S176" s="9"/>
      <c r="T176" s="1"/>
      <c r="U176" s="9"/>
      <c r="V176" s="9"/>
      <c r="AF176" s="2"/>
      <c r="AG176" s="9"/>
      <c r="AH176" s="2"/>
      <c r="AI176" s="9"/>
      <c r="AJ176" s="2"/>
      <c r="AK176" s="9"/>
      <c r="AL176" s="2"/>
      <c r="AM176" s="9"/>
      <c r="AO176" s="2"/>
      <c r="AP176" s="9"/>
      <c r="AQ176" s="2"/>
      <c r="AR176" s="9"/>
      <c r="AS176" s="2"/>
      <c r="AT176" s="9"/>
      <c r="AU176" s="2"/>
      <c r="AV176" s="9"/>
    </row>
    <row r="177" spans="14:48" x14ac:dyDescent="0.2">
      <c r="N177" s="1"/>
      <c r="O177" s="9"/>
      <c r="P177" s="1"/>
      <c r="Q177" s="9"/>
      <c r="R177" s="1"/>
      <c r="S177" s="9"/>
      <c r="T177" s="1"/>
      <c r="U177" s="9"/>
      <c r="V177" s="9"/>
      <c r="AF177" s="2"/>
      <c r="AG177" s="9"/>
      <c r="AH177" s="2"/>
      <c r="AI177" s="9"/>
      <c r="AJ177" s="2"/>
      <c r="AK177" s="9"/>
      <c r="AL177" s="2"/>
      <c r="AM177" s="9"/>
      <c r="AO177" s="2"/>
      <c r="AP177" s="9"/>
      <c r="AQ177" s="2"/>
      <c r="AR177" s="9"/>
      <c r="AS177" s="2"/>
      <c r="AT177" s="9"/>
      <c r="AU177" s="2"/>
      <c r="AV177" s="9"/>
    </row>
    <row r="178" spans="14:48" x14ac:dyDescent="0.2">
      <c r="N178" s="1"/>
      <c r="O178" s="9"/>
      <c r="P178" s="1"/>
      <c r="Q178" s="9"/>
      <c r="R178" s="1"/>
      <c r="S178" s="9"/>
      <c r="T178" s="1"/>
      <c r="U178" s="9"/>
      <c r="V178" s="9"/>
      <c r="AF178" s="2"/>
      <c r="AG178" s="9"/>
      <c r="AH178" s="2"/>
      <c r="AI178" s="9"/>
      <c r="AJ178" s="2"/>
      <c r="AK178" s="9"/>
      <c r="AL178" s="2"/>
      <c r="AM178" s="9"/>
      <c r="AO178" s="2"/>
      <c r="AP178" s="9"/>
      <c r="AQ178" s="2"/>
      <c r="AR178" s="9"/>
      <c r="AS178" s="2"/>
      <c r="AT178" s="9"/>
      <c r="AU178" s="2"/>
      <c r="AV178" s="9"/>
    </row>
    <row r="179" spans="14:48" x14ac:dyDescent="0.2">
      <c r="N179" s="1"/>
      <c r="O179" s="9"/>
      <c r="P179" s="1"/>
      <c r="Q179" s="9"/>
      <c r="R179" s="1"/>
      <c r="S179" s="9"/>
      <c r="T179" s="1"/>
      <c r="U179" s="9"/>
      <c r="V179" s="9"/>
      <c r="AF179" s="2"/>
      <c r="AG179" s="9"/>
      <c r="AH179" s="2"/>
      <c r="AI179" s="9"/>
      <c r="AJ179" s="2"/>
      <c r="AK179" s="9"/>
      <c r="AL179" s="2"/>
      <c r="AM179" s="9"/>
      <c r="AO179" s="2"/>
      <c r="AP179" s="9"/>
      <c r="AQ179" s="2"/>
      <c r="AR179" s="9"/>
      <c r="AS179" s="2"/>
      <c r="AT179" s="9"/>
      <c r="AU179" s="2"/>
      <c r="AV179" s="9"/>
    </row>
    <row r="180" spans="14:48" x14ac:dyDescent="0.2">
      <c r="N180" s="1"/>
      <c r="O180" s="9"/>
      <c r="P180" s="1"/>
      <c r="Q180" s="9"/>
      <c r="R180" s="1"/>
      <c r="S180" s="9"/>
      <c r="T180" s="1"/>
      <c r="U180" s="9"/>
      <c r="V180" s="9"/>
      <c r="AF180" s="2"/>
      <c r="AG180" s="9"/>
      <c r="AH180" s="2"/>
      <c r="AI180" s="9"/>
      <c r="AJ180" s="2"/>
      <c r="AK180" s="9"/>
      <c r="AL180" s="2"/>
      <c r="AM180" s="9"/>
      <c r="AO180" s="2"/>
      <c r="AP180" s="9"/>
      <c r="AQ180" s="2"/>
      <c r="AR180" s="9"/>
      <c r="AS180" s="2"/>
      <c r="AT180" s="9"/>
      <c r="AU180" s="2"/>
      <c r="AV180" s="9"/>
    </row>
    <row r="181" spans="14:48" x14ac:dyDescent="0.2">
      <c r="N181" s="1"/>
      <c r="O181" s="9"/>
      <c r="P181" s="1"/>
      <c r="Q181" s="9"/>
      <c r="R181" s="1"/>
      <c r="S181" s="9"/>
      <c r="T181" s="1"/>
      <c r="U181" s="9"/>
      <c r="V181" s="9"/>
      <c r="AF181" s="2"/>
      <c r="AG181" s="9"/>
      <c r="AH181" s="2"/>
      <c r="AI181" s="9"/>
      <c r="AJ181" s="2"/>
      <c r="AK181" s="9"/>
      <c r="AL181" s="2"/>
      <c r="AM181" s="9"/>
      <c r="AO181" s="2"/>
      <c r="AP181" s="9"/>
      <c r="AQ181" s="2"/>
      <c r="AR181" s="9"/>
      <c r="AS181" s="2"/>
      <c r="AT181" s="9"/>
      <c r="AU181" s="2"/>
      <c r="AV181" s="9"/>
    </row>
    <row r="182" spans="14:48" x14ac:dyDescent="0.2">
      <c r="N182" s="1"/>
      <c r="O182" s="9"/>
      <c r="P182" s="1"/>
      <c r="Q182" s="9"/>
      <c r="R182" s="1"/>
      <c r="S182" s="9"/>
      <c r="T182" s="1"/>
      <c r="U182" s="9"/>
      <c r="V182" s="9"/>
      <c r="AF182" s="2"/>
      <c r="AG182" s="9"/>
      <c r="AH182" s="2"/>
      <c r="AI182" s="9"/>
      <c r="AJ182" s="2"/>
      <c r="AK182" s="9"/>
      <c r="AL182" s="2"/>
      <c r="AM182" s="9"/>
      <c r="AO182" s="2"/>
      <c r="AP182" s="9"/>
      <c r="AQ182" s="2"/>
      <c r="AR182" s="9"/>
      <c r="AS182" s="2"/>
      <c r="AT182" s="9"/>
      <c r="AU182" s="2"/>
      <c r="AV182" s="9"/>
    </row>
    <row r="183" spans="14:48" x14ac:dyDescent="0.2">
      <c r="N183" s="1"/>
      <c r="O183" s="9"/>
      <c r="P183" s="1"/>
      <c r="Q183" s="9"/>
      <c r="R183" s="1"/>
      <c r="S183" s="9"/>
      <c r="T183" s="1"/>
      <c r="U183" s="9"/>
      <c r="V183" s="9"/>
      <c r="AF183" s="2"/>
      <c r="AG183" s="9"/>
      <c r="AH183" s="2"/>
      <c r="AI183" s="9"/>
      <c r="AJ183" s="2"/>
      <c r="AK183" s="9"/>
      <c r="AL183" s="2"/>
      <c r="AM183" s="9"/>
      <c r="AO183" s="2"/>
      <c r="AP183" s="9"/>
      <c r="AQ183" s="2"/>
      <c r="AR183" s="9"/>
      <c r="AS183" s="2"/>
      <c r="AT183" s="9"/>
      <c r="AU183" s="2"/>
      <c r="AV183" s="9"/>
    </row>
    <row r="184" spans="14:48" x14ac:dyDescent="0.2">
      <c r="N184" s="1"/>
      <c r="O184" s="9"/>
      <c r="P184" s="1"/>
      <c r="Q184" s="9"/>
      <c r="R184" s="1"/>
      <c r="S184" s="9"/>
      <c r="T184" s="1"/>
      <c r="U184" s="9"/>
      <c r="V184" s="9"/>
      <c r="AF184" s="2"/>
      <c r="AG184" s="9"/>
      <c r="AH184" s="2"/>
      <c r="AI184" s="9"/>
      <c r="AJ184" s="2"/>
      <c r="AK184" s="9"/>
      <c r="AL184" s="2"/>
      <c r="AM184" s="9"/>
      <c r="AO184" s="2"/>
      <c r="AP184" s="9"/>
      <c r="AQ184" s="2"/>
      <c r="AR184" s="9"/>
      <c r="AS184" s="2"/>
      <c r="AT184" s="9"/>
      <c r="AU184" s="2"/>
      <c r="AV184" s="9"/>
    </row>
    <row r="185" spans="14:48" x14ac:dyDescent="0.2">
      <c r="N185" s="1"/>
      <c r="O185" s="9"/>
      <c r="P185" s="1"/>
      <c r="Q185" s="9"/>
      <c r="R185" s="1"/>
      <c r="S185" s="9"/>
      <c r="T185" s="1"/>
      <c r="U185" s="9"/>
      <c r="V185" s="9"/>
      <c r="AF185" s="2"/>
      <c r="AG185" s="9"/>
      <c r="AH185" s="2"/>
      <c r="AI185" s="9"/>
      <c r="AJ185" s="2"/>
      <c r="AK185" s="9"/>
      <c r="AL185" s="2"/>
      <c r="AM185" s="9"/>
      <c r="AO185" s="2"/>
      <c r="AP185" s="9"/>
      <c r="AQ185" s="2"/>
      <c r="AR185" s="9"/>
      <c r="AS185" s="2"/>
      <c r="AT185" s="9"/>
      <c r="AU185" s="2"/>
      <c r="AV185" s="9"/>
    </row>
    <row r="186" spans="14:48" x14ac:dyDescent="0.2">
      <c r="N186" s="1"/>
      <c r="O186" s="9"/>
      <c r="P186" s="1"/>
      <c r="Q186" s="9"/>
      <c r="R186" s="1"/>
      <c r="S186" s="9"/>
      <c r="T186" s="1"/>
      <c r="U186" s="9"/>
      <c r="V186" s="9"/>
      <c r="AF186" s="2"/>
      <c r="AG186" s="9"/>
      <c r="AH186" s="2"/>
      <c r="AI186" s="9"/>
      <c r="AJ186" s="2"/>
      <c r="AK186" s="9"/>
      <c r="AL186" s="2"/>
      <c r="AM186" s="9"/>
      <c r="AO186" s="2"/>
      <c r="AP186" s="9"/>
      <c r="AQ186" s="2"/>
      <c r="AR186" s="9"/>
      <c r="AS186" s="2"/>
      <c r="AT186" s="9"/>
      <c r="AU186" s="2"/>
      <c r="AV186" s="9"/>
    </row>
    <row r="187" spans="14:48" x14ac:dyDescent="0.2">
      <c r="N187" s="1"/>
      <c r="O187" s="9"/>
      <c r="P187" s="1"/>
      <c r="Q187" s="9"/>
      <c r="R187" s="1"/>
      <c r="S187" s="9"/>
      <c r="T187" s="1"/>
      <c r="U187" s="9"/>
      <c r="V187" s="9"/>
      <c r="AF187" s="2"/>
      <c r="AG187" s="9"/>
      <c r="AH187" s="2"/>
      <c r="AI187" s="9"/>
      <c r="AJ187" s="2"/>
      <c r="AK187" s="9"/>
      <c r="AL187" s="2"/>
      <c r="AM187" s="9"/>
      <c r="AO187" s="2"/>
      <c r="AP187" s="9"/>
      <c r="AQ187" s="2"/>
      <c r="AR187" s="9"/>
      <c r="AS187" s="2"/>
      <c r="AT187" s="9"/>
      <c r="AU187" s="2"/>
      <c r="AV187" s="9"/>
    </row>
    <row r="188" spans="14:48" x14ac:dyDescent="0.2">
      <c r="N188" s="1"/>
      <c r="O188" s="9"/>
      <c r="P188" s="1"/>
      <c r="Q188" s="9"/>
      <c r="R188" s="1"/>
      <c r="S188" s="9"/>
      <c r="T188" s="1"/>
      <c r="U188" s="9"/>
      <c r="V188" s="9"/>
      <c r="AF188" s="2"/>
      <c r="AG188" s="9"/>
      <c r="AH188" s="2"/>
      <c r="AI188" s="9"/>
      <c r="AJ188" s="2"/>
      <c r="AK188" s="9"/>
      <c r="AL188" s="2"/>
      <c r="AM188" s="9"/>
      <c r="AO188" s="2"/>
      <c r="AP188" s="9"/>
      <c r="AQ188" s="2"/>
      <c r="AR188" s="9"/>
      <c r="AS188" s="2"/>
      <c r="AT188" s="9"/>
      <c r="AU188" s="2"/>
      <c r="AV188" s="9"/>
    </row>
    <row r="189" spans="14:48" x14ac:dyDescent="0.2">
      <c r="N189" s="1"/>
      <c r="O189" s="9"/>
      <c r="P189" s="1"/>
      <c r="Q189" s="9"/>
      <c r="R189" s="1"/>
      <c r="S189" s="9"/>
      <c r="T189" s="1"/>
      <c r="U189" s="9"/>
      <c r="V189" s="9"/>
      <c r="AF189" s="2"/>
      <c r="AG189" s="9"/>
      <c r="AH189" s="2"/>
      <c r="AI189" s="9"/>
      <c r="AJ189" s="2"/>
      <c r="AK189" s="9"/>
      <c r="AL189" s="2"/>
      <c r="AM189" s="9"/>
      <c r="AO189" s="2"/>
      <c r="AP189" s="9"/>
      <c r="AQ189" s="2"/>
      <c r="AR189" s="9"/>
      <c r="AS189" s="2"/>
      <c r="AT189" s="9"/>
      <c r="AU189" s="2"/>
      <c r="AV189" s="9"/>
    </row>
    <row r="190" spans="14:48" x14ac:dyDescent="0.2">
      <c r="N190" s="1"/>
      <c r="O190" s="9"/>
      <c r="P190" s="1"/>
      <c r="Q190" s="9"/>
      <c r="R190" s="1"/>
      <c r="S190" s="9"/>
      <c r="T190" s="1"/>
      <c r="U190" s="9"/>
      <c r="V190" s="9"/>
      <c r="AF190" s="2"/>
      <c r="AG190" s="9"/>
      <c r="AH190" s="2"/>
      <c r="AI190" s="9"/>
      <c r="AJ190" s="2"/>
      <c r="AK190" s="9"/>
      <c r="AL190" s="2"/>
      <c r="AM190" s="9"/>
      <c r="AO190" s="2"/>
      <c r="AP190" s="9"/>
      <c r="AQ190" s="2"/>
      <c r="AR190" s="9"/>
      <c r="AS190" s="2"/>
      <c r="AT190" s="9"/>
      <c r="AU190" s="2"/>
      <c r="AV190" s="9"/>
    </row>
    <row r="191" spans="14:48" x14ac:dyDescent="0.2">
      <c r="N191" s="1"/>
      <c r="O191" s="9"/>
      <c r="P191" s="1"/>
      <c r="Q191" s="9"/>
      <c r="R191" s="1"/>
      <c r="S191" s="9"/>
      <c r="T191" s="1"/>
      <c r="U191" s="9"/>
      <c r="V191" s="9"/>
      <c r="AF191" s="2"/>
      <c r="AG191" s="9"/>
      <c r="AH191" s="2"/>
      <c r="AI191" s="9"/>
      <c r="AJ191" s="2"/>
      <c r="AK191" s="9"/>
      <c r="AL191" s="2"/>
      <c r="AM191" s="9"/>
      <c r="AO191" s="2"/>
      <c r="AP191" s="9"/>
      <c r="AQ191" s="2"/>
      <c r="AR191" s="9"/>
      <c r="AS191" s="2"/>
      <c r="AT191" s="9"/>
      <c r="AU191" s="2"/>
      <c r="AV191" s="9"/>
    </row>
    <row r="192" spans="14:48" x14ac:dyDescent="0.2">
      <c r="N192" s="1"/>
      <c r="O192" s="9"/>
      <c r="P192" s="1"/>
      <c r="Q192" s="9"/>
      <c r="R192" s="1"/>
      <c r="S192" s="9"/>
      <c r="T192" s="1"/>
      <c r="U192" s="9"/>
      <c r="V192" s="9"/>
      <c r="AF192" s="2"/>
      <c r="AG192" s="9"/>
      <c r="AH192" s="2"/>
      <c r="AI192" s="9"/>
      <c r="AJ192" s="2"/>
      <c r="AK192" s="9"/>
      <c r="AL192" s="2"/>
      <c r="AM192" s="9"/>
      <c r="AO192" s="2"/>
      <c r="AP192" s="9"/>
      <c r="AQ192" s="2"/>
      <c r="AR192" s="9"/>
      <c r="AS192" s="2"/>
      <c r="AT192" s="9"/>
      <c r="AU192" s="2"/>
      <c r="AV192" s="9"/>
    </row>
    <row r="193" spans="14:48" x14ac:dyDescent="0.2">
      <c r="N193" s="1"/>
      <c r="O193" s="9"/>
      <c r="P193" s="1"/>
      <c r="Q193" s="9"/>
      <c r="R193" s="1"/>
      <c r="S193" s="9"/>
      <c r="T193" s="1"/>
      <c r="U193" s="9"/>
      <c r="V193" s="9"/>
      <c r="AF193" s="2"/>
      <c r="AG193" s="9"/>
      <c r="AH193" s="2"/>
      <c r="AI193" s="9"/>
      <c r="AJ193" s="2"/>
      <c r="AK193" s="9"/>
      <c r="AL193" s="2"/>
      <c r="AM193" s="9"/>
      <c r="AO193" s="2"/>
      <c r="AP193" s="9"/>
      <c r="AQ193" s="2"/>
      <c r="AR193" s="9"/>
      <c r="AS193" s="2"/>
      <c r="AT193" s="9"/>
      <c r="AU193" s="2"/>
      <c r="AV193" s="9"/>
    </row>
    <row r="194" spans="14:48" x14ac:dyDescent="0.2">
      <c r="N194" s="1"/>
      <c r="O194" s="9"/>
      <c r="P194" s="1"/>
      <c r="Q194" s="9"/>
      <c r="R194" s="1"/>
      <c r="S194" s="9"/>
      <c r="T194" s="1"/>
      <c r="U194" s="9"/>
      <c r="V194" s="9"/>
      <c r="AF194" s="2"/>
      <c r="AG194" s="9"/>
      <c r="AH194" s="2"/>
      <c r="AI194" s="9"/>
      <c r="AJ194" s="2"/>
      <c r="AK194" s="9"/>
      <c r="AL194" s="2"/>
      <c r="AM194" s="9"/>
      <c r="AO194" s="2"/>
      <c r="AP194" s="9"/>
      <c r="AQ194" s="2"/>
      <c r="AR194" s="9"/>
      <c r="AS194" s="2"/>
      <c r="AT194" s="9"/>
      <c r="AU194" s="2"/>
      <c r="AV194" s="9"/>
    </row>
    <row r="195" spans="14:48" x14ac:dyDescent="0.2">
      <c r="N195" s="1"/>
      <c r="O195" s="9"/>
      <c r="P195" s="1"/>
      <c r="Q195" s="9"/>
      <c r="R195" s="1"/>
      <c r="S195" s="9"/>
      <c r="T195" s="1"/>
      <c r="U195" s="9"/>
      <c r="V195" s="9"/>
      <c r="AF195" s="2"/>
      <c r="AG195" s="9"/>
      <c r="AH195" s="2"/>
      <c r="AI195" s="9"/>
      <c r="AJ195" s="2"/>
      <c r="AK195" s="9"/>
      <c r="AL195" s="2"/>
      <c r="AM195" s="9"/>
      <c r="AO195" s="2"/>
      <c r="AP195" s="9"/>
      <c r="AQ195" s="2"/>
      <c r="AR195" s="9"/>
      <c r="AS195" s="2"/>
      <c r="AT195" s="9"/>
      <c r="AU195" s="2"/>
      <c r="AV195" s="9"/>
    </row>
    <row r="196" spans="14:48" x14ac:dyDescent="0.2">
      <c r="N196" s="1"/>
      <c r="O196" s="9"/>
      <c r="P196" s="1"/>
      <c r="Q196" s="9"/>
      <c r="R196" s="1"/>
      <c r="S196" s="9"/>
      <c r="T196" s="1"/>
      <c r="U196" s="9"/>
      <c r="V196" s="9"/>
      <c r="AF196" s="2"/>
      <c r="AG196" s="9"/>
      <c r="AH196" s="2"/>
      <c r="AI196" s="9"/>
      <c r="AJ196" s="2"/>
      <c r="AK196" s="9"/>
      <c r="AL196" s="2"/>
      <c r="AM196" s="9"/>
      <c r="AO196" s="2"/>
      <c r="AP196" s="9"/>
      <c r="AQ196" s="2"/>
      <c r="AR196" s="9"/>
      <c r="AS196" s="2"/>
      <c r="AT196" s="9"/>
      <c r="AU196" s="2"/>
      <c r="AV196" s="9"/>
    </row>
    <row r="197" spans="14:48" x14ac:dyDescent="0.2">
      <c r="N197" s="1"/>
      <c r="O197" s="9"/>
      <c r="P197" s="1"/>
      <c r="Q197" s="9"/>
      <c r="R197" s="1"/>
      <c r="S197" s="9"/>
      <c r="T197" s="1"/>
      <c r="U197" s="9"/>
      <c r="V197" s="9"/>
      <c r="AF197" s="2"/>
      <c r="AG197" s="9"/>
      <c r="AH197" s="2"/>
      <c r="AI197" s="9"/>
      <c r="AJ197" s="2"/>
      <c r="AK197" s="9"/>
      <c r="AL197" s="2"/>
      <c r="AM197" s="9"/>
      <c r="AO197" s="2"/>
      <c r="AP197" s="9"/>
      <c r="AQ197" s="2"/>
      <c r="AR197" s="9"/>
      <c r="AS197" s="2"/>
      <c r="AT197" s="9"/>
      <c r="AU197" s="2"/>
      <c r="AV197" s="9"/>
    </row>
    <row r="198" spans="14:48" x14ac:dyDescent="0.2">
      <c r="N198" s="1"/>
      <c r="O198" s="9"/>
      <c r="P198" s="1"/>
      <c r="Q198" s="9"/>
      <c r="R198" s="1"/>
      <c r="S198" s="9"/>
      <c r="T198" s="1"/>
      <c r="U198" s="9"/>
      <c r="V198" s="9"/>
      <c r="AF198" s="2"/>
      <c r="AG198" s="9"/>
      <c r="AH198" s="2"/>
      <c r="AI198" s="9"/>
      <c r="AJ198" s="2"/>
      <c r="AK198" s="9"/>
      <c r="AL198" s="2"/>
      <c r="AM198" s="9"/>
      <c r="AO198" s="2"/>
      <c r="AP198" s="9"/>
      <c r="AQ198" s="2"/>
      <c r="AR198" s="9"/>
      <c r="AS198" s="2"/>
      <c r="AT198" s="9"/>
      <c r="AU198" s="2"/>
      <c r="AV198" s="9"/>
    </row>
    <row r="199" spans="14:48" x14ac:dyDescent="0.2">
      <c r="N199" s="1"/>
      <c r="O199" s="9"/>
      <c r="P199" s="1"/>
      <c r="Q199" s="9"/>
      <c r="R199" s="1"/>
      <c r="S199" s="9"/>
      <c r="T199" s="1"/>
      <c r="U199" s="9"/>
      <c r="V199" s="9"/>
      <c r="AF199" s="2"/>
      <c r="AG199" s="9"/>
      <c r="AH199" s="2"/>
      <c r="AI199" s="9"/>
      <c r="AJ199" s="2"/>
      <c r="AK199" s="9"/>
      <c r="AL199" s="2"/>
      <c r="AM199" s="9"/>
      <c r="AO199" s="2"/>
      <c r="AP199" s="9"/>
      <c r="AQ199" s="2"/>
      <c r="AR199" s="9"/>
      <c r="AS199" s="2"/>
      <c r="AT199" s="9"/>
      <c r="AU199" s="2"/>
      <c r="AV199" s="9"/>
    </row>
    <row r="200" spans="14:48" x14ac:dyDescent="0.2">
      <c r="N200" s="1"/>
      <c r="O200" s="9"/>
      <c r="P200" s="1"/>
      <c r="Q200" s="9"/>
      <c r="R200" s="1"/>
      <c r="S200" s="9"/>
      <c r="T200" s="1"/>
      <c r="U200" s="9"/>
      <c r="V200" s="9"/>
      <c r="AF200" s="2"/>
      <c r="AG200" s="9"/>
      <c r="AH200" s="2"/>
      <c r="AI200" s="9"/>
      <c r="AJ200" s="2"/>
      <c r="AK200" s="9"/>
      <c r="AL200" s="2"/>
      <c r="AM200" s="9"/>
      <c r="AO200" s="2"/>
      <c r="AP200" s="9"/>
      <c r="AQ200" s="2"/>
      <c r="AR200" s="9"/>
      <c r="AS200" s="2"/>
      <c r="AT200" s="9"/>
      <c r="AU200" s="2"/>
      <c r="AV200" s="9"/>
    </row>
    <row r="201" spans="14:48" x14ac:dyDescent="0.2">
      <c r="N201" s="1"/>
      <c r="O201" s="9"/>
      <c r="P201" s="1"/>
      <c r="Q201" s="9"/>
      <c r="R201" s="1"/>
      <c r="S201" s="9"/>
      <c r="T201" s="1"/>
      <c r="U201" s="9"/>
      <c r="V201" s="9"/>
      <c r="AF201" s="2"/>
      <c r="AG201" s="9"/>
      <c r="AH201" s="2"/>
      <c r="AI201" s="9"/>
      <c r="AJ201" s="2"/>
      <c r="AK201" s="9"/>
      <c r="AL201" s="2"/>
      <c r="AM201" s="9"/>
      <c r="AO201" s="2"/>
      <c r="AP201" s="9"/>
      <c r="AQ201" s="2"/>
      <c r="AR201" s="9"/>
      <c r="AS201" s="2"/>
      <c r="AT201" s="9"/>
      <c r="AU201" s="2"/>
      <c r="AV201" s="9"/>
    </row>
    <row r="202" spans="14:48" x14ac:dyDescent="0.2">
      <c r="N202" s="1"/>
      <c r="O202" s="9"/>
      <c r="P202" s="1"/>
      <c r="Q202" s="9"/>
      <c r="R202" s="1"/>
      <c r="S202" s="9"/>
      <c r="T202" s="1"/>
      <c r="U202" s="9"/>
      <c r="V202" s="9"/>
      <c r="AF202" s="1"/>
      <c r="AG202" s="9"/>
      <c r="AH202" s="1"/>
      <c r="AI202" s="9"/>
      <c r="AJ202" s="1"/>
      <c r="AK202" s="9"/>
      <c r="AL202" s="1"/>
      <c r="AM202" s="9"/>
      <c r="AO202" s="2"/>
      <c r="AP202" s="9"/>
      <c r="AQ202" s="2"/>
      <c r="AR202" s="9"/>
      <c r="AS202" s="2"/>
      <c r="AT202" s="9"/>
      <c r="AU202" s="2"/>
      <c r="AV202" s="9"/>
    </row>
    <row r="203" spans="14:48" x14ac:dyDescent="0.2">
      <c r="N203" s="1"/>
      <c r="O203" s="9"/>
      <c r="P203" s="1"/>
      <c r="Q203" s="9"/>
      <c r="R203" s="1"/>
      <c r="S203" s="9"/>
      <c r="T203" s="1"/>
      <c r="U203" s="9"/>
      <c r="V203" s="9"/>
      <c r="W203" s="1"/>
      <c r="X203" s="9"/>
      <c r="Y203" s="1"/>
      <c r="Z203" s="9"/>
      <c r="AA203" s="1"/>
      <c r="AB203" s="9"/>
      <c r="AC203" s="1"/>
      <c r="AD203" s="9"/>
      <c r="AF203" s="2"/>
      <c r="AG203" s="9"/>
      <c r="AH203" s="2"/>
      <c r="AI203" s="9"/>
      <c r="AJ203" s="2"/>
      <c r="AK203" s="9"/>
      <c r="AL203" s="2"/>
      <c r="AM203" s="9"/>
      <c r="AO203" s="2"/>
      <c r="AP203" s="9"/>
      <c r="AQ203" s="2"/>
      <c r="AR203" s="9"/>
      <c r="AS203" s="2"/>
      <c r="AT203" s="9"/>
      <c r="AU203" s="2"/>
      <c r="AV203" s="9"/>
    </row>
    <row r="204" spans="14:48" x14ac:dyDescent="0.2">
      <c r="N204" s="1"/>
      <c r="O204" s="9"/>
      <c r="P204" s="1"/>
      <c r="Q204" s="9"/>
      <c r="R204" s="1"/>
      <c r="S204" s="9"/>
      <c r="T204" s="1"/>
      <c r="U204" s="9"/>
      <c r="V204" s="9"/>
      <c r="W204" s="1"/>
      <c r="X204" s="9"/>
      <c r="Y204" s="1"/>
      <c r="Z204" s="9"/>
      <c r="AA204" s="1"/>
      <c r="AB204" s="9"/>
      <c r="AC204" s="1"/>
      <c r="AD204" s="9"/>
      <c r="AF204" s="2"/>
      <c r="AG204" s="9"/>
      <c r="AH204" s="2"/>
      <c r="AI204" s="9"/>
      <c r="AJ204" s="2"/>
      <c r="AK204" s="9"/>
      <c r="AL204" s="2"/>
      <c r="AM204" s="9"/>
      <c r="AO204" s="2"/>
      <c r="AP204" s="9"/>
      <c r="AQ204" s="2"/>
      <c r="AR204" s="9"/>
      <c r="AS204" s="2"/>
      <c r="AT204" s="9"/>
      <c r="AU204" s="2"/>
      <c r="AV204" s="9"/>
    </row>
    <row r="205" spans="14:48" x14ac:dyDescent="0.2">
      <c r="N205" s="1"/>
      <c r="O205" s="9"/>
      <c r="P205" s="1"/>
      <c r="Q205" s="9"/>
      <c r="R205" s="1"/>
      <c r="S205" s="9"/>
      <c r="T205" s="1"/>
      <c r="U205" s="9"/>
      <c r="V205" s="9"/>
      <c r="W205" s="1"/>
      <c r="X205" s="9"/>
      <c r="Y205" s="1"/>
      <c r="Z205" s="9"/>
      <c r="AA205" s="1"/>
      <c r="AB205" s="9"/>
      <c r="AC205" s="1"/>
      <c r="AD205" s="9"/>
      <c r="AF205" s="2"/>
      <c r="AG205" s="9"/>
      <c r="AH205" s="2"/>
      <c r="AI205" s="9"/>
      <c r="AJ205" s="2"/>
      <c r="AK205" s="9"/>
      <c r="AL205" s="2"/>
      <c r="AM205" s="9"/>
      <c r="AO205" s="2"/>
      <c r="AP205" s="9"/>
      <c r="AQ205" s="2"/>
      <c r="AR205" s="9"/>
      <c r="AS205" s="2"/>
      <c r="AT205" s="9"/>
      <c r="AU205" s="2"/>
      <c r="AV205" s="9"/>
    </row>
    <row r="206" spans="14:48" x14ac:dyDescent="0.2">
      <c r="N206" s="1"/>
      <c r="O206" s="9"/>
      <c r="P206" s="1"/>
      <c r="Q206" s="9"/>
      <c r="R206" s="1"/>
      <c r="S206" s="9"/>
      <c r="T206" s="1"/>
      <c r="U206" s="9"/>
      <c r="V206" s="9"/>
      <c r="W206" s="1"/>
      <c r="X206" s="9"/>
      <c r="Y206" s="1"/>
      <c r="Z206" s="9"/>
      <c r="AA206" s="1"/>
      <c r="AB206" s="9"/>
      <c r="AC206" s="1"/>
      <c r="AD206" s="9"/>
      <c r="AF206" s="2"/>
      <c r="AG206" s="9"/>
      <c r="AH206" s="2"/>
      <c r="AI206" s="9"/>
      <c r="AJ206" s="2"/>
      <c r="AK206" s="9"/>
      <c r="AL206" s="2"/>
      <c r="AM206" s="9"/>
      <c r="AO206" s="2"/>
      <c r="AP206" s="9"/>
      <c r="AQ206" s="2"/>
      <c r="AR206" s="9"/>
      <c r="AS206" s="2"/>
      <c r="AT206" s="9"/>
      <c r="AU206" s="2"/>
      <c r="AV206" s="9"/>
    </row>
    <row r="207" spans="14:48" x14ac:dyDescent="0.2">
      <c r="N207" s="1"/>
      <c r="O207" s="9"/>
      <c r="P207" s="1"/>
      <c r="Q207" s="9"/>
      <c r="R207" s="1"/>
      <c r="S207" s="9"/>
      <c r="T207" s="1"/>
      <c r="U207" s="9"/>
      <c r="V207" s="9"/>
      <c r="W207" s="1"/>
      <c r="X207" s="9"/>
      <c r="Y207" s="1"/>
      <c r="Z207" s="9"/>
      <c r="AA207" s="1"/>
      <c r="AB207" s="9"/>
      <c r="AC207" s="1"/>
      <c r="AD207" s="9"/>
      <c r="AF207" s="2"/>
      <c r="AG207" s="9"/>
      <c r="AH207" s="2"/>
      <c r="AI207" s="9"/>
      <c r="AJ207" s="2"/>
      <c r="AK207" s="9"/>
      <c r="AL207" s="2"/>
      <c r="AM207" s="9"/>
      <c r="AO207" s="2"/>
      <c r="AP207" s="9"/>
      <c r="AQ207" s="2"/>
      <c r="AR207" s="9"/>
      <c r="AS207" s="2"/>
      <c r="AT207" s="9"/>
      <c r="AU207" s="2"/>
      <c r="AV207" s="9"/>
    </row>
    <row r="208" spans="14:48" x14ac:dyDescent="0.2">
      <c r="N208" s="1"/>
      <c r="O208" s="9"/>
      <c r="P208" s="1"/>
      <c r="Q208" s="9"/>
      <c r="R208" s="1"/>
      <c r="S208" s="9"/>
      <c r="T208" s="1"/>
      <c r="U208" s="9"/>
      <c r="V208" s="9"/>
      <c r="W208" s="1"/>
      <c r="X208" s="9"/>
      <c r="Y208" s="1"/>
      <c r="Z208" s="9"/>
      <c r="AA208" s="1"/>
      <c r="AB208" s="9"/>
      <c r="AC208" s="1"/>
      <c r="AD208" s="9"/>
      <c r="AF208" s="2"/>
      <c r="AG208" s="9"/>
      <c r="AH208" s="2"/>
      <c r="AI208" s="9"/>
      <c r="AJ208" s="2"/>
      <c r="AK208" s="9"/>
      <c r="AL208" s="2"/>
      <c r="AM208" s="9"/>
      <c r="AO208" s="2"/>
      <c r="AP208" s="9"/>
      <c r="AQ208" s="2"/>
      <c r="AR208" s="9"/>
      <c r="AS208" s="2"/>
      <c r="AT208" s="9"/>
      <c r="AU208" s="2"/>
      <c r="AV208" s="9"/>
    </row>
    <row r="209" spans="14:48" x14ac:dyDescent="0.2">
      <c r="N209" s="1"/>
      <c r="O209" s="9"/>
      <c r="P209" s="1"/>
      <c r="Q209" s="9"/>
      <c r="R209" s="1"/>
      <c r="S209" s="9"/>
      <c r="T209" s="1"/>
      <c r="U209" s="9"/>
      <c r="W209" s="1"/>
      <c r="X209" s="9"/>
      <c r="Y209" s="1"/>
      <c r="Z209" s="9"/>
      <c r="AA209" s="1"/>
      <c r="AB209" s="9"/>
      <c r="AC209" s="1"/>
      <c r="AD209" s="9"/>
      <c r="AF209" s="2"/>
      <c r="AG209" s="9"/>
      <c r="AH209" s="2"/>
      <c r="AI209" s="9"/>
      <c r="AJ209" s="2"/>
      <c r="AK209" s="9"/>
      <c r="AL209" s="2"/>
      <c r="AM209" s="9"/>
      <c r="AO209" s="2"/>
      <c r="AP209" s="9"/>
      <c r="AQ209" s="2"/>
      <c r="AR209" s="9"/>
      <c r="AS209" s="2"/>
      <c r="AT209" s="9"/>
      <c r="AU209" s="2"/>
      <c r="AV209" s="9"/>
    </row>
    <row r="210" spans="14:48" x14ac:dyDescent="0.2">
      <c r="N210" s="1"/>
      <c r="O210" s="9"/>
      <c r="P210" s="1"/>
      <c r="Q210" s="9"/>
      <c r="R210" s="1"/>
      <c r="S210" s="9"/>
      <c r="T210" s="1"/>
      <c r="U210" s="9"/>
      <c r="W210" s="1"/>
      <c r="X210" s="9"/>
      <c r="Y210" s="1"/>
      <c r="Z210" s="9"/>
      <c r="AA210" s="1"/>
      <c r="AB210" s="9"/>
      <c r="AC210" s="1"/>
      <c r="AD210" s="9"/>
      <c r="AF210" s="2"/>
      <c r="AG210" s="9"/>
      <c r="AH210" s="2"/>
      <c r="AI210" s="9"/>
      <c r="AJ210" s="2"/>
      <c r="AK210" s="9"/>
      <c r="AL210" s="2"/>
      <c r="AM210" s="9"/>
      <c r="AO210" s="2"/>
      <c r="AP210" s="9"/>
      <c r="AQ210" s="2"/>
      <c r="AR210" s="9"/>
      <c r="AS210" s="2"/>
      <c r="AT210" s="9"/>
      <c r="AU210" s="2"/>
      <c r="AV210" s="9"/>
    </row>
    <row r="211" spans="14:48" x14ac:dyDescent="0.2">
      <c r="W211" s="1"/>
      <c r="X211" s="9"/>
      <c r="Y211" s="1"/>
      <c r="Z211" s="9"/>
      <c r="AA211" s="1"/>
      <c r="AB211" s="9"/>
      <c r="AC211" s="1"/>
      <c r="AD211" s="9"/>
      <c r="AF211" s="2"/>
      <c r="AG211" s="9"/>
      <c r="AH211" s="2"/>
      <c r="AI211" s="9"/>
      <c r="AJ211" s="2"/>
      <c r="AK211" s="9"/>
      <c r="AL211" s="2"/>
      <c r="AM211" s="9"/>
      <c r="AO211" s="2"/>
      <c r="AP211" s="9"/>
      <c r="AQ211" s="2"/>
      <c r="AR211" s="9"/>
      <c r="AS211" s="2"/>
      <c r="AT211" s="9"/>
      <c r="AU211" s="2"/>
      <c r="AV211" s="9"/>
    </row>
    <row r="212" spans="14:48" x14ac:dyDescent="0.2">
      <c r="W212" s="1"/>
      <c r="X212" s="9"/>
      <c r="Y212" s="1"/>
      <c r="Z212" s="9"/>
      <c r="AA212" s="1"/>
      <c r="AB212" s="9"/>
      <c r="AC212" s="1"/>
      <c r="AD212" s="9"/>
      <c r="AO212" s="2"/>
      <c r="AP212" s="9"/>
      <c r="AQ212" s="2"/>
      <c r="AR212" s="9"/>
      <c r="AS212" s="2"/>
      <c r="AT212" s="9"/>
      <c r="AU212" s="2"/>
      <c r="AV212" s="9"/>
    </row>
    <row r="213" spans="14:48" x14ac:dyDescent="0.2">
      <c r="W213" s="1"/>
      <c r="X213" s="9"/>
      <c r="Y213" s="1"/>
      <c r="Z213" s="9"/>
      <c r="AA213" s="1"/>
      <c r="AB213" s="9"/>
      <c r="AC213" s="1"/>
      <c r="AD213" s="9"/>
      <c r="AO213" s="2"/>
      <c r="AP213" s="9"/>
      <c r="AQ213" s="2"/>
      <c r="AR213" s="9"/>
      <c r="AS213" s="2"/>
      <c r="AT213" s="9"/>
      <c r="AU213" s="2"/>
      <c r="AV213" s="9"/>
    </row>
    <row r="214" spans="14:48" x14ac:dyDescent="0.2">
      <c r="W214" s="1"/>
      <c r="X214" s="9"/>
      <c r="Y214" s="1"/>
      <c r="Z214" s="9"/>
      <c r="AA214" s="1"/>
      <c r="AB214" s="9"/>
      <c r="AC214" s="1"/>
      <c r="AD214" s="9"/>
      <c r="AO214" s="2"/>
      <c r="AP214" s="9"/>
      <c r="AQ214" s="2"/>
      <c r="AR214" s="9"/>
      <c r="AS214" s="2"/>
      <c r="AT214" s="9"/>
      <c r="AU214" s="2"/>
      <c r="AV214" s="9"/>
    </row>
    <row r="215" spans="14:48" x14ac:dyDescent="0.2">
      <c r="W215" s="1"/>
      <c r="X215" s="9"/>
      <c r="Y215" s="1"/>
      <c r="Z215" s="9"/>
      <c r="AA215" s="1"/>
      <c r="AB215" s="9"/>
      <c r="AC215" s="1"/>
      <c r="AD215" s="9"/>
      <c r="AO215" s="2"/>
      <c r="AP215" s="9"/>
      <c r="AQ215" s="2"/>
      <c r="AR215" s="9"/>
      <c r="AS215" s="2"/>
      <c r="AT215" s="9"/>
      <c r="AU215" s="2"/>
      <c r="AV215" s="9"/>
    </row>
    <row r="216" spans="14:48" x14ac:dyDescent="0.2">
      <c r="W216" s="1"/>
      <c r="X216" s="9"/>
      <c r="Y216" s="1"/>
      <c r="Z216" s="9"/>
      <c r="AA216" s="1"/>
      <c r="AB216" s="9"/>
      <c r="AC216" s="1"/>
      <c r="AD216" s="9"/>
      <c r="AO216" s="2"/>
      <c r="AP216" s="9"/>
      <c r="AQ216" s="2"/>
      <c r="AR216" s="9"/>
      <c r="AS216" s="2"/>
      <c r="AT216" s="9"/>
      <c r="AU216" s="2"/>
      <c r="AV216" s="9"/>
    </row>
    <row r="217" spans="14:48" x14ac:dyDescent="0.2">
      <c r="N217" s="1"/>
      <c r="O217" s="9"/>
      <c r="P217" s="1"/>
      <c r="Q217" s="9"/>
      <c r="R217" s="1"/>
      <c r="S217" s="9"/>
      <c r="T217" s="1"/>
      <c r="U217" s="9"/>
      <c r="W217" s="1"/>
      <c r="X217" s="9"/>
      <c r="Y217" s="1"/>
      <c r="Z217" s="9"/>
      <c r="AA217" s="1"/>
      <c r="AB217" s="9"/>
      <c r="AC217" s="1"/>
      <c r="AD217" s="9"/>
      <c r="AF217" s="2"/>
      <c r="AG217" s="9"/>
      <c r="AH217" s="2"/>
      <c r="AI217" s="9"/>
      <c r="AJ217" s="2"/>
      <c r="AK217" s="9"/>
      <c r="AL217" s="2"/>
      <c r="AM217" s="9"/>
      <c r="AO217" s="1"/>
      <c r="AP217" s="1"/>
      <c r="AQ217" s="1"/>
      <c r="AR217" s="1"/>
      <c r="AS217" s="1"/>
      <c r="AT217" s="1"/>
      <c r="AU217" s="1"/>
      <c r="AV217" s="1"/>
    </row>
    <row r="218" spans="14:48" x14ac:dyDescent="0.2">
      <c r="N218" s="1"/>
      <c r="O218" s="9"/>
      <c r="P218" s="1"/>
      <c r="Q218" s="9"/>
      <c r="R218" s="1"/>
      <c r="S218" s="9"/>
      <c r="T218" s="1"/>
      <c r="U218" s="9"/>
      <c r="W218" s="1"/>
      <c r="X218" s="1"/>
      <c r="Y218" s="1"/>
      <c r="Z218" s="1"/>
      <c r="AA218" s="1"/>
      <c r="AB218" s="1"/>
      <c r="AC218" s="1"/>
      <c r="AD218" s="1"/>
      <c r="AF218" s="2"/>
      <c r="AG218" s="9"/>
      <c r="AH218" s="2"/>
      <c r="AI218" s="9"/>
      <c r="AJ218" s="2"/>
      <c r="AK218" s="9"/>
      <c r="AL218" s="2"/>
      <c r="AM218" s="9"/>
    </row>
    <row r="219" spans="14:48" x14ac:dyDescent="0.2">
      <c r="N219" s="1"/>
      <c r="O219" s="9"/>
      <c r="P219" s="1"/>
      <c r="Q219" s="9"/>
      <c r="R219" s="1"/>
      <c r="S219" s="9"/>
      <c r="T219" s="1"/>
      <c r="U219" s="9"/>
      <c r="W219" s="1"/>
      <c r="X219" s="1"/>
      <c r="Y219" s="1"/>
      <c r="Z219" s="1"/>
      <c r="AA219" s="1"/>
      <c r="AB219" s="1"/>
      <c r="AC219" s="1"/>
      <c r="AD219" s="1"/>
      <c r="AF219" s="2"/>
      <c r="AG219" s="9"/>
      <c r="AH219" s="2"/>
      <c r="AI219" s="9"/>
      <c r="AJ219" s="2"/>
      <c r="AK219" s="9"/>
      <c r="AL219" s="2"/>
      <c r="AM219" s="9"/>
    </row>
    <row r="220" spans="14:48" x14ac:dyDescent="0.2">
      <c r="W220" s="1"/>
      <c r="X220" s="1"/>
      <c r="Y220" s="1"/>
      <c r="Z220" s="1"/>
      <c r="AA220" s="1"/>
      <c r="AB220" s="1"/>
      <c r="AC220" s="1"/>
      <c r="AD220" s="1"/>
    </row>
    <row r="221" spans="14:48" x14ac:dyDescent="0.2">
      <c r="W221" s="1"/>
      <c r="X221" s="1"/>
      <c r="Y221" s="1"/>
      <c r="Z221" s="1"/>
      <c r="AA221" s="1"/>
      <c r="AB221" s="1"/>
      <c r="AC221" s="1"/>
      <c r="AD221" s="1"/>
    </row>
    <row r="222" spans="14:48" x14ac:dyDescent="0.2">
      <c r="W222" s="1"/>
      <c r="X222" s="1"/>
      <c r="Y222" s="1"/>
      <c r="Z222" s="1"/>
      <c r="AA222" s="1"/>
      <c r="AB222" s="1"/>
      <c r="AC222" s="1"/>
      <c r="AD222" s="1"/>
    </row>
    <row r="223" spans="14:48" x14ac:dyDescent="0.2">
      <c r="W223" s="1"/>
      <c r="X223" s="1"/>
      <c r="Y223" s="1"/>
      <c r="Z223" s="1"/>
      <c r="AA223" s="1"/>
      <c r="AB223" s="1"/>
      <c r="AC223" s="1"/>
      <c r="AD223" s="1"/>
    </row>
    <row r="224" spans="14:48" x14ac:dyDescent="0.2">
      <c r="W224" s="1"/>
      <c r="X224" s="1"/>
      <c r="Y224" s="1"/>
      <c r="Z224" s="1"/>
      <c r="AA224" s="1"/>
      <c r="AB224" s="1"/>
      <c r="AC224" s="1"/>
      <c r="AD224" s="1"/>
    </row>
    <row r="225" spans="23:30" x14ac:dyDescent="0.2">
      <c r="W225" s="1"/>
      <c r="X225" s="1"/>
      <c r="Y225" s="1"/>
      <c r="Z225" s="1"/>
      <c r="AA225" s="1"/>
      <c r="AB225" s="1"/>
      <c r="AC225" s="1"/>
      <c r="AD225" s="1"/>
    </row>
    <row r="226" spans="23:30" x14ac:dyDescent="0.2">
      <c r="W226" s="1"/>
      <c r="X226" s="1"/>
      <c r="Y226" s="1"/>
      <c r="Z226" s="1"/>
      <c r="AA226" s="1"/>
      <c r="AB226" s="1"/>
      <c r="AC226" s="1"/>
      <c r="AD226" s="1"/>
    </row>
    <row r="227" spans="23:30" x14ac:dyDescent="0.2">
      <c r="W227" s="1"/>
      <c r="X227" s="1"/>
      <c r="Y227" s="1"/>
      <c r="Z227" s="1"/>
      <c r="AA227" s="1"/>
      <c r="AB227" s="1"/>
      <c r="AC227" s="1"/>
      <c r="AD227" s="1"/>
    </row>
    <row r="228" spans="23:30" x14ac:dyDescent="0.2">
      <c r="W228" s="1"/>
      <c r="X228" s="1"/>
      <c r="Y228" s="1"/>
      <c r="Z228" s="1"/>
      <c r="AA228" s="1"/>
      <c r="AB228" s="1"/>
      <c r="AC228" s="1"/>
      <c r="AD228" s="1"/>
    </row>
    <row r="229" spans="23:30" x14ac:dyDescent="0.2">
      <c r="W229" s="1"/>
      <c r="X229" s="1"/>
      <c r="Y229" s="1"/>
      <c r="Z229" s="1"/>
      <c r="AA229" s="1"/>
      <c r="AB229" s="1"/>
      <c r="AC229" s="1"/>
      <c r="AD229" s="1"/>
    </row>
    <row r="230" spans="23:30" x14ac:dyDescent="0.2">
      <c r="W230" s="1"/>
      <c r="X230" s="1"/>
      <c r="Y230" s="1"/>
      <c r="Z230" s="1"/>
      <c r="AA230" s="1"/>
      <c r="AB230" s="1"/>
      <c r="AC230" s="1"/>
      <c r="AD230" s="1"/>
    </row>
    <row r="231" spans="23:30" x14ac:dyDescent="0.2">
      <c r="W231" s="1"/>
      <c r="X231" s="1"/>
      <c r="Y231" s="1"/>
      <c r="Z231" s="1"/>
      <c r="AA231" s="1"/>
      <c r="AB231" s="1"/>
      <c r="AC231" s="1"/>
      <c r="AD231" s="1"/>
    </row>
    <row r="232" spans="23:30" x14ac:dyDescent="0.2">
      <c r="W232" s="1"/>
      <c r="X232" s="1"/>
      <c r="Y232" s="1"/>
      <c r="Z232" s="1"/>
      <c r="AA232" s="1"/>
      <c r="AB232" s="1"/>
      <c r="AC232" s="1"/>
      <c r="AD232" s="1"/>
    </row>
    <row r="233" spans="23:30" x14ac:dyDescent="0.2">
      <c r="W233" s="1"/>
      <c r="X233" s="1"/>
      <c r="Y233" s="1"/>
      <c r="Z233" s="1"/>
      <c r="AA233" s="1"/>
      <c r="AB233" s="1"/>
      <c r="AC233" s="1"/>
      <c r="AD233" s="1"/>
    </row>
    <row r="234" spans="23:30" x14ac:dyDescent="0.2">
      <c r="W234" s="1"/>
      <c r="X234" s="1"/>
      <c r="Y234" s="1"/>
      <c r="Z234" s="1"/>
      <c r="AA234" s="1"/>
      <c r="AB234" s="1"/>
      <c r="AC234" s="1"/>
      <c r="AD234" s="1"/>
    </row>
    <row r="235" spans="23:30" x14ac:dyDescent="0.2">
      <c r="W235" s="1"/>
      <c r="X235" s="1"/>
      <c r="Y235" s="1"/>
      <c r="Z235" s="1"/>
      <c r="AA235" s="1"/>
      <c r="AB235" s="1"/>
      <c r="AC235" s="1"/>
      <c r="AD235" s="1"/>
    </row>
    <row r="236" spans="23:30" x14ac:dyDescent="0.2">
      <c r="W236" s="1"/>
      <c r="X236" s="1"/>
      <c r="Y236" s="1"/>
      <c r="Z236" s="1"/>
      <c r="AA236" s="1"/>
      <c r="AB236" s="1"/>
      <c r="AC236" s="1"/>
      <c r="AD236" s="1"/>
    </row>
    <row r="237" spans="23:30" x14ac:dyDescent="0.2">
      <c r="W237" s="1"/>
      <c r="X237" s="1"/>
      <c r="Y237" s="1"/>
      <c r="Z237" s="1"/>
      <c r="AA237" s="1"/>
      <c r="AB237" s="1"/>
      <c r="AC237" s="1"/>
      <c r="AD237" s="1"/>
    </row>
    <row r="238" spans="23:30" x14ac:dyDescent="0.2">
      <c r="W238" s="1"/>
      <c r="X238" s="1"/>
      <c r="Y238" s="1"/>
      <c r="Z238" s="1"/>
      <c r="AA238" s="1"/>
      <c r="AB238" s="1"/>
      <c r="AC238" s="1"/>
      <c r="AD238" s="1"/>
    </row>
    <row r="239" spans="23:30" x14ac:dyDescent="0.2">
      <c r="W239" s="1"/>
      <c r="X239" s="1"/>
      <c r="Y239" s="1"/>
      <c r="Z239" s="1"/>
      <c r="AA239" s="1"/>
      <c r="AB239" s="1"/>
      <c r="AC239" s="1"/>
      <c r="AD239" s="1"/>
    </row>
    <row r="240" spans="23:30" x14ac:dyDescent="0.2">
      <c r="W240" s="1"/>
      <c r="X240" s="1"/>
      <c r="Y240" s="1"/>
      <c r="Z240" s="1"/>
      <c r="AA240" s="1"/>
      <c r="AB240" s="1"/>
      <c r="AC240" s="1"/>
      <c r="AD240" s="1"/>
    </row>
    <row r="241" spans="23:30" x14ac:dyDescent="0.2">
      <c r="W241" s="1"/>
      <c r="X241" s="1"/>
      <c r="Y241" s="1"/>
      <c r="Z241" s="1"/>
      <c r="AA241" s="1"/>
      <c r="AB241" s="1"/>
      <c r="AC241" s="1"/>
      <c r="AD241" s="1"/>
    </row>
    <row r="242" spans="23:30" x14ac:dyDescent="0.2">
      <c r="W242" s="1"/>
      <c r="X242" s="1"/>
      <c r="Y242" s="1"/>
      <c r="Z242" s="1"/>
      <c r="AA242" s="1"/>
      <c r="AB242" s="1"/>
      <c r="AC242" s="1"/>
      <c r="AD242" s="1"/>
    </row>
    <row r="243" spans="23:30" x14ac:dyDescent="0.2">
      <c r="W243" s="1"/>
      <c r="X243" s="1"/>
      <c r="Y243" s="1"/>
      <c r="Z243" s="1"/>
      <c r="AA243" s="1"/>
      <c r="AB243" s="1"/>
      <c r="AC243" s="1"/>
      <c r="AD243" s="1"/>
    </row>
    <row r="244" spans="23:30" x14ac:dyDescent="0.2">
      <c r="W244" s="1"/>
      <c r="X244" s="1"/>
      <c r="Y244" s="1"/>
      <c r="Z244" s="1"/>
      <c r="AA244" s="1"/>
      <c r="AB244" s="1"/>
      <c r="AC244" s="1"/>
      <c r="AD244" s="1"/>
    </row>
    <row r="245" spans="23:30" x14ac:dyDescent="0.2">
      <c r="W245" s="1"/>
      <c r="X245" s="1"/>
      <c r="Y245" s="1"/>
      <c r="Z245" s="1"/>
      <c r="AA245" s="1"/>
      <c r="AB245" s="1"/>
      <c r="AC245" s="1"/>
      <c r="AD245" s="1"/>
    </row>
    <row r="246" spans="23:30" x14ac:dyDescent="0.2">
      <c r="W246" s="1"/>
      <c r="X246" s="1"/>
      <c r="Y246" s="1"/>
      <c r="Z246" s="1"/>
      <c r="AA246" s="1"/>
      <c r="AB246" s="1"/>
      <c r="AC246" s="1"/>
      <c r="AD246" s="1"/>
    </row>
    <row r="247" spans="23:30" x14ac:dyDescent="0.2">
      <c r="W247" s="1"/>
      <c r="X247" s="1"/>
      <c r="Y247" s="1"/>
      <c r="Z247" s="1"/>
      <c r="AA247" s="1"/>
      <c r="AB247" s="1"/>
      <c r="AC247" s="1"/>
      <c r="AD247" s="1"/>
    </row>
    <row r="248" spans="23:30" x14ac:dyDescent="0.2">
      <c r="W248" s="1"/>
      <c r="X248" s="1"/>
      <c r="Y248" s="1"/>
      <c r="Z248" s="1"/>
      <c r="AA248" s="1"/>
      <c r="AB248" s="1"/>
      <c r="AC248" s="1"/>
      <c r="AD248" s="1"/>
    </row>
    <row r="249" spans="23:30" x14ac:dyDescent="0.2">
      <c r="W249" s="1"/>
      <c r="X249" s="1"/>
      <c r="Y249" s="1"/>
      <c r="Z249" s="1"/>
      <c r="AA249" s="1"/>
      <c r="AB249" s="1"/>
      <c r="AC249" s="1"/>
      <c r="AD249" s="1"/>
    </row>
    <row r="250" spans="23:30" x14ac:dyDescent="0.2">
      <c r="W250" s="1"/>
      <c r="X250" s="1"/>
      <c r="Y250" s="1"/>
      <c r="Z250" s="1"/>
      <c r="AA250" s="1"/>
      <c r="AB250" s="1"/>
      <c r="AC250" s="1"/>
      <c r="AD250" s="1"/>
    </row>
    <row r="251" spans="23:30" x14ac:dyDescent="0.2">
      <c r="W251" s="1"/>
      <c r="X251" s="1"/>
      <c r="Y251" s="1"/>
      <c r="Z251" s="1"/>
      <c r="AA251" s="1"/>
      <c r="AB251" s="1"/>
      <c r="AC251" s="1"/>
      <c r="AD251" s="1"/>
    </row>
    <row r="252" spans="23:30" x14ac:dyDescent="0.2">
      <c r="W252" s="1"/>
      <c r="X252" s="1"/>
      <c r="Y252" s="1"/>
      <c r="Z252" s="1"/>
      <c r="AA252" s="1"/>
      <c r="AB252" s="1"/>
      <c r="AC252" s="1"/>
      <c r="AD252" s="1"/>
    </row>
    <row r="253" spans="23:30" x14ac:dyDescent="0.2">
      <c r="W253" s="1"/>
      <c r="X253" s="1"/>
      <c r="Y253" s="1"/>
      <c r="Z253" s="1"/>
      <c r="AA253" s="1"/>
      <c r="AB253" s="1"/>
      <c r="AC253" s="1"/>
      <c r="AD253" s="1"/>
    </row>
    <row r="254" spans="23:30" x14ac:dyDescent="0.2">
      <c r="W254" s="1"/>
      <c r="X254" s="1"/>
      <c r="Y254" s="1"/>
      <c r="Z254" s="1"/>
      <c r="AA254" s="1"/>
      <c r="AB254" s="1"/>
      <c r="AC254" s="1"/>
      <c r="AD254" s="1"/>
    </row>
    <row r="255" spans="23:30" x14ac:dyDescent="0.2">
      <c r="W255" s="1"/>
      <c r="X255" s="1"/>
      <c r="Y255" s="1"/>
      <c r="Z255" s="1"/>
      <c r="AA255" s="1"/>
      <c r="AB255" s="1"/>
      <c r="AC255" s="1"/>
      <c r="AD255" s="1"/>
    </row>
    <row r="256" spans="23:30" x14ac:dyDescent="0.2">
      <c r="W256" s="1"/>
      <c r="X256" s="1"/>
      <c r="Y256" s="1"/>
      <c r="Z256" s="1"/>
      <c r="AA256" s="1"/>
      <c r="AB256" s="1"/>
      <c r="AC256" s="1"/>
      <c r="AD256" s="1"/>
    </row>
    <row r="257" spans="23:30" x14ac:dyDescent="0.2">
      <c r="W257" s="1"/>
      <c r="X257" s="1"/>
      <c r="Y257" s="1"/>
      <c r="Z257" s="1"/>
      <c r="AA257" s="1"/>
      <c r="AB257" s="1"/>
      <c r="AC257" s="1"/>
      <c r="AD257" s="1"/>
    </row>
    <row r="258" spans="23:30" x14ac:dyDescent="0.2">
      <c r="W258" s="1"/>
      <c r="X258" s="1"/>
      <c r="Y258" s="1"/>
      <c r="Z258" s="1"/>
      <c r="AA258" s="1"/>
      <c r="AB258" s="1"/>
      <c r="AC258" s="1"/>
      <c r="AD258" s="1"/>
    </row>
    <row r="259" spans="23:30" x14ac:dyDescent="0.2">
      <c r="W259" s="1"/>
      <c r="X259" s="1"/>
      <c r="Y259" s="1"/>
      <c r="Z259" s="1"/>
      <c r="AA259" s="1"/>
      <c r="AB259" s="1"/>
      <c r="AC259" s="1"/>
      <c r="AD259" s="1"/>
    </row>
    <row r="260" spans="23:30" x14ac:dyDescent="0.2">
      <c r="W260" s="1"/>
      <c r="X260" s="1"/>
      <c r="Y260" s="1"/>
      <c r="Z260" s="1"/>
      <c r="AA260" s="1"/>
      <c r="AB260" s="1"/>
      <c r="AC260" s="1"/>
      <c r="AD260" s="1"/>
    </row>
    <row r="261" spans="23:30" x14ac:dyDescent="0.2">
      <c r="W261" s="1"/>
      <c r="X261" s="1"/>
      <c r="Y261" s="1"/>
      <c r="Z261" s="1"/>
      <c r="AA261" s="1"/>
      <c r="AB261" s="1"/>
      <c r="AC261" s="1"/>
      <c r="AD261" s="1"/>
    </row>
    <row r="262" spans="23:30" x14ac:dyDescent="0.2">
      <c r="W262" s="1"/>
      <c r="X262" s="1"/>
      <c r="Y262" s="1"/>
      <c r="Z262" s="1"/>
      <c r="AA262" s="1"/>
      <c r="AB262" s="1"/>
      <c r="AC262" s="1"/>
      <c r="AD262" s="1"/>
    </row>
    <row r="263" spans="23:30" x14ac:dyDescent="0.2">
      <c r="W263" s="1"/>
      <c r="X263" s="1"/>
      <c r="Y263" s="1"/>
      <c r="Z263" s="1"/>
      <c r="AA263" s="1"/>
      <c r="AB263" s="1"/>
      <c r="AC263" s="1"/>
      <c r="AD263" s="1"/>
    </row>
    <row r="264" spans="23:30" x14ac:dyDescent="0.2">
      <c r="W264" s="1"/>
      <c r="X264" s="1"/>
      <c r="Y264" s="1"/>
      <c r="Z264" s="1"/>
      <c r="AA264" s="1"/>
      <c r="AB264" s="1"/>
      <c r="AC264" s="1"/>
      <c r="AD264" s="1"/>
    </row>
    <row r="265" spans="23:30" x14ac:dyDescent="0.2">
      <c r="W265" s="1"/>
      <c r="X265" s="1"/>
      <c r="Y265" s="1"/>
      <c r="Z265" s="1"/>
      <c r="AA265" s="1"/>
      <c r="AB265" s="1"/>
      <c r="AC265" s="1"/>
      <c r="AD265" s="1"/>
    </row>
    <row r="266" spans="23:30" x14ac:dyDescent="0.2">
      <c r="W266" s="1"/>
      <c r="X266" s="1"/>
      <c r="Y266" s="1"/>
      <c r="Z266" s="1"/>
      <c r="AA266" s="1"/>
      <c r="AB266" s="1"/>
      <c r="AC266" s="1"/>
      <c r="AD266" s="1"/>
    </row>
    <row r="267" spans="23:30" x14ac:dyDescent="0.2">
      <c r="W267" s="1"/>
      <c r="X267" s="1"/>
      <c r="Y267" s="1"/>
      <c r="Z267" s="1"/>
      <c r="AA267" s="1"/>
      <c r="AB267" s="1"/>
      <c r="AC267" s="1"/>
      <c r="AD267" s="1"/>
    </row>
    <row r="268" spans="23:30" x14ac:dyDescent="0.2">
      <c r="W268" s="1"/>
      <c r="X268" s="1"/>
      <c r="Y268" s="1"/>
      <c r="Z268" s="1"/>
      <c r="AA268" s="1"/>
      <c r="AB268" s="1"/>
      <c r="AC268" s="1"/>
      <c r="AD268" s="1"/>
    </row>
    <row r="269" spans="23:30" x14ac:dyDescent="0.2">
      <c r="W269" s="1"/>
      <c r="X269" s="1"/>
      <c r="Y269" s="1"/>
      <c r="Z269" s="1"/>
      <c r="AA269" s="1"/>
      <c r="AB269" s="1"/>
      <c r="AC269" s="1"/>
      <c r="AD269" s="1"/>
    </row>
    <row r="270" spans="23:30" x14ac:dyDescent="0.2">
      <c r="W270" s="1"/>
      <c r="X270" s="1"/>
      <c r="Y270" s="1"/>
      <c r="Z270" s="1"/>
      <c r="AA270" s="1"/>
      <c r="AB270" s="1"/>
      <c r="AC270" s="1"/>
      <c r="AD270" s="1"/>
    </row>
    <row r="271" spans="23:30" x14ac:dyDescent="0.2">
      <c r="W271" s="1"/>
      <c r="X271" s="1"/>
      <c r="Y271" s="1"/>
      <c r="Z271" s="1"/>
      <c r="AA271" s="1"/>
      <c r="AB271" s="1"/>
      <c r="AC271" s="1"/>
      <c r="AD271" s="1"/>
    </row>
    <row r="272" spans="23:30" x14ac:dyDescent="0.2">
      <c r="W272" s="1"/>
      <c r="X272" s="1"/>
      <c r="Y272" s="1"/>
      <c r="Z272" s="1"/>
      <c r="AA272" s="1"/>
      <c r="AB272" s="1"/>
      <c r="AC272" s="1"/>
      <c r="AD272" s="1"/>
    </row>
    <row r="273" spans="23:30" x14ac:dyDescent="0.2">
      <c r="W273" s="1"/>
      <c r="X273" s="1"/>
      <c r="Y273" s="1"/>
      <c r="Z273" s="1"/>
      <c r="AA273" s="1"/>
      <c r="AB273" s="1"/>
      <c r="AC273" s="1"/>
      <c r="AD273" s="1"/>
    </row>
    <row r="274" spans="23:30" x14ac:dyDescent="0.2">
      <c r="W274" s="1"/>
      <c r="X274" s="1"/>
      <c r="Y274" s="1"/>
      <c r="Z274" s="1"/>
      <c r="AA274" s="1"/>
      <c r="AB274" s="1"/>
      <c r="AC274" s="1"/>
      <c r="AD274" s="1"/>
    </row>
    <row r="275" spans="23:30" x14ac:dyDescent="0.2">
      <c r="W275" s="1"/>
      <c r="X275" s="1"/>
      <c r="Y275" s="1"/>
      <c r="Z275" s="1"/>
      <c r="AA275" s="1"/>
      <c r="AB275" s="1"/>
      <c r="AC275" s="1"/>
      <c r="AD275" s="1"/>
    </row>
    <row r="276" spans="23:30" x14ac:dyDescent="0.2">
      <c r="W276" s="1"/>
      <c r="X276" s="1"/>
      <c r="Y276" s="1"/>
      <c r="Z276" s="1"/>
      <c r="AA276" s="1"/>
      <c r="AB276" s="1"/>
      <c r="AC276" s="1"/>
      <c r="AD276" s="1"/>
    </row>
    <row r="277" spans="23:30" x14ac:dyDescent="0.2">
      <c r="W277" s="1"/>
      <c r="X277" s="1"/>
      <c r="Y277" s="1"/>
      <c r="Z277" s="1"/>
      <c r="AA277" s="1"/>
      <c r="AB277" s="1"/>
      <c r="AC277" s="1"/>
      <c r="AD277" s="1"/>
    </row>
    <row r="278" spans="23:30" x14ac:dyDescent="0.2">
      <c r="W278" s="1"/>
      <c r="X278" s="1"/>
      <c r="Y278" s="1"/>
      <c r="Z278" s="1"/>
      <c r="AA278" s="1"/>
      <c r="AB278" s="1"/>
      <c r="AC278" s="1"/>
      <c r="AD278" s="1"/>
    </row>
    <row r="279" spans="23:30" x14ac:dyDescent="0.2">
      <c r="W279" s="1"/>
      <c r="X279" s="1"/>
      <c r="Y279" s="1"/>
      <c r="Z279" s="1"/>
      <c r="AA279" s="1"/>
      <c r="AB279" s="1"/>
      <c r="AC279" s="1"/>
      <c r="AD279" s="1"/>
    </row>
    <row r="280" spans="23:30" x14ac:dyDescent="0.2">
      <c r="W280" s="1"/>
      <c r="X280" s="1"/>
      <c r="Y280" s="1"/>
      <c r="Z280" s="1"/>
      <c r="AA280" s="1"/>
      <c r="AB280" s="1"/>
      <c r="AC280" s="1"/>
      <c r="AD280" s="1"/>
    </row>
    <row r="281" spans="23:30" x14ac:dyDescent="0.2">
      <c r="W281" s="1"/>
      <c r="X281" s="1"/>
      <c r="Y281" s="1"/>
      <c r="Z281" s="1"/>
      <c r="AA281" s="1"/>
      <c r="AB281" s="1"/>
      <c r="AC281" s="1"/>
      <c r="AD281" s="1"/>
    </row>
    <row r="282" spans="23:30" x14ac:dyDescent="0.2">
      <c r="W282" s="1"/>
      <c r="X282" s="1"/>
      <c r="Y282" s="1"/>
      <c r="Z282" s="1"/>
      <c r="AA282" s="1"/>
      <c r="AB282" s="1"/>
      <c r="AC282" s="1"/>
      <c r="AD282" s="1"/>
    </row>
    <row r="283" spans="23:30" x14ac:dyDescent="0.2">
      <c r="W283" s="1"/>
      <c r="X283" s="1"/>
      <c r="Y283" s="1"/>
      <c r="Z283" s="1"/>
      <c r="AA283" s="1"/>
      <c r="AB283" s="1"/>
      <c r="AC283" s="1"/>
      <c r="AD283" s="1"/>
    </row>
    <row r="284" spans="23:30" x14ac:dyDescent="0.2">
      <c r="W284" s="1"/>
      <c r="X284" s="1"/>
      <c r="Y284" s="1"/>
      <c r="Z284" s="1"/>
      <c r="AA284" s="1"/>
      <c r="AB284" s="1"/>
      <c r="AC284" s="1"/>
      <c r="AD284" s="1"/>
    </row>
    <row r="285" spans="23:30" x14ac:dyDescent="0.2">
      <c r="W285" s="1"/>
      <c r="X285" s="1"/>
      <c r="Y285" s="1"/>
      <c r="Z285" s="1"/>
      <c r="AA285" s="1"/>
      <c r="AB285" s="1"/>
      <c r="AC285" s="1"/>
      <c r="AD285" s="1"/>
    </row>
    <row r="286" spans="23:30" x14ac:dyDescent="0.2">
      <c r="W286" s="1"/>
      <c r="X286" s="1"/>
      <c r="Y286" s="1"/>
      <c r="Z286" s="1"/>
      <c r="AA286" s="1"/>
      <c r="AB286" s="1"/>
      <c r="AC286" s="1"/>
      <c r="AD286" s="1"/>
    </row>
    <row r="287" spans="23:30" x14ac:dyDescent="0.2">
      <c r="W287" s="1"/>
      <c r="X287" s="1"/>
      <c r="Y287" s="1"/>
      <c r="Z287" s="1"/>
      <c r="AA287" s="1"/>
      <c r="AB287" s="1"/>
      <c r="AC287" s="1"/>
      <c r="AD287" s="1"/>
    </row>
    <row r="288" spans="23:30" x14ac:dyDescent="0.2">
      <c r="W288" s="1"/>
      <c r="X288" s="1"/>
      <c r="Y288" s="1"/>
      <c r="Z288" s="1"/>
      <c r="AA288" s="1"/>
      <c r="AB288" s="1"/>
      <c r="AC288" s="1"/>
      <c r="AD288" s="1"/>
    </row>
    <row r="289" spans="23:30" x14ac:dyDescent="0.2">
      <c r="W289" s="1"/>
      <c r="X289" s="1"/>
      <c r="Y289" s="1"/>
      <c r="Z289" s="1"/>
      <c r="AA289" s="1"/>
      <c r="AB289" s="1"/>
      <c r="AC289" s="1"/>
      <c r="AD289" s="1"/>
    </row>
    <row r="290" spans="23:30" x14ac:dyDescent="0.2">
      <c r="W290" s="1"/>
      <c r="X290" s="1"/>
      <c r="Y290" s="1"/>
      <c r="Z290" s="1"/>
      <c r="AA290" s="1"/>
      <c r="AB290" s="1"/>
      <c r="AC290" s="1"/>
      <c r="AD290" s="1"/>
    </row>
    <row r="291" spans="23:30" x14ac:dyDescent="0.2">
      <c r="W291" s="1"/>
      <c r="X291" s="1"/>
      <c r="Y291" s="1"/>
      <c r="Z291" s="1"/>
      <c r="AA291" s="1"/>
      <c r="AB291" s="1"/>
      <c r="AC291" s="1"/>
      <c r="AD291" s="1"/>
    </row>
    <row r="292" spans="23:30" x14ac:dyDescent="0.2">
      <c r="W292" s="1"/>
      <c r="X292" s="1"/>
      <c r="Y292" s="1"/>
      <c r="Z292" s="1"/>
      <c r="AA292" s="1"/>
      <c r="AB292" s="1"/>
      <c r="AC292" s="1"/>
      <c r="AD292" s="1"/>
    </row>
    <row r="293" spans="23:30" x14ac:dyDescent="0.2">
      <c r="W293" s="1"/>
      <c r="X293" s="1"/>
      <c r="Y293" s="1"/>
      <c r="Z293" s="1"/>
      <c r="AA293" s="1"/>
      <c r="AB293" s="1"/>
      <c r="AC293" s="1"/>
      <c r="AD293" s="1"/>
    </row>
    <row r="294" spans="23:30" x14ac:dyDescent="0.2">
      <c r="W294" s="1"/>
      <c r="X294" s="1"/>
      <c r="Y294" s="1"/>
      <c r="Z294" s="1"/>
      <c r="AA294" s="1"/>
      <c r="AB294" s="1"/>
      <c r="AC294" s="1"/>
      <c r="AD294" s="1"/>
    </row>
    <row r="295" spans="23:30" x14ac:dyDescent="0.2">
      <c r="W295" s="1"/>
      <c r="X295" s="1"/>
      <c r="Y295" s="1"/>
      <c r="Z295" s="1"/>
      <c r="AA295" s="1"/>
      <c r="AB295" s="1"/>
      <c r="AC295" s="1"/>
      <c r="AD295" s="1"/>
    </row>
    <row r="296" spans="23:30" x14ac:dyDescent="0.2">
      <c r="W296" s="1"/>
      <c r="X296" s="1"/>
      <c r="Y296" s="1"/>
      <c r="Z296" s="1"/>
      <c r="AA296" s="1"/>
      <c r="AB296" s="1"/>
      <c r="AC296" s="1"/>
      <c r="AD296" s="1"/>
    </row>
    <row r="297" spans="23:30" x14ac:dyDescent="0.2">
      <c r="W297" s="1"/>
      <c r="X297" s="1"/>
      <c r="Y297" s="1"/>
      <c r="Z297" s="1"/>
      <c r="AA297" s="1"/>
      <c r="AB297" s="1"/>
      <c r="AC297" s="1"/>
      <c r="AD297" s="1"/>
    </row>
    <row r="298" spans="23:30" x14ac:dyDescent="0.2">
      <c r="W298" s="1"/>
      <c r="X298" s="1"/>
      <c r="Y298" s="1"/>
      <c r="Z298" s="1"/>
      <c r="AA298" s="1"/>
      <c r="AB298" s="1"/>
      <c r="AC298" s="1"/>
      <c r="AD298" s="1"/>
    </row>
    <row r="299" spans="23:30" x14ac:dyDescent="0.2">
      <c r="W299" s="1"/>
      <c r="X299" s="1"/>
      <c r="Y299" s="1"/>
      <c r="Z299" s="1"/>
      <c r="AA299" s="1"/>
      <c r="AB299" s="1"/>
      <c r="AC299" s="1"/>
      <c r="AD299" s="1"/>
    </row>
    <row r="300" spans="23:30" x14ac:dyDescent="0.2">
      <c r="W300" s="1"/>
      <c r="X300" s="1"/>
      <c r="Y300" s="1"/>
      <c r="Z300" s="1"/>
      <c r="AA300" s="1"/>
      <c r="AB300" s="1"/>
      <c r="AC300" s="1"/>
      <c r="AD300" s="1"/>
    </row>
    <row r="301" spans="23:30" x14ac:dyDescent="0.2">
      <c r="W301" s="1"/>
      <c r="X301" s="1"/>
      <c r="Y301" s="1"/>
      <c r="Z301" s="1"/>
      <c r="AA301" s="1"/>
      <c r="AB301" s="1"/>
      <c r="AC301" s="1"/>
      <c r="AD301" s="1"/>
    </row>
    <row r="302" spans="23:30" x14ac:dyDescent="0.2">
      <c r="W302" s="1"/>
      <c r="X302" s="1"/>
      <c r="Y302" s="1"/>
      <c r="Z302" s="1"/>
      <c r="AA302" s="1"/>
      <c r="AB302" s="1"/>
      <c r="AC302" s="1"/>
      <c r="AD302" s="1"/>
    </row>
    <row r="303" spans="23:30" x14ac:dyDescent="0.2">
      <c r="W303" s="1"/>
      <c r="X303" s="1"/>
      <c r="Y303" s="1"/>
      <c r="Z303" s="1"/>
      <c r="AA303" s="1"/>
      <c r="AB303" s="1"/>
      <c r="AC303" s="1"/>
      <c r="AD303" s="1"/>
    </row>
    <row r="304" spans="23:30" x14ac:dyDescent="0.2">
      <c r="W304" s="1"/>
      <c r="X304" s="1"/>
      <c r="Y304" s="1"/>
      <c r="Z304" s="1"/>
      <c r="AA304" s="1"/>
      <c r="AB304" s="1"/>
      <c r="AC304" s="1"/>
      <c r="AD304" s="1"/>
    </row>
    <row r="305" spans="23:30" x14ac:dyDescent="0.2">
      <c r="W305" s="1"/>
      <c r="X305" s="1"/>
      <c r="Y305" s="1"/>
      <c r="Z305" s="1"/>
      <c r="AA305" s="1"/>
      <c r="AB305" s="1"/>
      <c r="AC305" s="1"/>
      <c r="AD305" s="1"/>
    </row>
    <row r="306" spans="23:30" x14ac:dyDescent="0.2">
      <c r="W306" s="1"/>
      <c r="X306" s="1"/>
      <c r="Y306" s="1"/>
      <c r="Z306" s="1"/>
      <c r="AA306" s="1"/>
      <c r="AB306" s="1"/>
      <c r="AC306" s="1"/>
      <c r="AD306" s="1"/>
    </row>
    <row r="307" spans="23:30" x14ac:dyDescent="0.2">
      <c r="W307" s="1"/>
      <c r="X307" s="1"/>
      <c r="Y307" s="1"/>
      <c r="Z307" s="1"/>
      <c r="AA307" s="1"/>
      <c r="AB307" s="1"/>
      <c r="AC307" s="1"/>
      <c r="AD307" s="1"/>
    </row>
    <row r="308" spans="23:30" x14ac:dyDescent="0.2">
      <c r="W308" s="1"/>
      <c r="X308" s="1"/>
      <c r="Y308" s="1"/>
      <c r="Z308" s="1"/>
      <c r="AA308" s="1"/>
      <c r="AB308" s="1"/>
      <c r="AC308" s="1"/>
      <c r="AD308" s="1"/>
    </row>
    <row r="309" spans="23:30" x14ac:dyDescent="0.2">
      <c r="W309" s="1"/>
      <c r="X309" s="1"/>
      <c r="Y309" s="1"/>
      <c r="Z309" s="1"/>
      <c r="AA309" s="1"/>
      <c r="AB309" s="1"/>
      <c r="AC309" s="1"/>
      <c r="AD309" s="1"/>
    </row>
    <row r="310" spans="23:30" x14ac:dyDescent="0.2">
      <c r="W310" s="1"/>
      <c r="X310" s="1"/>
      <c r="Y310" s="1"/>
      <c r="Z310" s="1"/>
      <c r="AA310" s="1"/>
      <c r="AB310" s="1"/>
      <c r="AC310" s="1"/>
      <c r="AD310" s="1"/>
    </row>
    <row r="311" spans="23:30" x14ac:dyDescent="0.2">
      <c r="W311" s="1"/>
      <c r="X311" s="1"/>
      <c r="Y311" s="1"/>
      <c r="Z311" s="1"/>
      <c r="AA311" s="1"/>
      <c r="AB311" s="1"/>
      <c r="AC311" s="1"/>
      <c r="AD311" s="1"/>
    </row>
    <row r="312" spans="23:30" x14ac:dyDescent="0.2">
      <c r="W312" s="1"/>
      <c r="X312" s="1"/>
      <c r="Y312" s="1"/>
      <c r="Z312" s="1"/>
      <c r="AA312" s="1"/>
      <c r="AB312" s="1"/>
      <c r="AC312" s="1"/>
      <c r="AD312" s="1"/>
    </row>
    <row r="313" spans="23:30" x14ac:dyDescent="0.2">
      <c r="W313" s="1"/>
      <c r="X313" s="1"/>
      <c r="Y313" s="1"/>
      <c r="Z313" s="1"/>
      <c r="AA313" s="1"/>
      <c r="AB313" s="1"/>
      <c r="AC313" s="1"/>
      <c r="AD313" s="1"/>
    </row>
    <row r="314" spans="23:30" x14ac:dyDescent="0.2">
      <c r="W314" s="1"/>
      <c r="X314" s="1"/>
      <c r="Y314" s="1"/>
      <c r="Z314" s="1"/>
      <c r="AA314" s="1"/>
      <c r="AB314" s="1"/>
      <c r="AC314" s="1"/>
      <c r="AD314" s="1"/>
    </row>
    <row r="315" spans="23:30" x14ac:dyDescent="0.2">
      <c r="W315" s="1"/>
      <c r="X315" s="1"/>
      <c r="Y315" s="1"/>
      <c r="Z315" s="1"/>
      <c r="AA315" s="1"/>
      <c r="AB315" s="1"/>
      <c r="AC315" s="1"/>
      <c r="AD315" s="1"/>
    </row>
    <row r="316" spans="23:30" x14ac:dyDescent="0.2">
      <c r="W316" s="1"/>
      <c r="X316" s="1"/>
      <c r="Y316" s="1"/>
      <c r="Z316" s="1"/>
      <c r="AA316" s="1"/>
      <c r="AB316" s="1"/>
      <c r="AC316" s="1"/>
      <c r="AD316" s="1"/>
    </row>
    <row r="317" spans="23:30" x14ac:dyDescent="0.2">
      <c r="W317" s="1"/>
      <c r="X317" s="1"/>
      <c r="Y317" s="1"/>
      <c r="Z317" s="1"/>
      <c r="AA317" s="1"/>
      <c r="AB317" s="1"/>
      <c r="AC317" s="1"/>
      <c r="AD317" s="1"/>
    </row>
    <row r="318" spans="23:30" x14ac:dyDescent="0.2">
      <c r="W318" s="1"/>
      <c r="X318" s="1"/>
      <c r="Y318" s="1"/>
      <c r="Z318" s="1"/>
      <c r="AA318" s="1"/>
      <c r="AB318" s="1"/>
      <c r="AC318" s="1"/>
      <c r="AD318" s="1"/>
    </row>
    <row r="319" spans="23:30" x14ac:dyDescent="0.2">
      <c r="W319" s="1"/>
      <c r="X319" s="1"/>
      <c r="Y319" s="1"/>
      <c r="Z319" s="1"/>
      <c r="AA319" s="1"/>
      <c r="AB319" s="1"/>
      <c r="AC319" s="1"/>
      <c r="AD319" s="1"/>
    </row>
    <row r="320" spans="23:30" x14ac:dyDescent="0.2">
      <c r="W320" s="1"/>
      <c r="X320" s="1"/>
      <c r="Y320" s="1"/>
      <c r="Z320" s="1"/>
      <c r="AA320" s="1"/>
      <c r="AB320" s="1"/>
      <c r="AC320" s="1"/>
      <c r="AD320" s="1"/>
    </row>
    <row r="321" spans="23:30" x14ac:dyDescent="0.2">
      <c r="W321" s="1"/>
      <c r="X321" s="1"/>
      <c r="Y321" s="1"/>
      <c r="Z321" s="1"/>
      <c r="AA321" s="1"/>
      <c r="AB321" s="1"/>
      <c r="AC321" s="1"/>
      <c r="AD321" s="1"/>
    </row>
    <row r="322" spans="23:30" x14ac:dyDescent="0.2">
      <c r="W322" s="1"/>
      <c r="X322" s="1"/>
      <c r="Y322" s="1"/>
      <c r="Z322" s="1"/>
      <c r="AA322" s="1"/>
      <c r="AB322" s="1"/>
      <c r="AC322" s="1"/>
      <c r="AD322" s="1"/>
    </row>
    <row r="323" spans="23:30" x14ac:dyDescent="0.2">
      <c r="W323" s="1"/>
      <c r="X323" s="1"/>
      <c r="Y323" s="1"/>
      <c r="Z323" s="1"/>
      <c r="AA323" s="1"/>
      <c r="AB323" s="1"/>
      <c r="AC323" s="1"/>
      <c r="AD323" s="1"/>
    </row>
    <row r="324" spans="23:30" x14ac:dyDescent="0.2">
      <c r="W324" s="1"/>
      <c r="X324" s="1"/>
      <c r="Y324" s="1"/>
      <c r="Z324" s="1"/>
      <c r="AA324" s="1"/>
      <c r="AB324" s="1"/>
      <c r="AC324" s="1"/>
      <c r="AD324" s="1"/>
    </row>
    <row r="325" spans="23:30" x14ac:dyDescent="0.2">
      <c r="W325" s="1"/>
      <c r="X325" s="1"/>
      <c r="Y325" s="1"/>
      <c r="Z325" s="1"/>
      <c r="AA325" s="1"/>
      <c r="AB325" s="1"/>
      <c r="AC325" s="1"/>
      <c r="AD325" s="1"/>
    </row>
    <row r="326" spans="23:30" x14ac:dyDescent="0.2">
      <c r="W326" s="1"/>
      <c r="X326" s="1"/>
      <c r="Y326" s="1"/>
      <c r="Z326" s="1"/>
      <c r="AA326" s="1"/>
      <c r="AB326" s="1"/>
      <c r="AC326" s="1"/>
      <c r="AD326" s="1"/>
    </row>
    <row r="327" spans="23:30" x14ac:dyDescent="0.2">
      <c r="W327" s="1"/>
      <c r="X327" s="1"/>
      <c r="Y327" s="1"/>
      <c r="Z327" s="1"/>
      <c r="AA327" s="1"/>
      <c r="AB327" s="1"/>
      <c r="AC327" s="1"/>
      <c r="AD327" s="1"/>
    </row>
    <row r="328" spans="23:30" x14ac:dyDescent="0.2">
      <c r="W328" s="1"/>
      <c r="X328" s="1"/>
      <c r="Y328" s="1"/>
      <c r="Z328" s="1"/>
      <c r="AA328" s="1"/>
      <c r="AB328" s="1"/>
      <c r="AC328" s="1"/>
      <c r="AD328" s="1"/>
    </row>
    <row r="329" spans="23:30" x14ac:dyDescent="0.2">
      <c r="W329" s="1"/>
      <c r="X329" s="1"/>
      <c r="Y329" s="1"/>
      <c r="Z329" s="1"/>
      <c r="AA329" s="1"/>
      <c r="AB329" s="1"/>
      <c r="AC329" s="1"/>
      <c r="AD329" s="1"/>
    </row>
    <row r="330" spans="23:30" x14ac:dyDescent="0.2">
      <c r="W330" s="1"/>
      <c r="X330" s="1"/>
      <c r="Y330" s="1"/>
      <c r="Z330" s="1"/>
      <c r="AA330" s="1"/>
      <c r="AB330" s="1"/>
      <c r="AC330" s="1"/>
      <c r="AD330" s="1"/>
    </row>
    <row r="331" spans="23:30" x14ac:dyDescent="0.2">
      <c r="W331" s="1"/>
      <c r="X331" s="1"/>
      <c r="Y331" s="1"/>
      <c r="Z331" s="1"/>
      <c r="AA331" s="1"/>
      <c r="AB331" s="1"/>
      <c r="AC331" s="1"/>
      <c r="AD331" s="1"/>
    </row>
    <row r="332" spans="23:30" x14ac:dyDescent="0.2">
      <c r="W332" s="1"/>
      <c r="X332" s="1"/>
      <c r="Y332" s="1"/>
      <c r="Z332" s="1"/>
      <c r="AA332" s="1"/>
      <c r="AB332" s="1"/>
      <c r="AC332" s="1"/>
      <c r="AD332" s="1"/>
    </row>
    <row r="333" spans="23:30" x14ac:dyDescent="0.2">
      <c r="W333" s="1"/>
      <c r="X333" s="1"/>
      <c r="Y333" s="1"/>
      <c r="Z333" s="1"/>
      <c r="AA333" s="1"/>
      <c r="AB333" s="1"/>
      <c r="AC333" s="1"/>
      <c r="AD333" s="1"/>
    </row>
    <row r="334" spans="23:30" x14ac:dyDescent="0.2">
      <c r="W334" s="1"/>
      <c r="X334" s="1"/>
      <c r="Y334" s="1"/>
      <c r="Z334" s="1"/>
      <c r="AA334" s="1"/>
      <c r="AB334" s="1"/>
      <c r="AC334" s="1"/>
      <c r="AD334" s="1"/>
    </row>
    <row r="335" spans="23:30" x14ac:dyDescent="0.2">
      <c r="W335" s="1"/>
      <c r="X335" s="1"/>
      <c r="Y335" s="1"/>
      <c r="Z335" s="1"/>
      <c r="AA335" s="1"/>
      <c r="AB335" s="1"/>
      <c r="AC335" s="1"/>
      <c r="AD335" s="1"/>
    </row>
    <row r="336" spans="23:30" x14ac:dyDescent="0.2">
      <c r="W336" s="1"/>
      <c r="X336" s="1"/>
      <c r="Y336" s="1"/>
      <c r="Z336" s="1"/>
      <c r="AA336" s="1"/>
      <c r="AB336" s="1"/>
      <c r="AC336" s="1"/>
      <c r="AD336" s="1"/>
    </row>
    <row r="337" spans="23:30" x14ac:dyDescent="0.2">
      <c r="W337" s="1"/>
      <c r="X337" s="1"/>
      <c r="Y337" s="1"/>
      <c r="Z337" s="1"/>
      <c r="AA337" s="1"/>
      <c r="AB337" s="1"/>
      <c r="AC337" s="1"/>
      <c r="AD337" s="1"/>
    </row>
    <row r="338" spans="23:30" x14ac:dyDescent="0.2">
      <c r="W338" s="1"/>
      <c r="X338" s="1"/>
      <c r="Y338" s="1"/>
      <c r="Z338" s="1"/>
      <c r="AA338" s="1"/>
      <c r="AB338" s="1"/>
      <c r="AC338" s="1"/>
      <c r="AD338" s="1"/>
    </row>
    <row r="339" spans="23:30" x14ac:dyDescent="0.2">
      <c r="W339" s="1"/>
      <c r="X339" s="1"/>
      <c r="Y339" s="1"/>
      <c r="Z339" s="1"/>
      <c r="AA339" s="1"/>
      <c r="AB339" s="1"/>
      <c r="AC339" s="1"/>
      <c r="AD339" s="1"/>
    </row>
    <row r="340" spans="23:30" x14ac:dyDescent="0.2">
      <c r="W340" s="1"/>
      <c r="X340" s="1"/>
      <c r="Y340" s="1"/>
      <c r="Z340" s="1"/>
      <c r="AA340" s="1"/>
      <c r="AB340" s="1"/>
      <c r="AC340" s="1"/>
      <c r="AD340" s="1"/>
    </row>
    <row r="341" spans="23:30" x14ac:dyDescent="0.2">
      <c r="W341" s="1"/>
      <c r="X341" s="1"/>
      <c r="Y341" s="1"/>
      <c r="Z341" s="1"/>
      <c r="AA341" s="1"/>
      <c r="AB341" s="1"/>
      <c r="AC341" s="1"/>
      <c r="AD341" s="1"/>
    </row>
    <row r="342" spans="23:30" x14ac:dyDescent="0.2">
      <c r="W342" s="1"/>
      <c r="X342" s="1"/>
      <c r="Y342" s="1"/>
      <c r="Z342" s="1"/>
      <c r="AA342" s="1"/>
      <c r="AB342" s="1"/>
      <c r="AC342" s="1"/>
      <c r="AD342" s="1"/>
    </row>
    <row r="343" spans="23:30" x14ac:dyDescent="0.2">
      <c r="W343" s="1"/>
      <c r="X343" s="1"/>
      <c r="Y343" s="1"/>
      <c r="Z343" s="1"/>
      <c r="AA343" s="1"/>
      <c r="AB343" s="1"/>
      <c r="AC343" s="1"/>
      <c r="AD343" s="1"/>
    </row>
    <row r="344" spans="23:30" x14ac:dyDescent="0.2">
      <c r="W344" s="1"/>
      <c r="X344" s="1"/>
      <c r="Y344" s="1"/>
      <c r="Z344" s="1"/>
      <c r="AA344" s="1"/>
      <c r="AB344" s="1"/>
      <c r="AC344" s="1"/>
      <c r="AD344" s="1"/>
    </row>
    <row r="345" spans="23:30" x14ac:dyDescent="0.2">
      <c r="W345" s="1"/>
      <c r="X345" s="1"/>
      <c r="Y345" s="1"/>
      <c r="Z345" s="1"/>
      <c r="AA345" s="1"/>
      <c r="AB345" s="1"/>
      <c r="AC345" s="1"/>
      <c r="AD345" s="1"/>
    </row>
    <row r="346" spans="23:30" x14ac:dyDescent="0.2">
      <c r="W346" s="1"/>
      <c r="X346" s="1"/>
      <c r="Y346" s="1"/>
      <c r="Z346" s="1"/>
      <c r="AA346" s="1"/>
      <c r="AB346" s="1"/>
      <c r="AC346" s="1"/>
      <c r="AD346" s="1"/>
    </row>
    <row r="347" spans="23:30" x14ac:dyDescent="0.2">
      <c r="W347" s="1"/>
      <c r="X347" s="1"/>
      <c r="Y347" s="1"/>
      <c r="Z347" s="1"/>
      <c r="AA347" s="1"/>
      <c r="AB347" s="1"/>
      <c r="AC347" s="1"/>
      <c r="AD347" s="1"/>
    </row>
    <row r="348" spans="23:30" x14ac:dyDescent="0.2">
      <c r="W348" s="1"/>
      <c r="X348" s="1"/>
      <c r="Y348" s="1"/>
      <c r="Z348" s="1"/>
      <c r="AA348" s="1"/>
      <c r="AB348" s="1"/>
      <c r="AC348" s="1"/>
      <c r="AD348" s="1"/>
    </row>
    <row r="349" spans="23:30" x14ac:dyDescent="0.2">
      <c r="W349" s="1"/>
      <c r="X349" s="1"/>
      <c r="Y349" s="1"/>
      <c r="Z349" s="1"/>
      <c r="AA349" s="1"/>
      <c r="AB349" s="1"/>
      <c r="AC349" s="1"/>
      <c r="AD349" s="1"/>
    </row>
    <row r="350" spans="23:30" x14ac:dyDescent="0.2">
      <c r="W350" s="1"/>
      <c r="X350" s="1"/>
      <c r="Y350" s="1"/>
      <c r="Z350" s="1"/>
      <c r="AA350" s="1"/>
      <c r="AB350" s="1"/>
      <c r="AC350" s="1"/>
      <c r="AD350" s="1"/>
    </row>
    <row r="351" spans="23:30" x14ac:dyDescent="0.2">
      <c r="W351" s="1"/>
      <c r="X351" s="1"/>
      <c r="Y351" s="1"/>
      <c r="Z351" s="1"/>
      <c r="AA351" s="1"/>
      <c r="AB351" s="1"/>
      <c r="AC351" s="1"/>
      <c r="AD351" s="1"/>
    </row>
    <row r="352" spans="23:30" x14ac:dyDescent="0.2">
      <c r="W352" s="1"/>
      <c r="X352" s="1"/>
      <c r="Y352" s="1"/>
      <c r="Z352" s="1"/>
      <c r="AA352" s="1"/>
      <c r="AB352" s="1"/>
      <c r="AC352" s="1"/>
      <c r="AD352" s="1"/>
    </row>
    <row r="353" spans="23:30" x14ac:dyDescent="0.2">
      <c r="W353" s="1"/>
      <c r="X353" s="1"/>
      <c r="Y353" s="1"/>
      <c r="Z353" s="1"/>
      <c r="AA353" s="1"/>
      <c r="AB353" s="1"/>
      <c r="AC353" s="1"/>
      <c r="AD353" s="1"/>
    </row>
    <row r="354" spans="23:30" x14ac:dyDescent="0.2">
      <c r="W354" s="1"/>
      <c r="X354" s="1"/>
      <c r="Y354" s="1"/>
      <c r="Z354" s="1"/>
      <c r="AA354" s="1"/>
      <c r="AB354" s="1"/>
      <c r="AC354" s="1"/>
      <c r="AD354" s="1"/>
    </row>
    <row r="355" spans="23:30" x14ac:dyDescent="0.2">
      <c r="W355" s="1"/>
      <c r="X355" s="1"/>
      <c r="Y355" s="1"/>
      <c r="Z355" s="1"/>
      <c r="AA355" s="1"/>
      <c r="AB355" s="1"/>
      <c r="AC355" s="1"/>
      <c r="AD355" s="1"/>
    </row>
    <row r="356" spans="23:30" x14ac:dyDescent="0.2">
      <c r="W356" s="1"/>
      <c r="X356" s="1"/>
      <c r="Y356" s="1"/>
      <c r="Z356" s="1"/>
      <c r="AA356" s="1"/>
      <c r="AB356" s="1"/>
      <c r="AC356" s="1"/>
      <c r="AD356" s="1"/>
    </row>
    <row r="357" spans="23:30" x14ac:dyDescent="0.2">
      <c r="W357" s="1"/>
      <c r="X357" s="1"/>
      <c r="Y357" s="1"/>
      <c r="Z357" s="1"/>
      <c r="AA357" s="1"/>
      <c r="AB357" s="1"/>
      <c r="AC357" s="1"/>
      <c r="AD357" s="1"/>
    </row>
    <row r="358" spans="23:30" x14ac:dyDescent="0.2">
      <c r="W358" s="1"/>
      <c r="X358" s="1"/>
      <c r="Y358" s="1"/>
      <c r="Z358" s="1"/>
      <c r="AA358" s="1"/>
      <c r="AB358" s="1"/>
      <c r="AC358" s="1"/>
      <c r="AD358" s="1"/>
    </row>
    <row r="359" spans="23:30" x14ac:dyDescent="0.2">
      <c r="W359" s="1"/>
      <c r="X359" s="1"/>
      <c r="Y359" s="1"/>
      <c r="Z359" s="1"/>
      <c r="AA359" s="1"/>
      <c r="AB359" s="1"/>
      <c r="AC359" s="1"/>
      <c r="AD359" s="1"/>
    </row>
    <row r="360" spans="23:30" x14ac:dyDescent="0.2">
      <c r="W360" s="1"/>
      <c r="X360" s="1"/>
      <c r="Y360" s="1"/>
      <c r="Z360" s="1"/>
      <c r="AA360" s="1"/>
      <c r="AB360" s="1"/>
      <c r="AC360" s="1"/>
      <c r="AD360" s="1"/>
    </row>
    <row r="361" spans="23:30" x14ac:dyDescent="0.2">
      <c r="W361" s="1"/>
      <c r="X361" s="1"/>
      <c r="Y361" s="1"/>
      <c r="Z361" s="1"/>
      <c r="AA361" s="1"/>
      <c r="AB361" s="1"/>
      <c r="AC361" s="1"/>
      <c r="AD361" s="1"/>
    </row>
    <row r="362" spans="23:30" x14ac:dyDescent="0.2">
      <c r="W362" s="1"/>
      <c r="X362" s="1"/>
      <c r="Y362" s="1"/>
      <c r="Z362" s="1"/>
      <c r="AA362" s="1"/>
      <c r="AB362" s="1"/>
      <c r="AC362" s="1"/>
      <c r="AD362" s="1"/>
    </row>
    <row r="363" spans="23:30" x14ac:dyDescent="0.2">
      <c r="W363" s="1"/>
      <c r="X363" s="1"/>
      <c r="Y363" s="1"/>
      <c r="Z363" s="1"/>
      <c r="AA363" s="1"/>
      <c r="AB363" s="1"/>
      <c r="AC363" s="1"/>
      <c r="AD363" s="1"/>
    </row>
    <row r="364" spans="23:30" x14ac:dyDescent="0.2">
      <c r="W364" s="1"/>
      <c r="X364" s="1"/>
      <c r="Y364" s="1"/>
      <c r="Z364" s="1"/>
      <c r="AA364" s="1"/>
      <c r="AB364" s="1"/>
      <c r="AC364" s="1"/>
      <c r="AD364" s="1"/>
    </row>
    <row r="365" spans="23:30" x14ac:dyDescent="0.2">
      <c r="W365" s="1"/>
      <c r="X365" s="1"/>
      <c r="Y365" s="1"/>
      <c r="Z365" s="1"/>
      <c r="AA365" s="1"/>
      <c r="AB365" s="1"/>
      <c r="AC365" s="1"/>
      <c r="AD365" s="1"/>
    </row>
    <row r="366" spans="23:30" x14ac:dyDescent="0.2">
      <c r="W366" s="1"/>
      <c r="X366" s="1"/>
      <c r="Y366" s="1"/>
      <c r="Z366" s="1"/>
      <c r="AA366" s="1"/>
      <c r="AB366" s="1"/>
      <c r="AC366" s="1"/>
      <c r="AD366" s="1"/>
    </row>
    <row r="367" spans="23:30" x14ac:dyDescent="0.2">
      <c r="W367" s="1"/>
      <c r="X367" s="1"/>
      <c r="Y367" s="1"/>
      <c r="Z367" s="1"/>
      <c r="AA367" s="1"/>
      <c r="AB367" s="1"/>
      <c r="AC367" s="1"/>
      <c r="AD367" s="1"/>
    </row>
    <row r="368" spans="23:30" x14ac:dyDescent="0.2">
      <c r="W368" s="1"/>
      <c r="X368" s="1"/>
      <c r="Y368" s="1"/>
      <c r="Z368" s="1"/>
      <c r="AA368" s="1"/>
      <c r="AB368" s="1"/>
      <c r="AC368" s="1"/>
      <c r="AD368" s="1"/>
    </row>
    <row r="369" spans="23:30" x14ac:dyDescent="0.2">
      <c r="W369" s="1"/>
      <c r="X369" s="1"/>
      <c r="Y369" s="1"/>
      <c r="Z369" s="1"/>
      <c r="AA369" s="1"/>
      <c r="AB369" s="1"/>
      <c r="AC369" s="1"/>
      <c r="AD369" s="1"/>
    </row>
    <row r="370" spans="23:30" x14ac:dyDescent="0.2">
      <c r="W370" s="1"/>
      <c r="X370" s="1"/>
      <c r="Y370" s="1"/>
      <c r="Z370" s="1"/>
      <c r="AA370" s="1"/>
      <c r="AB370" s="1"/>
      <c r="AC370" s="1"/>
      <c r="AD370" s="1"/>
    </row>
    <row r="371" spans="23:30" x14ac:dyDescent="0.2">
      <c r="W371" s="1"/>
      <c r="X371" s="1"/>
      <c r="Y371" s="1"/>
      <c r="Z371" s="1"/>
      <c r="AA371" s="1"/>
      <c r="AB371" s="1"/>
      <c r="AC371" s="1"/>
      <c r="AD371" s="1"/>
    </row>
    <row r="372" spans="23:30" x14ac:dyDescent="0.2">
      <c r="W372" s="1"/>
      <c r="X372" s="1"/>
      <c r="Y372" s="1"/>
      <c r="Z372" s="1"/>
      <c r="AA372" s="1"/>
      <c r="AB372" s="1"/>
      <c r="AC372" s="1"/>
      <c r="AD372" s="1"/>
    </row>
    <row r="373" spans="23:30" x14ac:dyDescent="0.2">
      <c r="W373" s="1"/>
      <c r="X373" s="1"/>
      <c r="Y373" s="1"/>
      <c r="Z373" s="1"/>
      <c r="AA373" s="1"/>
      <c r="AB373" s="1"/>
      <c r="AC373" s="1"/>
      <c r="AD373" s="1"/>
    </row>
    <row r="374" spans="23:30" x14ac:dyDescent="0.2">
      <c r="W374" s="1"/>
      <c r="X374" s="1"/>
      <c r="Y374" s="1"/>
      <c r="Z374" s="1"/>
      <c r="AA374" s="1"/>
      <c r="AB374" s="1"/>
      <c r="AC374" s="1"/>
      <c r="AD374" s="1"/>
    </row>
    <row r="375" spans="23:30" x14ac:dyDescent="0.2">
      <c r="W375" s="1"/>
      <c r="X375" s="1"/>
      <c r="Y375" s="1"/>
      <c r="Z375" s="1"/>
      <c r="AA375" s="1"/>
      <c r="AB375" s="1"/>
      <c r="AC375" s="1"/>
      <c r="AD375" s="1"/>
    </row>
    <row r="376" spans="23:30" x14ac:dyDescent="0.2">
      <c r="W376" s="1"/>
      <c r="X376" s="1"/>
      <c r="Y376" s="1"/>
      <c r="Z376" s="1"/>
      <c r="AA376" s="1"/>
      <c r="AB376" s="1"/>
      <c r="AC376" s="1"/>
      <c r="AD376" s="1"/>
    </row>
    <row r="377" spans="23:30" x14ac:dyDescent="0.2">
      <c r="W377" s="1"/>
      <c r="X377" s="1"/>
      <c r="Y377" s="1"/>
      <c r="Z377" s="1"/>
      <c r="AA377" s="1"/>
      <c r="AB377" s="1"/>
      <c r="AC377" s="1"/>
      <c r="AD377" s="1"/>
    </row>
    <row r="378" spans="23:30" x14ac:dyDescent="0.2">
      <c r="W378" s="1"/>
      <c r="X378" s="1"/>
      <c r="Y378" s="1"/>
      <c r="Z378" s="1"/>
      <c r="AA378" s="1"/>
      <c r="AB378" s="1"/>
      <c r="AC378" s="1"/>
      <c r="AD378" s="1"/>
    </row>
    <row r="379" spans="23:30" x14ac:dyDescent="0.2">
      <c r="W379" s="1"/>
      <c r="X379" s="1"/>
      <c r="Y379" s="1"/>
      <c r="Z379" s="1"/>
      <c r="AA379" s="1"/>
      <c r="AB379" s="1"/>
      <c r="AC379" s="1"/>
      <c r="AD379" s="1"/>
    </row>
    <row r="380" spans="23:30" x14ac:dyDescent="0.2">
      <c r="W380" s="1"/>
      <c r="X380" s="1"/>
      <c r="Y380" s="1"/>
      <c r="Z380" s="1"/>
      <c r="AA380" s="1"/>
      <c r="AB380" s="1"/>
      <c r="AC380" s="1"/>
      <c r="AD380" s="1"/>
    </row>
    <row r="381" spans="23:30" x14ac:dyDescent="0.2">
      <c r="W381" s="1"/>
      <c r="X381" s="1"/>
      <c r="Y381" s="1"/>
      <c r="Z381" s="1"/>
      <c r="AA381" s="1"/>
      <c r="AB381" s="1"/>
      <c r="AC381" s="1"/>
      <c r="AD381" s="1"/>
    </row>
    <row r="382" spans="23:30" x14ac:dyDescent="0.2">
      <c r="W382" s="1"/>
      <c r="X382" s="1"/>
      <c r="Y382" s="1"/>
      <c r="Z382" s="1"/>
      <c r="AA382" s="1"/>
      <c r="AB382" s="1"/>
      <c r="AC382" s="1"/>
      <c r="AD382" s="1"/>
    </row>
    <row r="383" spans="23:30" x14ac:dyDescent="0.2">
      <c r="W383" s="1"/>
      <c r="X383" s="1"/>
      <c r="Y383" s="1"/>
      <c r="Z383" s="1"/>
      <c r="AA383" s="1"/>
      <c r="AB383" s="1"/>
      <c r="AC383" s="1"/>
      <c r="AD383" s="1"/>
    </row>
    <row r="384" spans="23:30" x14ac:dyDescent="0.2">
      <c r="W384" s="1"/>
      <c r="X384" s="1"/>
      <c r="Y384" s="1"/>
      <c r="Z384" s="1"/>
      <c r="AA384" s="1"/>
      <c r="AB384" s="1"/>
      <c r="AC384" s="1"/>
      <c r="AD384" s="1"/>
    </row>
    <row r="385" spans="23:30" x14ac:dyDescent="0.2">
      <c r="W385" s="1"/>
      <c r="X385" s="1"/>
      <c r="Y385" s="1"/>
      <c r="Z385" s="1"/>
      <c r="AA385" s="1"/>
      <c r="AB385" s="1"/>
      <c r="AC385" s="1"/>
      <c r="AD385" s="1"/>
    </row>
    <row r="386" spans="23:30" x14ac:dyDescent="0.2">
      <c r="W386" s="1"/>
      <c r="X386" s="1"/>
      <c r="Y386" s="1"/>
      <c r="Z386" s="1"/>
      <c r="AA386" s="1"/>
      <c r="AB386" s="1"/>
      <c r="AC386" s="1"/>
      <c r="AD386" s="1"/>
    </row>
    <row r="387" spans="23:30" x14ac:dyDescent="0.2">
      <c r="W387" s="1"/>
      <c r="X387" s="1"/>
      <c r="Y387" s="1"/>
      <c r="Z387" s="1"/>
      <c r="AA387" s="1"/>
      <c r="AB387" s="1"/>
      <c r="AC387" s="1"/>
      <c r="AD387" s="1"/>
    </row>
    <row r="388" spans="23:30" x14ac:dyDescent="0.2">
      <c r="W388" s="1"/>
      <c r="X388" s="1"/>
      <c r="Y388" s="1"/>
      <c r="Z388" s="1"/>
      <c r="AA388" s="1"/>
      <c r="AB388" s="1"/>
      <c r="AC388" s="1"/>
      <c r="AD388" s="1"/>
    </row>
    <row r="389" spans="23:30" x14ac:dyDescent="0.2">
      <c r="W389" s="1"/>
      <c r="X389" s="1"/>
      <c r="Y389" s="1"/>
      <c r="Z389" s="1"/>
      <c r="AA389" s="1"/>
      <c r="AB389" s="1"/>
      <c r="AC389" s="1"/>
      <c r="AD389" s="1"/>
    </row>
    <row r="390" spans="23:30" x14ac:dyDescent="0.2">
      <c r="W390" s="1"/>
      <c r="X390" s="1"/>
      <c r="Y390" s="1"/>
      <c r="Z390" s="1"/>
      <c r="AA390" s="1"/>
      <c r="AB390" s="1"/>
      <c r="AC390" s="1"/>
      <c r="AD390" s="1"/>
    </row>
    <row r="391" spans="23:30" x14ac:dyDescent="0.2">
      <c r="W391" s="1"/>
      <c r="X391" s="1"/>
      <c r="Y391" s="1"/>
      <c r="Z391" s="1"/>
      <c r="AA391" s="1"/>
      <c r="AB391" s="1"/>
      <c r="AC391" s="1"/>
      <c r="AD391" s="1"/>
    </row>
    <row r="392" spans="23:30" x14ac:dyDescent="0.2">
      <c r="W392" s="1"/>
      <c r="X392" s="1"/>
      <c r="Y392" s="1"/>
      <c r="Z392" s="1"/>
      <c r="AA392" s="1"/>
      <c r="AB392" s="1"/>
      <c r="AC392" s="1"/>
      <c r="AD392" s="1"/>
    </row>
    <row r="393" spans="23:30" x14ac:dyDescent="0.2">
      <c r="W393" s="1"/>
      <c r="X393" s="1"/>
      <c r="Y393" s="1"/>
      <c r="Z393" s="1"/>
      <c r="AA393" s="1"/>
      <c r="AB393" s="1"/>
      <c r="AC393" s="1"/>
      <c r="AD393" s="1"/>
    </row>
    <row r="394" spans="23:30" x14ac:dyDescent="0.2">
      <c r="W394" s="1"/>
      <c r="X394" s="1"/>
      <c r="Y394" s="1"/>
      <c r="Z394" s="1"/>
      <c r="AA394" s="1"/>
      <c r="AB394" s="1"/>
      <c r="AC394" s="1"/>
      <c r="AD394" s="1"/>
    </row>
    <row r="395" spans="23:30" x14ac:dyDescent="0.2">
      <c r="W395" s="1"/>
      <c r="X395" s="1"/>
      <c r="Y395" s="1"/>
      <c r="Z395" s="1"/>
      <c r="AA395" s="1"/>
      <c r="AB395" s="1"/>
      <c r="AC395" s="1"/>
      <c r="AD395" s="1"/>
    </row>
    <row r="396" spans="23:30" x14ac:dyDescent="0.2">
      <c r="W396" s="1"/>
      <c r="X396" s="1"/>
      <c r="Y396" s="1"/>
      <c r="Z396" s="1"/>
      <c r="AA396" s="1"/>
      <c r="AB396" s="1"/>
      <c r="AC396" s="1"/>
      <c r="AD396" s="1"/>
    </row>
    <row r="397" spans="23:30" x14ac:dyDescent="0.2">
      <c r="W397" s="1"/>
      <c r="X397" s="1"/>
      <c r="Y397" s="1"/>
      <c r="Z397" s="1"/>
      <c r="AA397" s="1"/>
      <c r="AB397" s="1"/>
      <c r="AC397" s="1"/>
      <c r="AD397" s="1"/>
    </row>
    <row r="398" spans="23:30" x14ac:dyDescent="0.2">
      <c r="W398" s="1"/>
      <c r="X398" s="1"/>
      <c r="Y398" s="1"/>
      <c r="Z398" s="1"/>
      <c r="AA398" s="1"/>
      <c r="AB398" s="1"/>
      <c r="AC398" s="1"/>
      <c r="AD398" s="1"/>
    </row>
    <row r="399" spans="23:30" x14ac:dyDescent="0.2">
      <c r="W399" s="1"/>
      <c r="X399" s="1"/>
      <c r="Y399" s="1"/>
      <c r="Z399" s="1"/>
      <c r="AA399" s="1"/>
      <c r="AB399" s="1"/>
      <c r="AC399" s="1"/>
      <c r="AD399" s="1"/>
    </row>
    <row r="400" spans="23:30" x14ac:dyDescent="0.2">
      <c r="W400" s="1"/>
      <c r="X400" s="1"/>
      <c r="Y400" s="1"/>
      <c r="Z400" s="1"/>
      <c r="AA400" s="1"/>
      <c r="AB400" s="1"/>
      <c r="AC400" s="1"/>
      <c r="AD400" s="1"/>
    </row>
    <row r="401" spans="23:30" x14ac:dyDescent="0.2">
      <c r="W401" s="1"/>
      <c r="X401" s="1"/>
      <c r="Y401" s="1"/>
      <c r="Z401" s="1"/>
      <c r="AA401" s="1"/>
      <c r="AB401" s="1"/>
      <c r="AC401" s="1"/>
      <c r="AD401" s="1"/>
    </row>
    <row r="402" spans="23:30" x14ac:dyDescent="0.2">
      <c r="W402" s="1"/>
      <c r="X402" s="1"/>
      <c r="Y402" s="1"/>
      <c r="Z402" s="1"/>
      <c r="AA402" s="1"/>
      <c r="AB402" s="1"/>
      <c r="AC402" s="1"/>
      <c r="AD402" s="1"/>
    </row>
    <row r="403" spans="23:30" x14ac:dyDescent="0.2">
      <c r="W403" s="1"/>
      <c r="X403" s="1"/>
      <c r="Y403" s="1"/>
      <c r="Z403" s="1"/>
      <c r="AA403" s="1"/>
      <c r="AB403" s="1"/>
      <c r="AC403" s="1"/>
      <c r="AD403" s="1"/>
    </row>
    <row r="404" spans="23:30" x14ac:dyDescent="0.2">
      <c r="W404" s="1"/>
      <c r="X404" s="1"/>
      <c r="Y404" s="1"/>
      <c r="Z404" s="1"/>
      <c r="AA404" s="1"/>
      <c r="AB404" s="1"/>
      <c r="AC404" s="1"/>
      <c r="AD404" s="1"/>
    </row>
    <row r="405" spans="23:30" x14ac:dyDescent="0.2">
      <c r="W405" s="1"/>
      <c r="X405" s="1"/>
      <c r="Y405" s="1"/>
      <c r="Z405" s="1"/>
      <c r="AA405" s="1"/>
      <c r="AB405" s="1"/>
      <c r="AC405" s="1"/>
      <c r="AD405" s="1"/>
    </row>
    <row r="406" spans="23:30" x14ac:dyDescent="0.2">
      <c r="W406" s="1"/>
      <c r="X406" s="1"/>
      <c r="Y406" s="1"/>
      <c r="Z406" s="1"/>
      <c r="AA406" s="1"/>
      <c r="AB406" s="1"/>
      <c r="AC406" s="1"/>
      <c r="AD406" s="1"/>
    </row>
    <row r="407" spans="23:30" x14ac:dyDescent="0.2">
      <c r="W407" s="1"/>
      <c r="X407" s="1"/>
      <c r="Y407" s="1"/>
      <c r="Z407" s="1"/>
      <c r="AA407" s="1"/>
      <c r="AB407" s="1"/>
      <c r="AC407" s="1"/>
      <c r="AD407" s="1"/>
    </row>
    <row r="408" spans="23:30" x14ac:dyDescent="0.2">
      <c r="W408" s="1"/>
      <c r="X408" s="1"/>
      <c r="Y408" s="1"/>
      <c r="Z408" s="1"/>
      <c r="AA408" s="1"/>
      <c r="AB408" s="1"/>
      <c r="AC408" s="1"/>
      <c r="AD408" s="1"/>
    </row>
    <row r="409" spans="23:30" x14ac:dyDescent="0.2">
      <c r="W409" s="1"/>
      <c r="X409" s="1"/>
      <c r="Y409" s="1"/>
      <c r="Z409" s="1"/>
      <c r="AA409" s="1"/>
      <c r="AB409" s="1"/>
      <c r="AC409" s="1"/>
      <c r="AD409" s="1"/>
    </row>
    <row r="410" spans="23:30" x14ac:dyDescent="0.2">
      <c r="W410" s="1"/>
      <c r="X410" s="1"/>
      <c r="Y410" s="1"/>
      <c r="Z410" s="1"/>
      <c r="AA410" s="1"/>
      <c r="AB410" s="1"/>
      <c r="AC410" s="1"/>
      <c r="AD410" s="1"/>
    </row>
    <row r="411" spans="23:30" x14ac:dyDescent="0.2">
      <c r="W411" s="1"/>
      <c r="X411" s="1"/>
      <c r="Y411" s="1"/>
      <c r="Z411" s="1"/>
      <c r="AA411" s="1"/>
      <c r="AB411" s="1"/>
      <c r="AC411" s="1"/>
      <c r="AD411" s="1"/>
    </row>
    <row r="412" spans="23:30" x14ac:dyDescent="0.2">
      <c r="W412" s="1"/>
      <c r="X412" s="1"/>
      <c r="Y412" s="1"/>
      <c r="Z412" s="1"/>
      <c r="AA412" s="1"/>
      <c r="AB412" s="1"/>
      <c r="AC412" s="1"/>
      <c r="AD412" s="1"/>
    </row>
    <row r="413" spans="23:30" x14ac:dyDescent="0.2">
      <c r="W413" s="1"/>
      <c r="X413" s="1"/>
      <c r="Y413" s="1"/>
      <c r="Z413" s="1"/>
      <c r="AA413" s="1"/>
      <c r="AB413" s="1"/>
      <c r="AC413" s="1"/>
      <c r="AD413" s="1"/>
    </row>
    <row r="414" spans="23:30" x14ac:dyDescent="0.2">
      <c r="W414" s="1"/>
      <c r="X414" s="1"/>
      <c r="Y414" s="1"/>
      <c r="Z414" s="1"/>
      <c r="AA414" s="1"/>
      <c r="AB414" s="1"/>
      <c r="AC414" s="1"/>
      <c r="AD414" s="1"/>
    </row>
    <row r="415" spans="23:30" x14ac:dyDescent="0.2">
      <c r="W415" s="1"/>
      <c r="X415" s="1"/>
      <c r="Y415" s="1"/>
      <c r="Z415" s="1"/>
      <c r="AA415" s="1"/>
      <c r="AB415" s="1"/>
      <c r="AC415" s="1"/>
      <c r="AD415" s="1"/>
    </row>
    <row r="416" spans="23:30" x14ac:dyDescent="0.2">
      <c r="W416" s="1"/>
      <c r="X416" s="1"/>
      <c r="Y416" s="1"/>
      <c r="Z416" s="1"/>
      <c r="AA416" s="1"/>
      <c r="AB416" s="1"/>
      <c r="AC416" s="1"/>
      <c r="AD416" s="1"/>
    </row>
    <row r="417" spans="23:30" x14ac:dyDescent="0.2">
      <c r="W417" s="1"/>
      <c r="X417" s="1"/>
      <c r="Y417" s="1"/>
      <c r="Z417" s="1"/>
      <c r="AA417" s="1"/>
      <c r="AB417" s="1"/>
      <c r="AC417" s="1"/>
      <c r="AD417" s="1"/>
    </row>
    <row r="418" spans="23:30" x14ac:dyDescent="0.2">
      <c r="W418" s="1"/>
      <c r="X418" s="1"/>
      <c r="Y418" s="1"/>
      <c r="Z418" s="1"/>
      <c r="AA418" s="1"/>
      <c r="AB418" s="1"/>
      <c r="AC418" s="1"/>
      <c r="AD418" s="1"/>
    </row>
    <row r="419" spans="23:30" x14ac:dyDescent="0.2">
      <c r="W419" s="1"/>
      <c r="X419" s="1"/>
      <c r="Y419" s="1"/>
      <c r="Z419" s="1"/>
      <c r="AA419" s="1"/>
      <c r="AB419" s="1"/>
      <c r="AC419" s="1"/>
      <c r="AD419" s="1"/>
    </row>
    <row r="420" spans="23:30" x14ac:dyDescent="0.2">
      <c r="W420" s="1"/>
      <c r="X420" s="1"/>
      <c r="Y420" s="1"/>
      <c r="Z420" s="1"/>
      <c r="AA420" s="1"/>
      <c r="AB420" s="1"/>
      <c r="AC420" s="1"/>
      <c r="AD420" s="1"/>
    </row>
    <row r="421" spans="23:30" x14ac:dyDescent="0.2">
      <c r="W421" s="1"/>
      <c r="X421" s="1"/>
      <c r="Y421" s="1"/>
      <c r="Z421" s="1"/>
      <c r="AA421" s="1"/>
      <c r="AB421" s="1"/>
      <c r="AC421" s="1"/>
      <c r="AD421" s="1"/>
    </row>
    <row r="422" spans="23:30" x14ac:dyDescent="0.2">
      <c r="W422" s="1"/>
      <c r="X422" s="1"/>
      <c r="Y422" s="1"/>
      <c r="Z422" s="1"/>
      <c r="AA422" s="1"/>
      <c r="AB422" s="1"/>
      <c r="AC422" s="1"/>
      <c r="AD422" s="1"/>
    </row>
    <row r="423" spans="23:30" x14ac:dyDescent="0.2">
      <c r="W423" s="1"/>
      <c r="X423" s="1"/>
      <c r="Y423" s="1"/>
      <c r="Z423" s="1"/>
      <c r="AA423" s="1"/>
      <c r="AB423" s="1"/>
      <c r="AC423" s="1"/>
      <c r="AD423" s="1"/>
    </row>
    <row r="424" spans="23:30" x14ac:dyDescent="0.2">
      <c r="W424" s="1"/>
      <c r="X424" s="1"/>
      <c r="Y424" s="1"/>
      <c r="Z424" s="1"/>
      <c r="AA424" s="1"/>
      <c r="AB424" s="1"/>
      <c r="AC424" s="1"/>
      <c r="AD424" s="1"/>
    </row>
    <row r="425" spans="23:30" x14ac:dyDescent="0.2">
      <c r="W425" s="1"/>
      <c r="X425" s="1"/>
      <c r="Y425" s="1"/>
      <c r="Z425" s="1"/>
      <c r="AA425" s="1"/>
      <c r="AB425" s="1"/>
      <c r="AC425" s="1"/>
      <c r="AD425" s="1"/>
    </row>
    <row r="426" spans="23:30" x14ac:dyDescent="0.2">
      <c r="W426" s="1"/>
      <c r="X426" s="1"/>
      <c r="Y426" s="1"/>
      <c r="Z426" s="1"/>
      <c r="AA426" s="1"/>
      <c r="AB426" s="1"/>
      <c r="AC426" s="1"/>
      <c r="AD426" s="1"/>
    </row>
    <row r="427" spans="23:30" x14ac:dyDescent="0.2">
      <c r="W427" s="1"/>
      <c r="X427" s="1"/>
      <c r="Y427" s="1"/>
      <c r="Z427" s="1"/>
      <c r="AA427" s="1"/>
      <c r="AB427" s="1"/>
      <c r="AC427" s="1"/>
      <c r="AD427" s="1"/>
    </row>
    <row r="428" spans="23:30" x14ac:dyDescent="0.2">
      <c r="W428" s="1"/>
      <c r="X428" s="1"/>
      <c r="Y428" s="1"/>
      <c r="Z428" s="1"/>
      <c r="AA428" s="1"/>
      <c r="AB428" s="1"/>
      <c r="AC428" s="1"/>
      <c r="AD428" s="1"/>
    </row>
    <row r="429" spans="23:30" x14ac:dyDescent="0.2">
      <c r="W429" s="1"/>
      <c r="X429" s="1"/>
      <c r="Y429" s="1"/>
      <c r="Z429" s="1"/>
      <c r="AA429" s="1"/>
      <c r="AB429" s="1"/>
      <c r="AC429" s="1"/>
      <c r="AD429" s="1"/>
    </row>
    <row r="430" spans="23:30" x14ac:dyDescent="0.2">
      <c r="W430" s="1"/>
      <c r="X430" s="1"/>
      <c r="Y430" s="1"/>
      <c r="Z430" s="1"/>
      <c r="AA430" s="1"/>
      <c r="AB430" s="1"/>
      <c r="AC430" s="1"/>
      <c r="AD430" s="1"/>
    </row>
    <row r="431" spans="23:30" x14ac:dyDescent="0.2">
      <c r="W431" s="1"/>
      <c r="X431" s="1"/>
      <c r="Y431" s="1"/>
      <c r="Z431" s="1"/>
      <c r="AA431" s="1"/>
      <c r="AB431" s="1"/>
      <c r="AC431" s="1"/>
      <c r="AD431" s="1"/>
    </row>
    <row r="432" spans="23:30" x14ac:dyDescent="0.2">
      <c r="W432" s="1"/>
      <c r="X432" s="1"/>
      <c r="Y432" s="1"/>
      <c r="Z432" s="1"/>
      <c r="AA432" s="1"/>
      <c r="AB432" s="1"/>
      <c r="AC432" s="1"/>
      <c r="AD432" s="1"/>
    </row>
    <row r="433" spans="5:30" x14ac:dyDescent="0.2">
      <c r="W433" s="1"/>
      <c r="X433" s="1"/>
      <c r="Y433" s="1"/>
      <c r="Z433" s="1"/>
      <c r="AA433" s="1"/>
      <c r="AB433" s="1"/>
      <c r="AC433" s="1"/>
      <c r="AD433" s="1"/>
    </row>
    <row r="434" spans="5:30" x14ac:dyDescent="0.2">
      <c r="W434" s="1"/>
      <c r="X434" s="1"/>
      <c r="Y434" s="1"/>
      <c r="Z434" s="1"/>
      <c r="AA434" s="1"/>
      <c r="AB434" s="1"/>
      <c r="AC434" s="1"/>
      <c r="AD434" s="1"/>
    </row>
    <row r="435" spans="5:30" x14ac:dyDescent="0.2">
      <c r="W435" s="1"/>
      <c r="X435" s="1"/>
      <c r="Y435" s="1"/>
      <c r="Z435" s="1"/>
      <c r="AA435" s="1"/>
      <c r="AB435" s="1"/>
      <c r="AC435" s="1"/>
      <c r="AD435" s="1"/>
    </row>
    <row r="436" spans="5:30" x14ac:dyDescent="0.2">
      <c r="W436" s="1"/>
      <c r="X436" s="1"/>
      <c r="Y436" s="1"/>
      <c r="Z436" s="1"/>
      <c r="AA436" s="1"/>
      <c r="AB436" s="1"/>
      <c r="AC436" s="1"/>
      <c r="AD436" s="1"/>
    </row>
    <row r="437" spans="5:30" x14ac:dyDescent="0.2">
      <c r="W437" s="1"/>
      <c r="X437" s="1"/>
      <c r="Y437" s="1"/>
      <c r="Z437" s="1"/>
      <c r="AA437" s="1"/>
      <c r="AB437" s="1"/>
      <c r="AC437" s="1"/>
      <c r="AD437" s="1"/>
    </row>
    <row r="438" spans="5:30" x14ac:dyDescent="0.2">
      <c r="W438" s="1"/>
      <c r="X438" s="1"/>
      <c r="Y438" s="1"/>
      <c r="Z438" s="1"/>
      <c r="AA438" s="1"/>
      <c r="AB438" s="1"/>
      <c r="AC438" s="1"/>
      <c r="AD438" s="1"/>
    </row>
    <row r="439" spans="5:30" x14ac:dyDescent="0.2">
      <c r="W439" s="1"/>
      <c r="X439" s="1"/>
      <c r="Y439" s="1"/>
      <c r="Z439" s="1"/>
      <c r="AA439" s="1"/>
      <c r="AB439" s="1"/>
      <c r="AC439" s="1"/>
      <c r="AD439" s="1"/>
    </row>
    <row r="440" spans="5:30" x14ac:dyDescent="0.2">
      <c r="W440" s="1"/>
      <c r="X440" s="1"/>
      <c r="Y440" s="1"/>
      <c r="Z440" s="1"/>
      <c r="AA440" s="1"/>
      <c r="AB440" s="1"/>
      <c r="AC440" s="1"/>
      <c r="AD440" s="1"/>
    </row>
    <row r="441" spans="5:30" x14ac:dyDescent="0.2">
      <c r="W441" s="1"/>
      <c r="X441" s="1"/>
      <c r="Y441" s="1"/>
      <c r="Z441" s="1"/>
      <c r="AA441" s="1"/>
      <c r="AB441" s="1"/>
      <c r="AC441" s="1"/>
      <c r="AD441" s="1"/>
    </row>
    <row r="442" spans="5:30" x14ac:dyDescent="0.2">
      <c r="W442" s="1"/>
      <c r="X442" s="1"/>
      <c r="Y442" s="1"/>
      <c r="Z442" s="1"/>
      <c r="AA442" s="1"/>
      <c r="AB442" s="1"/>
      <c r="AC442" s="1"/>
      <c r="AD442" s="1"/>
    </row>
    <row r="443" spans="5:30" x14ac:dyDescent="0.2">
      <c r="W443" s="1"/>
      <c r="X443" s="1"/>
      <c r="Y443" s="1"/>
      <c r="Z443" s="1"/>
      <c r="AA443" s="1"/>
      <c r="AB443" s="1"/>
      <c r="AC443" s="1"/>
      <c r="AD443" s="1"/>
    </row>
    <row r="444" spans="5:30" x14ac:dyDescent="0.2">
      <c r="W444" s="1"/>
      <c r="X444" s="1"/>
      <c r="Y444" s="1"/>
      <c r="Z444" s="1"/>
      <c r="AA444" s="1"/>
      <c r="AB444" s="1"/>
      <c r="AC444" s="1"/>
      <c r="AD444" s="1"/>
    </row>
    <row r="445" spans="5:30" x14ac:dyDescent="0.2">
      <c r="E445" s="1"/>
      <c r="F445" s="1"/>
      <c r="G445" s="1"/>
      <c r="H445" s="1"/>
      <c r="I445" s="1"/>
      <c r="J445" s="1"/>
      <c r="K445" s="1"/>
      <c r="L445" s="1"/>
      <c r="W445" s="1"/>
      <c r="X445" s="1"/>
      <c r="Y445" s="1"/>
      <c r="Z445" s="1"/>
      <c r="AA445" s="1"/>
      <c r="AB445" s="1"/>
      <c r="AC445" s="1"/>
      <c r="AD445" s="1"/>
    </row>
    <row r="446" spans="5:30" x14ac:dyDescent="0.2">
      <c r="E446" s="1"/>
      <c r="F446" s="1"/>
      <c r="G446" s="1"/>
      <c r="H446" s="1"/>
      <c r="I446" s="1"/>
      <c r="J446" s="1"/>
      <c r="K446" s="1"/>
      <c r="L446" s="1"/>
      <c r="W446" s="1"/>
      <c r="X446" s="1"/>
      <c r="Y446" s="1"/>
      <c r="Z446" s="1"/>
      <c r="AA446" s="1"/>
      <c r="AB446" s="1"/>
      <c r="AC446" s="1"/>
      <c r="AD446" s="1"/>
    </row>
    <row r="447" spans="5:30" x14ac:dyDescent="0.2">
      <c r="E447" s="1"/>
      <c r="F447" s="1"/>
      <c r="G447" s="1"/>
      <c r="H447" s="1"/>
      <c r="I447" s="1"/>
      <c r="J447" s="1"/>
      <c r="K447" s="1"/>
      <c r="L447" s="1"/>
      <c r="W447" s="1"/>
      <c r="X447" s="1"/>
      <c r="Y447" s="1"/>
      <c r="Z447" s="1"/>
      <c r="AA447" s="1"/>
      <c r="AB447" s="1"/>
      <c r="AC447" s="1"/>
      <c r="AD447" s="1"/>
    </row>
    <row r="448" spans="5:30" x14ac:dyDescent="0.2">
      <c r="E448" s="1"/>
      <c r="F448" s="1"/>
      <c r="G448" s="1"/>
      <c r="H448" s="1"/>
      <c r="I448" s="1"/>
      <c r="J448" s="1"/>
      <c r="K448" s="1"/>
      <c r="L448" s="1"/>
      <c r="W448" s="1"/>
      <c r="X448" s="1"/>
      <c r="Y448" s="1"/>
      <c r="Z448" s="1"/>
      <c r="AA448" s="1"/>
      <c r="AB448" s="1"/>
      <c r="AC448" s="1"/>
      <c r="AD448" s="1"/>
    </row>
    <row r="449" spans="5:30" x14ac:dyDescent="0.2">
      <c r="E449" s="1"/>
      <c r="F449" s="1"/>
      <c r="G449" s="1"/>
      <c r="H449" s="1"/>
      <c r="I449" s="1"/>
      <c r="J449" s="1"/>
      <c r="K449" s="1"/>
      <c r="L449" s="1"/>
      <c r="W449" s="1"/>
      <c r="X449" s="1"/>
      <c r="Y449" s="1"/>
      <c r="Z449" s="1"/>
      <c r="AA449" s="1"/>
      <c r="AB449" s="1"/>
      <c r="AC449" s="1"/>
      <c r="AD449" s="1"/>
    </row>
    <row r="450" spans="5:30" x14ac:dyDescent="0.2">
      <c r="E450" s="1"/>
      <c r="F450" s="1"/>
      <c r="G450" s="1"/>
      <c r="H450" s="1"/>
      <c r="I450" s="1"/>
      <c r="J450" s="1"/>
      <c r="K450" s="1"/>
      <c r="L450" s="1"/>
      <c r="W450" s="1"/>
      <c r="X450" s="1"/>
      <c r="Y450" s="1"/>
      <c r="Z450" s="1"/>
      <c r="AA450" s="1"/>
      <c r="AB450" s="1"/>
      <c r="AC450" s="1"/>
      <c r="AD450" s="1"/>
    </row>
    <row r="451" spans="5:30" x14ac:dyDescent="0.2">
      <c r="E451" s="1"/>
      <c r="F451" s="1"/>
      <c r="G451" s="1"/>
      <c r="H451" s="1"/>
      <c r="I451" s="1"/>
      <c r="J451" s="1"/>
      <c r="K451" s="1"/>
      <c r="L451" s="1"/>
      <c r="W451" s="1"/>
      <c r="X451" s="1"/>
      <c r="Y451" s="1"/>
      <c r="Z451" s="1"/>
      <c r="AA451" s="1"/>
      <c r="AB451" s="1"/>
      <c r="AC451" s="1"/>
      <c r="AD451" s="1"/>
    </row>
    <row r="452" spans="5:30" x14ac:dyDescent="0.2">
      <c r="E452" s="1"/>
      <c r="F452" s="1"/>
      <c r="G452" s="1"/>
      <c r="H452" s="1"/>
      <c r="I452" s="1"/>
      <c r="J452" s="1"/>
      <c r="K452" s="1"/>
      <c r="L452" s="1"/>
      <c r="W452" s="1"/>
      <c r="X452" s="1"/>
      <c r="Y452" s="1"/>
      <c r="Z452" s="1"/>
      <c r="AA452" s="1"/>
      <c r="AB452" s="1"/>
      <c r="AC452" s="1"/>
      <c r="AD452" s="1"/>
    </row>
    <row r="453" spans="5:30" x14ac:dyDescent="0.2">
      <c r="E453" s="1"/>
      <c r="F453" s="1"/>
      <c r="G453" s="1"/>
      <c r="H453" s="1"/>
      <c r="I453" s="1"/>
      <c r="J453" s="1"/>
      <c r="K453" s="1"/>
      <c r="L453" s="1"/>
      <c r="W453" s="1"/>
      <c r="X453" s="1"/>
      <c r="Y453" s="1"/>
      <c r="Z453" s="1"/>
      <c r="AA453" s="1"/>
      <c r="AB453" s="1"/>
      <c r="AC453" s="1"/>
      <c r="AD453" s="1"/>
    </row>
    <row r="454" spans="5:30" x14ac:dyDescent="0.2">
      <c r="E454" s="1"/>
      <c r="F454" s="1"/>
      <c r="G454" s="1"/>
      <c r="H454" s="1"/>
      <c r="I454" s="1"/>
      <c r="J454" s="1"/>
      <c r="K454" s="1"/>
      <c r="L454" s="1"/>
      <c r="W454" s="1"/>
      <c r="X454" s="1"/>
      <c r="Y454" s="1"/>
      <c r="Z454" s="1"/>
      <c r="AA454" s="1"/>
      <c r="AB454" s="1"/>
      <c r="AC454" s="1"/>
      <c r="AD454" s="1"/>
    </row>
    <row r="455" spans="5:30" x14ac:dyDescent="0.2">
      <c r="E455" s="1"/>
      <c r="F455" s="1"/>
      <c r="G455" s="1"/>
      <c r="H455" s="1"/>
      <c r="I455" s="1"/>
      <c r="J455" s="1"/>
      <c r="K455" s="1"/>
      <c r="L455" s="1"/>
      <c r="W455" s="1"/>
      <c r="X455" s="1"/>
      <c r="Y455" s="1"/>
      <c r="Z455" s="1"/>
      <c r="AA455" s="1"/>
      <c r="AB455" s="1"/>
      <c r="AC455" s="1"/>
      <c r="AD455" s="1"/>
    </row>
    <row r="456" spans="5:30" x14ac:dyDescent="0.2">
      <c r="E456" s="1"/>
      <c r="F456" s="1"/>
      <c r="G456" s="1"/>
      <c r="H456" s="1"/>
      <c r="I456" s="1"/>
      <c r="J456" s="1"/>
      <c r="K456" s="1"/>
      <c r="L456" s="1"/>
      <c r="W456" s="1"/>
      <c r="X456" s="1"/>
      <c r="Y456" s="1"/>
      <c r="Z456" s="1"/>
      <c r="AA456" s="1"/>
      <c r="AB456" s="1"/>
      <c r="AC456" s="1"/>
      <c r="AD456" s="1"/>
    </row>
    <row r="457" spans="5:30" x14ac:dyDescent="0.2">
      <c r="E457" s="1"/>
      <c r="F457" s="1"/>
      <c r="G457" s="1"/>
      <c r="H457" s="1"/>
      <c r="I457" s="1"/>
      <c r="J457" s="1"/>
      <c r="K457" s="1"/>
      <c r="L457" s="1"/>
      <c r="W457" s="1"/>
      <c r="X457" s="1"/>
      <c r="Y457" s="1"/>
      <c r="Z457" s="1"/>
      <c r="AA457" s="1"/>
      <c r="AB457" s="1"/>
      <c r="AC457" s="1"/>
      <c r="AD457" s="1"/>
    </row>
    <row r="458" spans="5:30" x14ac:dyDescent="0.2">
      <c r="E458" s="1"/>
      <c r="F458" s="1"/>
      <c r="G458" s="1"/>
      <c r="H458" s="1"/>
      <c r="I458" s="1"/>
      <c r="J458" s="1"/>
      <c r="K458" s="1"/>
      <c r="L458" s="1"/>
      <c r="W458" s="1"/>
      <c r="X458" s="1"/>
      <c r="Y458" s="1"/>
      <c r="Z458" s="1"/>
      <c r="AA458" s="1"/>
      <c r="AB458" s="1"/>
      <c r="AC458" s="1"/>
      <c r="AD458" s="1"/>
    </row>
    <row r="459" spans="5:30" x14ac:dyDescent="0.2">
      <c r="E459" s="1"/>
      <c r="F459" s="1"/>
      <c r="G459" s="1"/>
      <c r="H459" s="1"/>
      <c r="I459" s="1"/>
      <c r="J459" s="1"/>
      <c r="K459" s="1"/>
      <c r="L459" s="1"/>
      <c r="W459" s="1"/>
      <c r="X459" s="1"/>
      <c r="Y459" s="1"/>
      <c r="Z459" s="1"/>
      <c r="AA459" s="1"/>
      <c r="AB459" s="1"/>
      <c r="AC459" s="1"/>
      <c r="AD459" s="1"/>
    </row>
    <row r="460" spans="5:30" x14ac:dyDescent="0.2">
      <c r="E460" s="1"/>
      <c r="F460" s="1"/>
      <c r="G460" s="1"/>
      <c r="H460" s="1"/>
      <c r="I460" s="1"/>
      <c r="J460" s="1"/>
      <c r="K460" s="1"/>
      <c r="L460" s="1"/>
      <c r="W460" s="1"/>
      <c r="X460" s="1"/>
      <c r="Y460" s="1"/>
      <c r="Z460" s="1"/>
      <c r="AA460" s="1"/>
      <c r="AB460" s="1"/>
      <c r="AC460" s="1"/>
      <c r="AD460" s="1"/>
    </row>
    <row r="461" spans="5:30" x14ac:dyDescent="0.2">
      <c r="E461" s="1"/>
      <c r="F461" s="1"/>
      <c r="G461" s="1"/>
      <c r="H461" s="1"/>
      <c r="I461" s="1"/>
      <c r="J461" s="1"/>
      <c r="K461" s="1"/>
      <c r="L461" s="1"/>
      <c r="W461" s="1"/>
      <c r="X461" s="1"/>
      <c r="Y461" s="1"/>
      <c r="Z461" s="1"/>
      <c r="AA461" s="1"/>
      <c r="AB461" s="1"/>
      <c r="AC461" s="1"/>
      <c r="AD461" s="1"/>
    </row>
    <row r="462" spans="5:30" x14ac:dyDescent="0.2">
      <c r="E462" s="1"/>
      <c r="F462" s="1"/>
      <c r="G462" s="1"/>
      <c r="H462" s="1"/>
      <c r="I462" s="1"/>
      <c r="J462" s="1"/>
      <c r="K462" s="1"/>
      <c r="L462" s="1"/>
      <c r="W462" s="1"/>
      <c r="X462" s="1"/>
      <c r="Y462" s="1"/>
      <c r="Z462" s="1"/>
      <c r="AA462" s="1"/>
      <c r="AB462" s="1"/>
      <c r="AC462" s="1"/>
      <c r="AD462" s="1"/>
    </row>
    <row r="463" spans="5:30" x14ac:dyDescent="0.2">
      <c r="E463" s="1"/>
      <c r="F463" s="1"/>
      <c r="G463" s="1"/>
      <c r="H463" s="1"/>
      <c r="I463" s="1"/>
      <c r="J463" s="1"/>
      <c r="K463" s="1"/>
      <c r="L463" s="1"/>
      <c r="W463" s="1"/>
      <c r="X463" s="1"/>
      <c r="Y463" s="1"/>
      <c r="Z463" s="1"/>
      <c r="AA463" s="1"/>
      <c r="AB463" s="1"/>
      <c r="AC463" s="1"/>
      <c r="AD463" s="1"/>
    </row>
    <row r="464" spans="5:30" x14ac:dyDescent="0.2">
      <c r="E464" s="1"/>
      <c r="F464" s="1"/>
      <c r="G464" s="1"/>
      <c r="H464" s="1"/>
      <c r="I464" s="1"/>
      <c r="J464" s="1"/>
      <c r="K464" s="1"/>
      <c r="L464" s="1"/>
      <c r="W464" s="1"/>
      <c r="X464" s="1"/>
      <c r="Y464" s="1"/>
      <c r="Z464" s="1"/>
      <c r="AA464" s="1"/>
      <c r="AB464" s="1"/>
      <c r="AC464" s="1"/>
      <c r="AD464" s="1"/>
    </row>
    <row r="465" spans="5:30" x14ac:dyDescent="0.2">
      <c r="E465" s="1"/>
      <c r="F465" s="1"/>
      <c r="G465" s="1"/>
      <c r="H465" s="1"/>
      <c r="I465" s="1"/>
      <c r="J465" s="1"/>
      <c r="K465" s="1"/>
      <c r="L465" s="1"/>
      <c r="W465" s="1"/>
      <c r="X465" s="1"/>
      <c r="Y465" s="1"/>
      <c r="Z465" s="1"/>
      <c r="AA465" s="1"/>
      <c r="AB465" s="1"/>
      <c r="AC465" s="1"/>
      <c r="AD465" s="1"/>
    </row>
    <row r="466" spans="5:30" x14ac:dyDescent="0.2">
      <c r="E466" s="1"/>
      <c r="F466" s="1"/>
      <c r="G466" s="1"/>
      <c r="H466" s="1"/>
      <c r="I466" s="1"/>
      <c r="J466" s="1"/>
      <c r="K466" s="1"/>
      <c r="L466" s="1"/>
      <c r="W466" s="1"/>
      <c r="X466" s="1"/>
      <c r="Y466" s="1"/>
      <c r="Z466" s="1"/>
      <c r="AA466" s="1"/>
      <c r="AB466" s="1"/>
      <c r="AC466" s="1"/>
      <c r="AD466" s="1"/>
    </row>
    <row r="467" spans="5:30" x14ac:dyDescent="0.2">
      <c r="E467" s="1"/>
      <c r="F467" s="1"/>
      <c r="G467" s="1"/>
      <c r="H467" s="1"/>
      <c r="I467" s="1"/>
      <c r="J467" s="1"/>
      <c r="K467" s="1"/>
      <c r="L467" s="1"/>
      <c r="W467" s="1"/>
      <c r="X467" s="1"/>
      <c r="Y467" s="1"/>
      <c r="Z467" s="1"/>
      <c r="AA467" s="1"/>
      <c r="AB467" s="1"/>
      <c r="AC467" s="1"/>
      <c r="AD467" s="1"/>
    </row>
    <row r="468" spans="5:30" x14ac:dyDescent="0.2">
      <c r="E468" s="1"/>
      <c r="F468" s="1"/>
      <c r="G468" s="1"/>
      <c r="H468" s="1"/>
      <c r="I468" s="1"/>
      <c r="J468" s="1"/>
      <c r="K468" s="1"/>
      <c r="L468" s="1"/>
      <c r="W468" s="1"/>
      <c r="X468" s="1"/>
      <c r="Y468" s="1"/>
      <c r="Z468" s="1"/>
      <c r="AA468" s="1"/>
      <c r="AB468" s="1"/>
      <c r="AC468" s="1"/>
      <c r="AD468" s="1"/>
    </row>
    <row r="469" spans="5:30" x14ac:dyDescent="0.2">
      <c r="E469" s="1"/>
      <c r="F469" s="1"/>
      <c r="G469" s="1"/>
      <c r="H469" s="1"/>
      <c r="I469" s="1"/>
      <c r="J469" s="1"/>
      <c r="K469" s="1"/>
      <c r="L469" s="1"/>
      <c r="W469" s="1"/>
      <c r="X469" s="1"/>
      <c r="Y469" s="1"/>
      <c r="Z469" s="1"/>
      <c r="AA469" s="1"/>
      <c r="AB469" s="1"/>
      <c r="AC469" s="1"/>
      <c r="AD469" s="1"/>
    </row>
    <row r="470" spans="5:30" x14ac:dyDescent="0.2">
      <c r="E470" s="1"/>
      <c r="F470" s="1"/>
      <c r="G470" s="1"/>
      <c r="H470" s="1"/>
      <c r="I470" s="1"/>
      <c r="J470" s="1"/>
      <c r="K470" s="1"/>
      <c r="L470" s="1"/>
      <c r="W470" s="1"/>
      <c r="X470" s="1"/>
      <c r="Y470" s="1"/>
      <c r="Z470" s="1"/>
      <c r="AA470" s="1"/>
      <c r="AB470" s="1"/>
      <c r="AC470" s="1"/>
      <c r="AD470" s="1"/>
    </row>
    <row r="471" spans="5:30" x14ac:dyDescent="0.2">
      <c r="E471" s="1"/>
      <c r="F471" s="1"/>
      <c r="G471" s="1"/>
      <c r="H471" s="1"/>
      <c r="I471" s="1"/>
      <c r="J471" s="1"/>
      <c r="K471" s="1"/>
      <c r="L471" s="1"/>
      <c r="W471" s="1"/>
      <c r="X471" s="1"/>
      <c r="Y471" s="1"/>
      <c r="Z471" s="1"/>
      <c r="AA471" s="1"/>
      <c r="AB471" s="1"/>
      <c r="AC471" s="1"/>
      <c r="AD471" s="1"/>
    </row>
    <row r="472" spans="5:30" x14ac:dyDescent="0.2">
      <c r="E472" s="1"/>
      <c r="F472" s="1"/>
      <c r="G472" s="1"/>
      <c r="H472" s="1"/>
      <c r="I472" s="1"/>
      <c r="J472" s="1"/>
      <c r="K472" s="1"/>
      <c r="L472" s="1"/>
      <c r="W472" s="1"/>
      <c r="X472" s="1"/>
      <c r="Y472" s="1"/>
      <c r="Z472" s="1"/>
      <c r="AA472" s="1"/>
      <c r="AB472" s="1"/>
      <c r="AC472" s="1"/>
      <c r="AD472" s="1"/>
    </row>
    <row r="473" spans="5:30" x14ac:dyDescent="0.2">
      <c r="E473" s="1"/>
      <c r="F473" s="1"/>
      <c r="G473" s="1"/>
      <c r="H473" s="1"/>
      <c r="I473" s="1"/>
      <c r="J473" s="1"/>
      <c r="K473" s="1"/>
      <c r="L473" s="1"/>
      <c r="W473" s="1"/>
      <c r="X473" s="1"/>
      <c r="Y473" s="1"/>
      <c r="Z473" s="1"/>
      <c r="AA473" s="1"/>
      <c r="AB473" s="1"/>
      <c r="AC473" s="1"/>
      <c r="AD473" s="1"/>
    </row>
    <row r="474" spans="5:30" x14ac:dyDescent="0.2">
      <c r="E474" s="1"/>
      <c r="F474" s="1"/>
      <c r="G474" s="1"/>
      <c r="H474" s="1"/>
      <c r="I474" s="1"/>
      <c r="J474" s="1"/>
      <c r="K474" s="1"/>
      <c r="L474" s="1"/>
      <c r="W474" s="1"/>
      <c r="X474" s="1"/>
      <c r="Y474" s="1"/>
      <c r="Z474" s="1"/>
      <c r="AA474" s="1"/>
      <c r="AB474" s="1"/>
      <c r="AC474" s="1"/>
      <c r="AD474" s="1"/>
    </row>
    <row r="475" spans="5:30" x14ac:dyDescent="0.2">
      <c r="E475" s="1"/>
      <c r="F475" s="1"/>
      <c r="G475" s="1"/>
      <c r="H475" s="1"/>
      <c r="I475" s="1"/>
      <c r="J475" s="1"/>
      <c r="K475" s="1"/>
      <c r="L475" s="1"/>
      <c r="W475" s="1"/>
      <c r="X475" s="1"/>
      <c r="Y475" s="1"/>
      <c r="Z475" s="1"/>
      <c r="AA475" s="1"/>
      <c r="AB475" s="1"/>
      <c r="AC475" s="1"/>
      <c r="AD475" s="1"/>
    </row>
    <row r="476" spans="5:30" x14ac:dyDescent="0.2">
      <c r="E476" s="1"/>
      <c r="F476" s="1"/>
      <c r="G476" s="1"/>
      <c r="H476" s="1"/>
      <c r="I476" s="1"/>
      <c r="J476" s="1"/>
      <c r="K476" s="1"/>
      <c r="L476" s="1"/>
      <c r="W476" s="1"/>
      <c r="X476" s="1"/>
      <c r="Y476" s="1"/>
      <c r="Z476" s="1"/>
      <c r="AA476" s="1"/>
      <c r="AB476" s="1"/>
      <c r="AC476" s="1"/>
      <c r="AD476" s="1"/>
    </row>
    <row r="477" spans="5:30" x14ac:dyDescent="0.2">
      <c r="E477" s="1"/>
      <c r="F477" s="1"/>
      <c r="G477" s="1"/>
      <c r="H477" s="1"/>
      <c r="I477" s="1"/>
      <c r="J477" s="1"/>
      <c r="K477" s="1"/>
      <c r="L477" s="1"/>
      <c r="W477" s="1"/>
      <c r="X477" s="1"/>
      <c r="Y477" s="1"/>
      <c r="Z477" s="1"/>
      <c r="AA477" s="1"/>
      <c r="AB477" s="1"/>
      <c r="AC477" s="1"/>
      <c r="AD477" s="1"/>
    </row>
  </sheetData>
  <mergeCells count="11">
    <mergeCell ref="AF1:AM1"/>
    <mergeCell ref="AO1:AV1"/>
    <mergeCell ref="W1:AD1"/>
    <mergeCell ref="N1:U1"/>
    <mergeCell ref="E1:L1"/>
    <mergeCell ref="E157:L157"/>
    <mergeCell ref="N157:U157"/>
    <mergeCell ref="E156:L156"/>
    <mergeCell ref="N156:U156"/>
    <mergeCell ref="AF157:AM157"/>
    <mergeCell ref="AF156:AM156"/>
  </mergeCells>
  <conditionalFormatting sqref="N217:N219 P217:P219 R217:R219 T217:T219 W203:W217 AF202 Y203:Y217 AH202 AA203:AA217 AJ202 AC203:AC217 AL202 E445:L477 W3:W154 Y3:Y154 AA3:AA154 AC3:AC154 E3:E154 E159 G3:G154 G159 I3:I154 I159 K3:K154 K159 N3:N154 P3:P154 R3:R154 T3:T154 T159:T210 R159:R210 P159:P210 N159:N210">
    <cfRule type="colorScale" priority="92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3" priority="83" operator="lessThanOrEqual">
      <formula>-5</formula>
    </cfRule>
    <cfRule type="cellIs" dxfId="72" priority="84" operator="greaterThanOrEqual">
      <formula>5</formula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1" priority="82" stopIfTrue="1" operator="greaterThanOrEqual">
      <formula>10</formula>
    </cfRule>
  </conditionalFormatting>
  <conditionalFormatting sqref="AF203:AF211 AH203:AH211 AJ203:AJ211 AL203:AL211 AO155:AO211 AQ155:AQ211 AS155:AS211 AU155:AU211 AF3:AF155 AH3:AH155 AJ3:AJ155 AL3:AL155 AL159:AL201 AJ159:AJ201 AH159:AH201 AF159:AF201">
    <cfRule type="cellIs" dxfId="70" priority="81" stopIfTrue="1" operator="lessThanOrEqual">
      <formula>-10</formula>
    </cfRule>
  </conditionalFormatting>
  <conditionalFormatting sqref="O217:O219 Q217:Q219 S217:S219 U217:U219 AP155:AP211 AR155:AR211 AT155:AT211 AV155:AV211 V3:V94 AB203:AB217 AD203:AD217 Z203:Z217 X203:X217 V96:V208 X3:X154 Z3:Z154 AB3:AB154 AD3:AD154 F3:F154 F159 H3:H154 H159 J3:J154 J159 L3:L154 L159 U3:U154 O3:O154 Q3:Q154 S3:S154 S159:S210 Q159:Q210 O159:O210 U159:U210 AG3:AG155 AI3:AI155 AK3:AK155 AM3:AM155 AM159:AM211 AK159:AK211 AI159:AI211 AG159:AG211">
    <cfRule type="cellIs" dxfId="69" priority="56" operator="notBetween">
      <formula>4</formula>
      <formula>-4</formula>
    </cfRule>
  </conditionalFormatting>
  <conditionalFormatting sqref="W218:AD239">
    <cfRule type="colorScale" priority="35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240:AD358">
    <cfRule type="colorScale" priority="34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W359:AD477">
    <cfRule type="colorScale" priority="33">
      <colorScale>
        <cfvo type="num" val="0"/>
        <cfvo type="num" val="50"/>
        <cfvo type="num" val="100"/>
        <color rgb="FF0070C0"/>
        <color rgb="FFFFEB84"/>
        <color rgb="FFFF0000"/>
      </colorScale>
    </cfRule>
  </conditionalFormatting>
  <conditionalFormatting sqref="AF217:AF219 AH217:AH219 AJ217:AJ219 AL217:AL219">
    <cfRule type="cellIs" dxfId="68" priority="20" operator="lessThanOrEqual">
      <formula>-5</formula>
    </cfRule>
    <cfRule type="cellIs" dxfId="67" priority="21" operator="greaterThanOrEqual">
      <formula>5</formula>
    </cfRule>
  </conditionalFormatting>
  <conditionalFormatting sqref="AF217:AF219 AH217:AH219 AJ217:AJ219 AL217:AL219">
    <cfRule type="cellIs" dxfId="66" priority="19" stopIfTrue="1" operator="greaterThanOrEqual">
      <formula>10</formula>
    </cfRule>
  </conditionalFormatting>
  <conditionalFormatting sqref="AF217:AF219 AH217:AH219 AJ217:AJ219 AL217:AL219">
    <cfRule type="cellIs" dxfId="65" priority="18" stopIfTrue="1" operator="lessThanOrEqual">
      <formula>-10</formula>
    </cfRule>
  </conditionalFormatting>
  <conditionalFormatting sqref="AG217:AG219">
    <cfRule type="cellIs" dxfId="64" priority="17" operator="notBetween">
      <formula>4</formula>
      <formula>-4</formula>
    </cfRule>
  </conditionalFormatting>
  <conditionalFormatting sqref="AI217:AI219">
    <cfRule type="cellIs" dxfId="63" priority="16" operator="notBetween">
      <formula>4</formula>
      <formula>-4</formula>
    </cfRule>
  </conditionalFormatting>
  <conditionalFormatting sqref="AK217:AK219">
    <cfRule type="cellIs" dxfId="62" priority="15" operator="notBetween">
      <formula>4</formula>
      <formula>-4</formula>
    </cfRule>
  </conditionalFormatting>
  <conditionalFormatting sqref="AM217:AM219">
    <cfRule type="cellIs" dxfId="61" priority="14" operator="notBetween">
      <formula>4</formula>
      <formula>-4</formula>
    </cfRule>
  </conditionalFormatting>
  <conditionalFormatting sqref="AO212:AO216 AQ212:AQ216 AS212:AS216 AU212:AU216">
    <cfRule type="cellIs" dxfId="60" priority="12" operator="lessThanOrEqual">
      <formula>-5</formula>
    </cfRule>
    <cfRule type="cellIs" dxfId="59" priority="13" operator="greaterThanOrEqual">
      <formula>5</formula>
    </cfRule>
  </conditionalFormatting>
  <conditionalFormatting sqref="AO212:AO216 AQ212:AQ216 AS212:AS216 AU212:AU216">
    <cfRule type="cellIs" dxfId="58" priority="11" stopIfTrue="1" operator="greaterThanOrEqual">
      <formula>10</formula>
    </cfRule>
  </conditionalFormatting>
  <conditionalFormatting sqref="AO212:AO216 AQ212:AQ216 AS212:AS216 AU212:AU216">
    <cfRule type="cellIs" dxfId="57" priority="10" stopIfTrue="1" operator="lessThanOrEqual">
      <formula>-10</formula>
    </cfRule>
  </conditionalFormatting>
  <conditionalFormatting sqref="AP212:AP216">
    <cfRule type="cellIs" dxfId="56" priority="9" operator="notBetween">
      <formula>4</formula>
      <formula>-4</formula>
    </cfRule>
  </conditionalFormatting>
  <conditionalFormatting sqref="AR212:AR216">
    <cfRule type="cellIs" dxfId="55" priority="8" operator="notBetween">
      <formula>4</formula>
      <formula>-4</formula>
    </cfRule>
  </conditionalFormatting>
  <conditionalFormatting sqref="AT212:AT216">
    <cfRule type="cellIs" dxfId="54" priority="7" operator="notBetween">
      <formula>4</formula>
      <formula>-4</formula>
    </cfRule>
  </conditionalFormatting>
  <conditionalFormatting sqref="AV212:AV216">
    <cfRule type="cellIs" dxfId="53" priority="6" operator="notBetween">
      <formula>4</formula>
      <formula>-4</formula>
    </cfRule>
  </conditionalFormatting>
  <conditionalFormatting sqref="AO3:AO154 AQ3:AQ154 AS3:AS154 AU3:AU154">
    <cfRule type="cellIs" dxfId="52" priority="4" operator="lessThanOrEqual">
      <formula>-5</formula>
    </cfRule>
    <cfRule type="cellIs" dxfId="51" priority="5" operator="greaterThanOrEqual">
      <formula>5</formula>
    </cfRule>
  </conditionalFormatting>
  <conditionalFormatting sqref="AO3:AO154 AQ3:AQ154 AS3:AS154 AU3:AU154">
    <cfRule type="cellIs" dxfId="50" priority="3" stopIfTrue="1" operator="greaterThanOrEqual">
      <formula>10</formula>
    </cfRule>
  </conditionalFormatting>
  <conditionalFormatting sqref="AO3:AO154 AQ3:AQ154 AS3:AS154 AU3:AU154">
    <cfRule type="cellIs" dxfId="49" priority="2" stopIfTrue="1" operator="lessThanOrEqual">
      <formula>-10</formula>
    </cfRule>
  </conditionalFormatting>
  <conditionalFormatting sqref="AP3:AP154 AR3:AR154 AT3:AT154 AV3:AV154">
    <cfRule type="cellIs" dxfId="48" priority="1" operator="notBetween">
      <formula>4</formula>
      <formula>-4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AFF5B2-8A32-5F43-894F-79B5C30B93BB}">
  <dimension ref="A1:L153"/>
  <sheetViews>
    <sheetView tabSelected="1" workbookViewId="0">
      <selection activeCell="D11" sqref="D11"/>
    </sheetView>
  </sheetViews>
  <sheetFormatPr baseColWidth="10" defaultRowHeight="15" x14ac:dyDescent="0.2"/>
  <sheetData>
    <row r="1" spans="1:12" x14ac:dyDescent="0.2">
      <c r="A1" t="s">
        <v>4</v>
      </c>
      <c r="B1" t="s">
        <v>5</v>
      </c>
      <c r="C1" t="s">
        <v>6</v>
      </c>
      <c r="D1" t="s">
        <v>7</v>
      </c>
      <c r="E1">
        <v>3</v>
      </c>
      <c r="F1" t="s">
        <v>19</v>
      </c>
      <c r="G1">
        <v>30</v>
      </c>
      <c r="H1" t="s">
        <v>19</v>
      </c>
      <c r="I1">
        <v>300</v>
      </c>
      <c r="J1" t="s">
        <v>19</v>
      </c>
      <c r="K1">
        <v>3000</v>
      </c>
      <c r="L1" t="s">
        <v>19</v>
      </c>
    </row>
    <row r="2" spans="1:12" x14ac:dyDescent="0.2">
      <c r="A2" t="s">
        <v>22</v>
      </c>
      <c r="B2">
        <v>4</v>
      </c>
      <c r="C2">
        <v>12</v>
      </c>
      <c r="D2" t="s">
        <v>23</v>
      </c>
      <c r="E2">
        <v>83.522333333333336</v>
      </c>
      <c r="F2">
        <v>0.39705960929478856</v>
      </c>
      <c r="G2">
        <v>84.028666666666666</v>
      </c>
      <c r="H2">
        <v>0.33568040355870443</v>
      </c>
      <c r="I2">
        <v>84.731333333333325</v>
      </c>
      <c r="J2">
        <v>0.51674397271118133</v>
      </c>
      <c r="K2">
        <v>85.094666666666669</v>
      </c>
      <c r="L2">
        <v>0.53884908214947513</v>
      </c>
    </row>
    <row r="3" spans="1:12" x14ac:dyDescent="0.2">
      <c r="A3" t="s">
        <v>22</v>
      </c>
      <c r="B3">
        <v>13</v>
      </c>
      <c r="C3">
        <v>32</v>
      </c>
      <c r="D3" t="s">
        <v>24</v>
      </c>
      <c r="E3">
        <v>39.645999999999994</v>
      </c>
      <c r="F3">
        <v>0.45233726355452891</v>
      </c>
      <c r="G3">
        <v>41.204000000000001</v>
      </c>
      <c r="H3">
        <v>1.1735037281576925</v>
      </c>
      <c r="I3">
        <v>40.142333333333333</v>
      </c>
      <c r="J3">
        <v>0.50191068262523786</v>
      </c>
      <c r="K3">
        <v>42.44766666666667</v>
      </c>
      <c r="L3">
        <v>0.84921512782882602</v>
      </c>
    </row>
    <row r="4" spans="1:12" x14ac:dyDescent="0.2">
      <c r="A4" t="s">
        <v>22</v>
      </c>
      <c r="B4">
        <v>35</v>
      </c>
      <c r="C4">
        <v>41</v>
      </c>
      <c r="D4" t="s">
        <v>25</v>
      </c>
      <c r="E4">
        <v>21.162333333333336</v>
      </c>
      <c r="F4">
        <v>0.97793472856491559</v>
      </c>
      <c r="G4">
        <v>24.696333333333332</v>
      </c>
      <c r="H4">
        <v>0.5684983142748391</v>
      </c>
      <c r="I4">
        <v>30.157</v>
      </c>
      <c r="J4">
        <v>0.30065096041755923</v>
      </c>
      <c r="K4">
        <v>37.755000000000003</v>
      </c>
      <c r="L4">
        <v>0.18938848961856475</v>
      </c>
    </row>
    <row r="5" spans="1:12" x14ac:dyDescent="0.2">
      <c r="A5" t="s">
        <v>22</v>
      </c>
      <c r="B5">
        <v>36</v>
      </c>
      <c r="C5">
        <v>41</v>
      </c>
      <c r="D5" t="s">
        <v>26</v>
      </c>
      <c r="E5">
        <v>1.3586666666666669</v>
      </c>
      <c r="F5">
        <v>0.16312674009289013</v>
      </c>
      <c r="G5">
        <v>1.4796666666666667</v>
      </c>
      <c r="H5">
        <v>0.43573539371197872</v>
      </c>
      <c r="I5">
        <v>8.359</v>
      </c>
      <c r="J5">
        <v>0.95186711257401868</v>
      </c>
      <c r="K5">
        <v>20.409666666666666</v>
      </c>
      <c r="L5">
        <v>0.654503119422157</v>
      </c>
    </row>
    <row r="6" spans="1:12" x14ac:dyDescent="0.2">
      <c r="A6" t="s">
        <v>22</v>
      </c>
      <c r="B6">
        <v>38</v>
      </c>
      <c r="C6">
        <v>58</v>
      </c>
      <c r="D6" t="s">
        <v>27</v>
      </c>
      <c r="E6">
        <v>20.142666666666667</v>
      </c>
      <c r="F6">
        <v>0.52821807365266615</v>
      </c>
      <c r="G6">
        <v>26.478999999999999</v>
      </c>
      <c r="H6">
        <v>1.1289627983241961</v>
      </c>
      <c r="I6">
        <v>30.880333333333336</v>
      </c>
      <c r="J6">
        <v>0.68613871289509265</v>
      </c>
      <c r="K6">
        <v>35.044333333333334</v>
      </c>
      <c r="L6">
        <v>0.65389321248452748</v>
      </c>
    </row>
    <row r="7" spans="1:12" x14ac:dyDescent="0.2">
      <c r="A7" t="s">
        <v>22</v>
      </c>
      <c r="B7">
        <v>42</v>
      </c>
      <c r="C7">
        <v>58</v>
      </c>
      <c r="D7" t="s">
        <v>28</v>
      </c>
      <c r="E7">
        <v>30.887</v>
      </c>
      <c r="F7">
        <v>0.43822026425075328</v>
      </c>
      <c r="G7">
        <v>40.201000000000001</v>
      </c>
      <c r="H7">
        <v>0.69722951744744865</v>
      </c>
      <c r="I7">
        <v>46.289333333333332</v>
      </c>
      <c r="J7">
        <v>0.91039679993579359</v>
      </c>
      <c r="K7">
        <v>52.429666666666662</v>
      </c>
      <c r="L7">
        <v>0.26041569333151676</v>
      </c>
    </row>
    <row r="8" spans="1:12" x14ac:dyDescent="0.2">
      <c r="A8" t="s">
        <v>22</v>
      </c>
      <c r="B8">
        <v>42</v>
      </c>
      <c r="C8">
        <v>59</v>
      </c>
      <c r="D8" t="s">
        <v>29</v>
      </c>
      <c r="E8">
        <v>24.614999999999998</v>
      </c>
      <c r="F8">
        <v>0.27350137111173711</v>
      </c>
      <c r="G8">
        <v>33.525999999999996</v>
      </c>
      <c r="H8">
        <v>0.53446141114209489</v>
      </c>
      <c r="I8">
        <v>38.221333333333334</v>
      </c>
      <c r="J8">
        <v>0.71309910484681471</v>
      </c>
      <c r="K8">
        <v>43.910333333333334</v>
      </c>
      <c r="L8">
        <v>0.12050034578097109</v>
      </c>
    </row>
    <row r="9" spans="1:12" x14ac:dyDescent="0.2">
      <c r="A9" t="s">
        <v>22</v>
      </c>
      <c r="B9">
        <v>59</v>
      </c>
      <c r="C9">
        <v>70</v>
      </c>
      <c r="D9" t="s">
        <v>30</v>
      </c>
      <c r="E9">
        <v>4.6356666666666664</v>
      </c>
      <c r="F9">
        <v>5.7143095237599133E-2</v>
      </c>
      <c r="G9">
        <v>11.309666666666667</v>
      </c>
      <c r="H9">
        <v>0.23746438329428127</v>
      </c>
      <c r="I9">
        <v>15.448333333333332</v>
      </c>
      <c r="J9">
        <v>0.50841157867748588</v>
      </c>
      <c r="K9">
        <v>26.713666666666665</v>
      </c>
      <c r="L9">
        <v>0.23776949622130542</v>
      </c>
    </row>
    <row r="10" spans="1:12" x14ac:dyDescent="0.2">
      <c r="A10" t="s">
        <v>22</v>
      </c>
      <c r="B10">
        <v>59</v>
      </c>
      <c r="C10">
        <v>72</v>
      </c>
      <c r="D10" t="s">
        <v>31</v>
      </c>
      <c r="E10">
        <v>3.0723333333333334</v>
      </c>
      <c r="F10">
        <v>0.50533388302520754</v>
      </c>
      <c r="G10">
        <v>8.2726666666666659</v>
      </c>
      <c r="H10">
        <v>0.44752914244028108</v>
      </c>
      <c r="I10">
        <v>11.378666666666668</v>
      </c>
      <c r="J10">
        <v>0.39520416664470237</v>
      </c>
      <c r="K10">
        <v>24.872666666666664</v>
      </c>
      <c r="L10">
        <v>0.37105435361053557</v>
      </c>
    </row>
    <row r="11" spans="1:12" x14ac:dyDescent="0.2">
      <c r="A11" t="s">
        <v>22</v>
      </c>
      <c r="B11">
        <v>60</v>
      </c>
      <c r="C11">
        <v>75</v>
      </c>
      <c r="D11" t="s">
        <v>32</v>
      </c>
      <c r="E11">
        <v>1.6066666666666667</v>
      </c>
      <c r="F11">
        <v>9.3628699303863666E-2</v>
      </c>
      <c r="G11">
        <v>4.0653333333333332</v>
      </c>
      <c r="H11">
        <v>0.19110555547480412</v>
      </c>
      <c r="I11">
        <v>6.3336666666666668</v>
      </c>
      <c r="J11">
        <v>8.8296847810855353E-2</v>
      </c>
      <c r="K11">
        <v>16.467333333333332</v>
      </c>
      <c r="L11">
        <v>0.24759308014024511</v>
      </c>
    </row>
    <row r="12" spans="1:12" x14ac:dyDescent="0.2">
      <c r="A12" t="s">
        <v>22</v>
      </c>
      <c r="B12">
        <v>79</v>
      </c>
      <c r="C12">
        <v>84</v>
      </c>
      <c r="D12" t="s">
        <v>33</v>
      </c>
      <c r="E12">
        <v>56.201333333333331</v>
      </c>
      <c r="F12">
        <v>1.1778800165268679</v>
      </c>
      <c r="G12">
        <v>78.561666666666667</v>
      </c>
      <c r="H12">
        <v>0.69815924639964932</v>
      </c>
      <c r="I12">
        <v>85.826999999999998</v>
      </c>
      <c r="J12">
        <v>0.99635284914532241</v>
      </c>
      <c r="K12">
        <v>86.185666666666677</v>
      </c>
      <c r="L12">
        <v>0.3589043512320978</v>
      </c>
    </row>
    <row r="13" spans="1:12" x14ac:dyDescent="0.2">
      <c r="A13" t="s">
        <v>22</v>
      </c>
      <c r="B13">
        <v>79</v>
      </c>
      <c r="C13">
        <v>86</v>
      </c>
      <c r="D13" t="s">
        <v>34</v>
      </c>
      <c r="E13">
        <v>56.701333333333331</v>
      </c>
      <c r="F13">
        <v>0.60630712789256969</v>
      </c>
      <c r="G13">
        <v>73.157666666666657</v>
      </c>
      <c r="H13">
        <v>0.33041993483040483</v>
      </c>
      <c r="I13">
        <v>78.556666666666672</v>
      </c>
      <c r="J13">
        <v>0.85403825050950977</v>
      </c>
      <c r="K13">
        <v>78.418000000000006</v>
      </c>
      <c r="L13">
        <v>0.81245246014767492</v>
      </c>
    </row>
    <row r="14" spans="1:12" x14ac:dyDescent="0.2">
      <c r="A14" t="s">
        <v>22</v>
      </c>
      <c r="B14">
        <v>85</v>
      </c>
      <c r="C14">
        <v>99</v>
      </c>
      <c r="D14" t="s">
        <v>35</v>
      </c>
      <c r="E14">
        <v>4.3843333333333332</v>
      </c>
      <c r="F14">
        <v>0.2875766564471699</v>
      </c>
      <c r="G14">
        <v>11.597333333333333</v>
      </c>
      <c r="H14">
        <v>0.33352860946751411</v>
      </c>
      <c r="I14">
        <v>15.114333333333333</v>
      </c>
      <c r="J14">
        <v>0.82215347310178888</v>
      </c>
      <c r="K14">
        <v>18.395666666666667</v>
      </c>
      <c r="L14">
        <v>0.11450036390044203</v>
      </c>
    </row>
    <row r="15" spans="1:12" x14ac:dyDescent="0.2">
      <c r="A15" t="s">
        <v>22</v>
      </c>
      <c r="B15">
        <v>87</v>
      </c>
      <c r="C15">
        <v>99</v>
      </c>
      <c r="D15" t="s">
        <v>36</v>
      </c>
      <c r="E15">
        <v>3.2326666666666668</v>
      </c>
      <c r="F15">
        <v>8.050672849727103E-2</v>
      </c>
      <c r="G15">
        <v>5.9773333333333332</v>
      </c>
      <c r="H15">
        <v>0.45752522699118253</v>
      </c>
      <c r="I15">
        <v>7.2560000000000002</v>
      </c>
      <c r="J15">
        <v>9.7770138590471206E-2</v>
      </c>
      <c r="K15">
        <v>10.741333333333335</v>
      </c>
      <c r="L15">
        <v>0.25280888697459519</v>
      </c>
    </row>
    <row r="16" spans="1:12" x14ac:dyDescent="0.2">
      <c r="A16" t="s">
        <v>22</v>
      </c>
      <c r="B16">
        <v>88</v>
      </c>
      <c r="C16">
        <v>98</v>
      </c>
      <c r="D16" t="s">
        <v>37</v>
      </c>
      <c r="E16">
        <v>5.6606666666666667</v>
      </c>
      <c r="F16">
        <v>0.45699489420926065</v>
      </c>
      <c r="G16">
        <v>10.353333333333333</v>
      </c>
      <c r="H16">
        <v>0.88479960066295971</v>
      </c>
      <c r="I16">
        <v>12.110333333333335</v>
      </c>
      <c r="J16">
        <v>1.0520571910943499</v>
      </c>
      <c r="K16">
        <v>15.328333333333333</v>
      </c>
      <c r="L16">
        <v>0.50929788271043641</v>
      </c>
    </row>
    <row r="17" spans="1:12" x14ac:dyDescent="0.2">
      <c r="A17" t="s">
        <v>22</v>
      </c>
      <c r="B17">
        <v>100</v>
      </c>
      <c r="C17">
        <v>106</v>
      </c>
      <c r="D17" t="s">
        <v>38</v>
      </c>
      <c r="E17">
        <v>34.597000000000001</v>
      </c>
      <c r="F17">
        <v>0.24080697664311854</v>
      </c>
      <c r="G17">
        <v>55.904666666666664</v>
      </c>
      <c r="H17">
        <v>0.90206282116786796</v>
      </c>
      <c r="I17">
        <v>58.612000000000002</v>
      </c>
      <c r="J17">
        <v>1.1613324244160219</v>
      </c>
      <c r="K17">
        <v>62.176000000000009</v>
      </c>
      <c r="L17">
        <v>0.46235159781274732</v>
      </c>
    </row>
    <row r="18" spans="1:12" x14ac:dyDescent="0.2">
      <c r="A18" t="s">
        <v>22</v>
      </c>
      <c r="B18">
        <v>107</v>
      </c>
      <c r="C18">
        <v>118</v>
      </c>
      <c r="D18" t="s">
        <v>39</v>
      </c>
      <c r="E18">
        <v>9.8149999999999995</v>
      </c>
      <c r="F18">
        <v>0.12044915939930827</v>
      </c>
      <c r="G18">
        <v>19.51733333333333</v>
      </c>
      <c r="H18">
        <v>0.51646619766770141</v>
      </c>
      <c r="I18">
        <v>30.680333333333333</v>
      </c>
      <c r="J18">
        <v>0.50100731864248638</v>
      </c>
      <c r="K18">
        <v>45.314</v>
      </c>
      <c r="L18">
        <v>0.24572545655670525</v>
      </c>
    </row>
    <row r="19" spans="1:12" x14ac:dyDescent="0.2">
      <c r="A19" t="s">
        <v>22</v>
      </c>
      <c r="B19">
        <v>114</v>
      </c>
      <c r="C19">
        <v>121</v>
      </c>
      <c r="D19" t="s">
        <v>40</v>
      </c>
      <c r="E19">
        <v>16.853333333333332</v>
      </c>
      <c r="F19">
        <v>0.31617452986180583</v>
      </c>
      <c r="G19">
        <v>23.005666666666666</v>
      </c>
      <c r="H19">
        <v>0.79585949346183815</v>
      </c>
      <c r="I19">
        <v>24.783000000000001</v>
      </c>
      <c r="J19">
        <v>1.1414232343876656</v>
      </c>
      <c r="K19">
        <v>32.426000000000002</v>
      </c>
      <c r="L19">
        <v>0.45229746848727609</v>
      </c>
    </row>
    <row r="20" spans="1:12" x14ac:dyDescent="0.2">
      <c r="A20" t="s">
        <v>22</v>
      </c>
      <c r="B20">
        <v>122</v>
      </c>
      <c r="C20">
        <v>137</v>
      </c>
      <c r="D20" t="s">
        <v>41</v>
      </c>
      <c r="E20">
        <v>3.26</v>
      </c>
      <c r="F20">
        <v>0.34451705327893406</v>
      </c>
      <c r="G20">
        <v>10.375999999999999</v>
      </c>
      <c r="H20">
        <v>0.50425687898133797</v>
      </c>
      <c r="I20">
        <v>16.818999999999999</v>
      </c>
      <c r="J20">
        <v>0.43864450298618829</v>
      </c>
      <c r="K20">
        <v>23.221666666666668</v>
      </c>
      <c r="L20">
        <v>0.45138712136406178</v>
      </c>
    </row>
    <row r="21" spans="1:12" x14ac:dyDescent="0.2">
      <c r="A21" t="s">
        <v>22</v>
      </c>
      <c r="B21">
        <v>122</v>
      </c>
      <c r="C21">
        <v>149</v>
      </c>
      <c r="D21" t="s">
        <v>42</v>
      </c>
      <c r="E21">
        <v>9.1873333333333331</v>
      </c>
      <c r="F21">
        <v>0.23203519847931139</v>
      </c>
      <c r="G21">
        <v>17.914333333333335</v>
      </c>
      <c r="H21">
        <v>0.84709641324546547</v>
      </c>
      <c r="I21">
        <v>23.978999999999999</v>
      </c>
      <c r="J21">
        <v>0.89185032376514928</v>
      </c>
      <c r="K21">
        <v>26.859666666666669</v>
      </c>
      <c r="L21">
        <v>0.63979710325487815</v>
      </c>
    </row>
    <row r="22" spans="1:12" x14ac:dyDescent="0.2">
      <c r="A22" t="s">
        <v>22</v>
      </c>
      <c r="B22">
        <v>122</v>
      </c>
      <c r="C22">
        <v>157</v>
      </c>
      <c r="D22" t="s">
        <v>43</v>
      </c>
      <c r="E22">
        <v>5.9176666666666664</v>
      </c>
      <c r="F22">
        <v>0.23975265031555601</v>
      </c>
      <c r="G22">
        <v>13.709333333333333</v>
      </c>
      <c r="H22">
        <v>0.5159014763822003</v>
      </c>
      <c r="I22">
        <v>20.700666666666667</v>
      </c>
      <c r="J22">
        <v>0.35938465929047747</v>
      </c>
      <c r="K22">
        <v>29.416333333333331</v>
      </c>
      <c r="L22">
        <v>0.33948392205424449</v>
      </c>
    </row>
    <row r="23" spans="1:12" x14ac:dyDescent="0.2">
      <c r="A23" t="s">
        <v>22</v>
      </c>
      <c r="B23">
        <v>125</v>
      </c>
      <c r="C23">
        <v>157</v>
      </c>
      <c r="D23" t="s">
        <v>44</v>
      </c>
      <c r="E23">
        <v>6.5076666666666663</v>
      </c>
      <c r="F23">
        <v>0.22250018726583862</v>
      </c>
      <c r="G23">
        <v>14.912666666666667</v>
      </c>
      <c r="H23">
        <v>0.45157760499534616</v>
      </c>
      <c r="I23">
        <v>21.421666666666667</v>
      </c>
      <c r="J23">
        <v>0.48654530450240024</v>
      </c>
      <c r="K23">
        <v>29.709333333333333</v>
      </c>
      <c r="L23">
        <v>0.29161847220869491</v>
      </c>
    </row>
    <row r="24" spans="1:12" x14ac:dyDescent="0.2">
      <c r="A24" t="s">
        <v>22</v>
      </c>
      <c r="B24">
        <v>138</v>
      </c>
      <c r="C24">
        <v>157</v>
      </c>
      <c r="D24" t="s">
        <v>45</v>
      </c>
      <c r="E24">
        <v>10.475666666666667</v>
      </c>
      <c r="F24">
        <v>0.23774846652151738</v>
      </c>
      <c r="G24">
        <v>21.072333333333333</v>
      </c>
      <c r="H24">
        <v>0.75495717317827604</v>
      </c>
      <c r="I24">
        <v>30.680333333333333</v>
      </c>
      <c r="J24">
        <v>0.40404496449446586</v>
      </c>
      <c r="K24">
        <v>43.514000000000003</v>
      </c>
      <c r="L24">
        <v>0.51416826039731478</v>
      </c>
    </row>
    <row r="25" spans="1:12" x14ac:dyDescent="0.2">
      <c r="A25" t="s">
        <v>22</v>
      </c>
      <c r="B25">
        <v>150</v>
      </c>
      <c r="C25">
        <v>157</v>
      </c>
      <c r="D25" t="s">
        <v>46</v>
      </c>
      <c r="E25">
        <v>1.603</v>
      </c>
      <c r="F25">
        <v>0.17790727922150917</v>
      </c>
      <c r="G25">
        <v>5.9813333333333327</v>
      </c>
      <c r="H25">
        <v>0.11809459485231873</v>
      </c>
      <c r="I25">
        <v>18.276</v>
      </c>
      <c r="J25">
        <v>0.36237687564191923</v>
      </c>
      <c r="K25">
        <v>35.430333333333337</v>
      </c>
      <c r="L25">
        <v>0.31371536993480803</v>
      </c>
    </row>
    <row r="26" spans="1:12" x14ac:dyDescent="0.2">
      <c r="A26" t="s">
        <v>22</v>
      </c>
      <c r="B26">
        <v>151</v>
      </c>
      <c r="C26">
        <v>157</v>
      </c>
      <c r="D26" t="s">
        <v>47</v>
      </c>
      <c r="E26">
        <v>2.0293333333333332</v>
      </c>
      <c r="F26">
        <v>0.21373893733555741</v>
      </c>
      <c r="G26">
        <v>7.0846666666666671</v>
      </c>
      <c r="H26">
        <v>0.85248245338736084</v>
      </c>
      <c r="I26">
        <v>19.815666666666665</v>
      </c>
      <c r="J26">
        <v>0.18879706918629258</v>
      </c>
      <c r="K26">
        <v>34.245666666666665</v>
      </c>
      <c r="L26">
        <v>0.17209687194523191</v>
      </c>
    </row>
    <row r="27" spans="1:12" x14ac:dyDescent="0.2">
      <c r="A27" t="s">
        <v>22</v>
      </c>
      <c r="B27">
        <v>158</v>
      </c>
      <c r="C27">
        <v>164</v>
      </c>
      <c r="D27" t="s">
        <v>48</v>
      </c>
      <c r="E27">
        <v>12.174333333333331</v>
      </c>
      <c r="F27">
        <v>0.174313893116221</v>
      </c>
      <c r="G27">
        <v>22.781333333333336</v>
      </c>
      <c r="H27">
        <v>0.75737859313115907</v>
      </c>
      <c r="I27">
        <v>45.94233333333333</v>
      </c>
      <c r="J27">
        <v>0.71073365850600789</v>
      </c>
      <c r="K27">
        <v>61.530666666666662</v>
      </c>
      <c r="L27">
        <v>0.22884346906419076</v>
      </c>
    </row>
    <row r="28" spans="1:12" x14ac:dyDescent="0.2">
      <c r="A28" t="s">
        <v>22</v>
      </c>
      <c r="B28">
        <v>158</v>
      </c>
      <c r="C28">
        <v>173</v>
      </c>
      <c r="D28" t="s">
        <v>49</v>
      </c>
      <c r="E28">
        <v>22.998666666666669</v>
      </c>
      <c r="F28">
        <v>0.31899582024429946</v>
      </c>
      <c r="G28">
        <v>33.788999999999994</v>
      </c>
      <c r="H28">
        <v>1.3349842695702441</v>
      </c>
      <c r="I28">
        <v>43.622666666666667</v>
      </c>
      <c r="J28">
        <v>1.0965812023435999</v>
      </c>
      <c r="K28">
        <v>48.023333333333333</v>
      </c>
      <c r="L28">
        <v>0.8706528202063849</v>
      </c>
    </row>
    <row r="29" spans="1:12" x14ac:dyDescent="0.2">
      <c r="A29" t="s">
        <v>22</v>
      </c>
      <c r="B29">
        <v>158</v>
      </c>
      <c r="C29">
        <v>174</v>
      </c>
      <c r="D29" t="s">
        <v>50</v>
      </c>
      <c r="E29">
        <v>21.746666666666666</v>
      </c>
      <c r="F29">
        <v>0.21745420973927806</v>
      </c>
      <c r="G29">
        <v>31.415999999999997</v>
      </c>
      <c r="H29">
        <v>0.52072641569253908</v>
      </c>
      <c r="I29">
        <v>42.297666666666665</v>
      </c>
      <c r="J29">
        <v>0.80336874057516949</v>
      </c>
      <c r="K29">
        <v>48.233666666666664</v>
      </c>
      <c r="L29">
        <v>0.79375080052452984</v>
      </c>
    </row>
    <row r="30" spans="1:12" x14ac:dyDescent="0.2">
      <c r="A30" t="s">
        <v>22</v>
      </c>
      <c r="B30">
        <v>165</v>
      </c>
      <c r="C30">
        <v>175</v>
      </c>
      <c r="D30" t="s">
        <v>51</v>
      </c>
      <c r="E30">
        <v>13.597666666666669</v>
      </c>
      <c r="F30">
        <v>0.4193212769861947</v>
      </c>
      <c r="G30">
        <v>25.180666666666667</v>
      </c>
      <c r="H30">
        <v>0.9218114413117986</v>
      </c>
      <c r="I30">
        <v>30.461666666666662</v>
      </c>
      <c r="J30">
        <v>0.2462546107859363</v>
      </c>
      <c r="K30">
        <v>32.69233333333333</v>
      </c>
      <c r="L30">
        <v>0.56843322680270136</v>
      </c>
    </row>
    <row r="31" spans="1:12" x14ac:dyDescent="0.2">
      <c r="A31" t="s">
        <v>22</v>
      </c>
      <c r="B31">
        <v>174</v>
      </c>
      <c r="C31">
        <v>182</v>
      </c>
      <c r="D31" t="s">
        <v>52</v>
      </c>
      <c r="E31">
        <v>1.2713333333333334</v>
      </c>
      <c r="F31">
        <v>0.34583425702687876</v>
      </c>
      <c r="G31">
        <v>2.6626666666666665</v>
      </c>
      <c r="H31">
        <v>0.30552304877592035</v>
      </c>
      <c r="I31">
        <v>7.8639999999999999</v>
      </c>
      <c r="J31">
        <v>0.25157305102097088</v>
      </c>
      <c r="K31">
        <v>13.600666666666667</v>
      </c>
      <c r="L31">
        <v>4.6918368826434305E-2</v>
      </c>
    </row>
    <row r="32" spans="1:12" x14ac:dyDescent="0.2">
      <c r="A32" t="s">
        <v>22</v>
      </c>
      <c r="B32">
        <v>174</v>
      </c>
      <c r="C32">
        <v>195</v>
      </c>
      <c r="D32" t="s">
        <v>53</v>
      </c>
      <c r="E32">
        <v>6.1636666666666668</v>
      </c>
      <c r="F32">
        <v>0.14755450970178219</v>
      </c>
      <c r="G32">
        <v>10.939333333333332</v>
      </c>
      <c r="H32">
        <v>0.24214940291756526</v>
      </c>
      <c r="I32">
        <v>20.369</v>
      </c>
      <c r="J32">
        <v>0.24457514182761952</v>
      </c>
      <c r="K32">
        <v>32.18933333333333</v>
      </c>
      <c r="L32">
        <v>0.45688656506110104</v>
      </c>
    </row>
    <row r="33" spans="1:12" x14ac:dyDescent="0.2">
      <c r="A33" t="s">
        <v>22</v>
      </c>
      <c r="B33">
        <v>175</v>
      </c>
      <c r="C33">
        <v>182</v>
      </c>
      <c r="D33" t="s">
        <v>54</v>
      </c>
      <c r="E33">
        <v>1.3246666666666667</v>
      </c>
      <c r="F33">
        <v>0.14731372418526839</v>
      </c>
      <c r="G33">
        <v>3.1189999999999998</v>
      </c>
      <c r="H33">
        <v>0.29855652731099352</v>
      </c>
      <c r="I33">
        <v>9.8629999999999995</v>
      </c>
      <c r="J33">
        <v>0.18659849945806067</v>
      </c>
      <c r="K33">
        <v>17.157666666666668</v>
      </c>
      <c r="L33">
        <v>0.28754188100750322</v>
      </c>
    </row>
    <row r="34" spans="1:12" x14ac:dyDescent="0.2">
      <c r="A34" t="s">
        <v>22</v>
      </c>
      <c r="B34">
        <v>175</v>
      </c>
      <c r="C34">
        <v>187</v>
      </c>
      <c r="D34" t="s">
        <v>55</v>
      </c>
      <c r="E34">
        <v>1.7086666666666666</v>
      </c>
      <c r="F34">
        <v>0.3020270407320082</v>
      </c>
      <c r="G34">
        <v>3.1333333333333333</v>
      </c>
      <c r="H34">
        <v>0.21786540187311382</v>
      </c>
      <c r="I34">
        <v>10.135666666666667</v>
      </c>
      <c r="J34">
        <v>0.88986646938365632</v>
      </c>
      <c r="K34">
        <v>20.064</v>
      </c>
      <c r="L34">
        <v>7.2746133917893557E-2</v>
      </c>
    </row>
    <row r="35" spans="1:12" x14ac:dyDescent="0.2">
      <c r="A35" t="s">
        <v>22</v>
      </c>
      <c r="B35">
        <v>183</v>
      </c>
      <c r="C35">
        <v>195</v>
      </c>
      <c r="D35" t="s">
        <v>56</v>
      </c>
      <c r="E35">
        <v>11.167000000000002</v>
      </c>
      <c r="F35">
        <v>0.63525664105147284</v>
      </c>
      <c r="G35">
        <v>18.740666666666666</v>
      </c>
      <c r="H35">
        <v>0.41143205190326848</v>
      </c>
      <c r="I35">
        <v>31.664999999999996</v>
      </c>
      <c r="J35">
        <v>0.1230406436914237</v>
      </c>
      <c r="K35">
        <v>47.355666666666671</v>
      </c>
      <c r="L35">
        <v>0.54160532986052712</v>
      </c>
    </row>
    <row r="36" spans="1:12" x14ac:dyDescent="0.2">
      <c r="A36" t="s">
        <v>22</v>
      </c>
      <c r="B36">
        <v>186</v>
      </c>
      <c r="C36">
        <v>195</v>
      </c>
      <c r="D36" t="s">
        <v>57</v>
      </c>
      <c r="E36">
        <v>15.323666666666668</v>
      </c>
      <c r="F36">
        <v>0.26744220559465415</v>
      </c>
      <c r="G36">
        <v>25.613333333333333</v>
      </c>
      <c r="H36">
        <v>0.49622609094376935</v>
      </c>
      <c r="I36">
        <v>40.785666666666664</v>
      </c>
      <c r="J36">
        <v>0.70309624756027089</v>
      </c>
      <c r="K36">
        <v>54.432333333333332</v>
      </c>
      <c r="L36">
        <v>0.33432967761377813</v>
      </c>
    </row>
    <row r="37" spans="1:12" x14ac:dyDescent="0.2">
      <c r="A37" t="s">
        <v>22</v>
      </c>
      <c r="B37">
        <v>188</v>
      </c>
      <c r="C37">
        <v>195</v>
      </c>
      <c r="D37" t="s">
        <v>58</v>
      </c>
      <c r="E37">
        <v>22.076333333333334</v>
      </c>
      <c r="F37">
        <v>0.20274696874018366</v>
      </c>
      <c r="G37">
        <v>33.722666666666662</v>
      </c>
      <c r="H37">
        <v>0.49493467582432832</v>
      </c>
      <c r="I37">
        <v>47.051000000000009</v>
      </c>
      <c r="J37">
        <v>0.56964287057769558</v>
      </c>
      <c r="K37">
        <v>58.887</v>
      </c>
      <c r="L37">
        <v>0.47777295863202573</v>
      </c>
    </row>
    <row r="38" spans="1:12" x14ac:dyDescent="0.2">
      <c r="A38" t="s">
        <v>22</v>
      </c>
      <c r="B38">
        <v>196</v>
      </c>
      <c r="C38">
        <v>211</v>
      </c>
      <c r="D38" t="s">
        <v>59</v>
      </c>
      <c r="E38">
        <v>27.126000000000001</v>
      </c>
      <c r="F38">
        <v>0.25464288719695205</v>
      </c>
      <c r="G38">
        <v>37.744333333333337</v>
      </c>
      <c r="H38">
        <v>0.97178409810684585</v>
      </c>
      <c r="I38">
        <v>49.335333333333331</v>
      </c>
      <c r="J38">
        <v>0.49429377229875587</v>
      </c>
      <c r="K38">
        <v>56.685333333333325</v>
      </c>
      <c r="L38">
        <v>0.51450396823866429</v>
      </c>
    </row>
    <row r="39" spans="1:12" x14ac:dyDescent="0.2">
      <c r="A39" t="s">
        <v>22</v>
      </c>
      <c r="B39">
        <v>212</v>
      </c>
      <c r="C39">
        <v>221</v>
      </c>
      <c r="D39" t="s">
        <v>60</v>
      </c>
      <c r="E39">
        <v>23.296666666666667</v>
      </c>
      <c r="F39">
        <v>0.42900038850021377</v>
      </c>
      <c r="G39">
        <v>38.947666666666663</v>
      </c>
      <c r="H39">
        <v>0.71347903496412035</v>
      </c>
      <c r="I39">
        <v>55.572666666666663</v>
      </c>
      <c r="J39">
        <v>0.72394221684698856</v>
      </c>
      <c r="K39">
        <v>59.719333333333331</v>
      </c>
      <c r="L39">
        <v>0.57790512485470646</v>
      </c>
    </row>
    <row r="40" spans="1:12" x14ac:dyDescent="0.2">
      <c r="A40" t="s">
        <v>22</v>
      </c>
      <c r="B40">
        <v>222</v>
      </c>
      <c r="C40">
        <v>232</v>
      </c>
      <c r="D40" t="s">
        <v>61</v>
      </c>
      <c r="E40">
        <v>32.30233333333333</v>
      </c>
      <c r="F40">
        <v>0.56042156751264605</v>
      </c>
      <c r="G40">
        <v>33.239333333333335</v>
      </c>
      <c r="H40">
        <v>0.73350823671812704</v>
      </c>
      <c r="I40">
        <v>35.884333333333331</v>
      </c>
      <c r="J40">
        <v>0.53397596699976646</v>
      </c>
      <c r="K40">
        <v>41.788333333333334</v>
      </c>
      <c r="L40">
        <v>0.70901786531323419</v>
      </c>
    </row>
    <row r="41" spans="1:12" x14ac:dyDescent="0.2">
      <c r="A41" t="s">
        <v>22</v>
      </c>
      <c r="B41">
        <v>222</v>
      </c>
      <c r="C41">
        <v>245</v>
      </c>
      <c r="D41" t="s">
        <v>62</v>
      </c>
      <c r="E41">
        <v>11.355666666666666</v>
      </c>
      <c r="F41">
        <v>0.10071908127725046</v>
      </c>
      <c r="G41">
        <v>16.093</v>
      </c>
      <c r="H41">
        <v>0.8678703820271777</v>
      </c>
      <c r="I41">
        <v>20.184000000000001</v>
      </c>
      <c r="J41">
        <v>0.96732569489288411</v>
      </c>
      <c r="K41">
        <v>26.266333333333332</v>
      </c>
      <c r="L41">
        <v>0.76589316052131673</v>
      </c>
    </row>
    <row r="42" spans="1:12" x14ac:dyDescent="0.2">
      <c r="A42" t="s">
        <v>22</v>
      </c>
      <c r="B42">
        <v>233</v>
      </c>
      <c r="C42">
        <v>245</v>
      </c>
      <c r="D42" t="s">
        <v>63</v>
      </c>
      <c r="E42">
        <v>9.11</v>
      </c>
      <c r="F42">
        <v>0.27840797402373346</v>
      </c>
      <c r="G42">
        <v>12.573333333333332</v>
      </c>
      <c r="H42">
        <v>0.70480517402565535</v>
      </c>
      <c r="I42">
        <v>20.122666666666664</v>
      </c>
      <c r="J42">
        <v>0.74150275342262462</v>
      </c>
      <c r="K42">
        <v>31.416666666666668</v>
      </c>
      <c r="L42">
        <v>0.6433081169496716</v>
      </c>
    </row>
    <row r="43" spans="1:12" x14ac:dyDescent="0.2">
      <c r="A43" t="s">
        <v>22</v>
      </c>
      <c r="B43">
        <v>249</v>
      </c>
      <c r="C43">
        <v>269</v>
      </c>
      <c r="D43" t="s">
        <v>64</v>
      </c>
      <c r="E43">
        <v>51.675999999999995</v>
      </c>
      <c r="F43">
        <v>0.85632937588290314</v>
      </c>
      <c r="G43">
        <v>53.582666666666661</v>
      </c>
      <c r="H43">
        <v>1.0435790977847952</v>
      </c>
      <c r="I43">
        <v>54.616000000000007</v>
      </c>
      <c r="J43">
        <v>0.46706423541093428</v>
      </c>
      <c r="K43">
        <v>55.109000000000002</v>
      </c>
      <c r="L43">
        <v>0.34425717131237799</v>
      </c>
    </row>
    <row r="44" spans="1:12" x14ac:dyDescent="0.2">
      <c r="A44" t="s">
        <v>22</v>
      </c>
      <c r="B44">
        <v>270</v>
      </c>
      <c r="C44">
        <v>280</v>
      </c>
      <c r="D44" t="s">
        <v>65</v>
      </c>
      <c r="E44">
        <v>2.7366666666666668</v>
      </c>
      <c r="F44">
        <v>0.66974646944446914</v>
      </c>
      <c r="G44">
        <v>3.8633333333333333</v>
      </c>
      <c r="H44">
        <v>0.56735996803910338</v>
      </c>
      <c r="I44">
        <v>7.3673333333333346</v>
      </c>
      <c r="J44">
        <v>0.15953160606391864</v>
      </c>
      <c r="K44">
        <v>8.4109999999999996</v>
      </c>
      <c r="L44">
        <v>0.37326130257501933</v>
      </c>
    </row>
    <row r="45" spans="1:12" x14ac:dyDescent="0.2">
      <c r="A45" t="s">
        <v>22</v>
      </c>
      <c r="B45">
        <v>270</v>
      </c>
      <c r="C45">
        <v>281</v>
      </c>
      <c r="D45" t="s">
        <v>66</v>
      </c>
      <c r="E45">
        <v>1.3933333333333333</v>
      </c>
      <c r="F45">
        <v>6.9241124581662705E-2</v>
      </c>
      <c r="G45">
        <v>2.3716666666666666</v>
      </c>
      <c r="H45">
        <v>6.5317174872565636E-2</v>
      </c>
      <c r="I45">
        <v>6.3066666666666675</v>
      </c>
      <c r="J45">
        <v>0.34818433815054545</v>
      </c>
      <c r="K45">
        <v>9.0026666666666664</v>
      </c>
      <c r="L45">
        <v>0.24305212061064896</v>
      </c>
    </row>
    <row r="46" spans="1:12" x14ac:dyDescent="0.2">
      <c r="A46" t="s">
        <v>22</v>
      </c>
      <c r="B46">
        <v>282</v>
      </c>
      <c r="C46">
        <v>291</v>
      </c>
      <c r="D46" t="s">
        <v>67</v>
      </c>
      <c r="E46">
        <v>8.4209999999999994</v>
      </c>
      <c r="F46">
        <v>0.20935137926462261</v>
      </c>
      <c r="G46">
        <v>8.131333333333334</v>
      </c>
      <c r="H46">
        <v>0.25309352684992431</v>
      </c>
      <c r="I46">
        <v>9.6876666666666669</v>
      </c>
      <c r="J46">
        <v>0.32502666557273902</v>
      </c>
      <c r="K46">
        <v>16.753</v>
      </c>
      <c r="L46">
        <v>0.29978158715971875</v>
      </c>
    </row>
    <row r="47" spans="1:12" x14ac:dyDescent="0.2">
      <c r="A47" t="s">
        <v>22</v>
      </c>
      <c r="B47">
        <v>282</v>
      </c>
      <c r="C47">
        <v>307</v>
      </c>
      <c r="D47" t="s">
        <v>68</v>
      </c>
      <c r="E47">
        <v>4.5286666666666662</v>
      </c>
      <c r="F47">
        <v>9.8337853003476597E-2</v>
      </c>
      <c r="G47">
        <v>15.038333333333334</v>
      </c>
      <c r="H47">
        <v>0.61269269077844712</v>
      </c>
      <c r="I47">
        <v>18.251999999999999</v>
      </c>
      <c r="J47">
        <v>0.11010903686800749</v>
      </c>
      <c r="K47">
        <v>19.450333333333333</v>
      </c>
      <c r="L47">
        <v>0.17927725269351105</v>
      </c>
    </row>
    <row r="48" spans="1:12" x14ac:dyDescent="0.2">
      <c r="A48" t="s">
        <v>22</v>
      </c>
      <c r="B48">
        <v>292</v>
      </c>
      <c r="C48">
        <v>307</v>
      </c>
      <c r="D48" t="s">
        <v>69</v>
      </c>
      <c r="E48">
        <v>4.8073333333333332</v>
      </c>
      <c r="F48">
        <v>0.31533210006806023</v>
      </c>
      <c r="G48">
        <v>17.707666666666668</v>
      </c>
      <c r="H48">
        <v>0.67685030348913511</v>
      </c>
      <c r="I48">
        <v>21.222999999999999</v>
      </c>
      <c r="J48">
        <v>0.40225862327612011</v>
      </c>
      <c r="K48">
        <v>22.018000000000001</v>
      </c>
      <c r="L48">
        <v>0.69739587036345463</v>
      </c>
    </row>
    <row r="49" spans="1:12" x14ac:dyDescent="0.2">
      <c r="A49" t="s">
        <v>22</v>
      </c>
      <c r="B49">
        <v>303</v>
      </c>
      <c r="C49">
        <v>315</v>
      </c>
      <c r="D49" t="s">
        <v>70</v>
      </c>
      <c r="E49">
        <v>9.2923333333333336</v>
      </c>
      <c r="F49">
        <v>2.4004416954663452</v>
      </c>
      <c r="G49">
        <v>21.190333333333331</v>
      </c>
      <c r="H49">
        <v>0.64761820027955785</v>
      </c>
      <c r="I49">
        <v>28.831666666666667</v>
      </c>
      <c r="J49">
        <v>1.3930736998929143</v>
      </c>
      <c r="K49">
        <v>32.06366666666667</v>
      </c>
      <c r="L49">
        <v>0.28272660528031995</v>
      </c>
    </row>
    <row r="50" spans="1:12" x14ac:dyDescent="0.2">
      <c r="A50" t="s">
        <v>22</v>
      </c>
      <c r="B50">
        <v>308</v>
      </c>
      <c r="C50">
        <v>315</v>
      </c>
      <c r="D50" t="s">
        <v>71</v>
      </c>
      <c r="E50">
        <v>17.059666666666669</v>
      </c>
      <c r="F50">
        <v>0.8583917132249903</v>
      </c>
      <c r="G50">
        <v>37.837333333333333</v>
      </c>
      <c r="H50">
        <v>0.20887875270915715</v>
      </c>
      <c r="I50">
        <v>51.298666666666662</v>
      </c>
      <c r="J50">
        <v>0.87498876183259389</v>
      </c>
      <c r="K50">
        <v>62.44133333333334</v>
      </c>
      <c r="L50">
        <v>0.63706069831165624</v>
      </c>
    </row>
    <row r="51" spans="1:12" x14ac:dyDescent="0.2">
      <c r="A51" t="s">
        <v>22</v>
      </c>
      <c r="B51">
        <v>316</v>
      </c>
      <c r="C51">
        <v>335</v>
      </c>
      <c r="D51" t="s">
        <v>72</v>
      </c>
      <c r="E51">
        <v>36.166999999999994</v>
      </c>
      <c r="F51">
        <v>0.34531290158347516</v>
      </c>
      <c r="G51">
        <v>42.731666666666662</v>
      </c>
      <c r="H51">
        <v>1.3055793094765764</v>
      </c>
      <c r="I51">
        <v>47.012</v>
      </c>
      <c r="J51">
        <v>0.51109588141560836</v>
      </c>
      <c r="K51">
        <v>53.788666666666671</v>
      </c>
      <c r="L51">
        <v>0.59481285572298837</v>
      </c>
    </row>
    <row r="52" spans="1:12" x14ac:dyDescent="0.2">
      <c r="A52" t="s">
        <v>22</v>
      </c>
      <c r="B52">
        <v>316</v>
      </c>
      <c r="C52">
        <v>339</v>
      </c>
      <c r="D52" t="s">
        <v>73</v>
      </c>
      <c r="E52">
        <v>31.855</v>
      </c>
      <c r="F52">
        <v>0.12350303639992059</v>
      </c>
      <c r="G52">
        <v>39.963333333333331</v>
      </c>
      <c r="H52">
        <v>0.39215345635775517</v>
      </c>
      <c r="I52">
        <v>45.457999999999998</v>
      </c>
      <c r="J52">
        <v>0.84230101507715383</v>
      </c>
      <c r="K52">
        <v>52.250333333333323</v>
      </c>
      <c r="L52">
        <v>0.80905459230717847</v>
      </c>
    </row>
    <row r="53" spans="1:12" x14ac:dyDescent="0.2">
      <c r="A53" t="s">
        <v>22</v>
      </c>
      <c r="B53">
        <v>316</v>
      </c>
      <c r="C53">
        <v>350</v>
      </c>
      <c r="D53" t="s">
        <v>74</v>
      </c>
      <c r="E53">
        <v>20.004999999999999</v>
      </c>
      <c r="F53">
        <v>0.39965485109028825</v>
      </c>
      <c r="G53">
        <v>26.889666666666667</v>
      </c>
      <c r="H53">
        <v>0.26270959886028794</v>
      </c>
      <c r="I53">
        <v>34.022333333333336</v>
      </c>
      <c r="J53">
        <v>0.77617416430420494</v>
      </c>
      <c r="K53">
        <v>39.161333333333339</v>
      </c>
      <c r="L53">
        <v>0.78527595998688859</v>
      </c>
    </row>
    <row r="54" spans="1:12" x14ac:dyDescent="0.2">
      <c r="A54" t="s">
        <v>22</v>
      </c>
      <c r="B54">
        <v>340</v>
      </c>
      <c r="C54">
        <v>350</v>
      </c>
      <c r="D54" t="s">
        <v>75</v>
      </c>
      <c r="E54">
        <v>13.356666666666667</v>
      </c>
      <c r="F54">
        <v>0.30823421830376491</v>
      </c>
      <c r="G54">
        <v>21.888666666666666</v>
      </c>
      <c r="H54">
        <v>0.57924462305086044</v>
      </c>
      <c r="I54">
        <v>25.600666666666665</v>
      </c>
      <c r="J54">
        <v>0.78049108472380058</v>
      </c>
      <c r="K54">
        <v>25.670333333333332</v>
      </c>
      <c r="L54">
        <v>0.27800959216065424</v>
      </c>
    </row>
    <row r="55" spans="1:12" x14ac:dyDescent="0.2">
      <c r="A55" t="s">
        <v>22</v>
      </c>
      <c r="B55">
        <v>355</v>
      </c>
      <c r="C55">
        <v>369</v>
      </c>
      <c r="D55" t="s">
        <v>76</v>
      </c>
      <c r="E55">
        <v>1.9029999999999998</v>
      </c>
      <c r="F55">
        <v>0.26448440407706592</v>
      </c>
      <c r="G55">
        <v>5.3760000000000003</v>
      </c>
      <c r="H55">
        <v>0.35734017406387458</v>
      </c>
      <c r="I55">
        <v>6.6753333333333345</v>
      </c>
      <c r="J55">
        <v>0.517643055911439</v>
      </c>
      <c r="K55">
        <v>7.9319999999999995</v>
      </c>
      <c r="L55">
        <v>0.21255822731665794</v>
      </c>
    </row>
    <row r="56" spans="1:12" x14ac:dyDescent="0.2">
      <c r="A56" t="s">
        <v>22</v>
      </c>
      <c r="B56">
        <v>355</v>
      </c>
      <c r="C56">
        <v>379</v>
      </c>
      <c r="D56" t="s">
        <v>77</v>
      </c>
      <c r="E56">
        <v>13.520333333333333</v>
      </c>
      <c r="F56">
        <v>0.3106917014233454</v>
      </c>
      <c r="G56">
        <v>18.439000000000004</v>
      </c>
      <c r="H56">
        <v>0.38998589718091198</v>
      </c>
      <c r="I56">
        <v>21.588999999999999</v>
      </c>
      <c r="J56">
        <v>0.27563018702602327</v>
      </c>
      <c r="K56">
        <v>25.465</v>
      </c>
      <c r="L56">
        <v>0.34863017654815781</v>
      </c>
    </row>
    <row r="57" spans="1:12" x14ac:dyDescent="0.2">
      <c r="A57" t="s">
        <v>22</v>
      </c>
      <c r="B57">
        <v>355</v>
      </c>
      <c r="C57">
        <v>381</v>
      </c>
      <c r="D57" t="s">
        <v>78</v>
      </c>
      <c r="E57">
        <v>12.584333333333333</v>
      </c>
      <c r="F57">
        <v>3.7634204300521064E-2</v>
      </c>
      <c r="G57">
        <v>18.743666666666666</v>
      </c>
      <c r="H57">
        <v>0.43741780180204604</v>
      </c>
      <c r="I57">
        <v>23.974</v>
      </c>
      <c r="J57">
        <v>1.0290000000000017</v>
      </c>
      <c r="K57">
        <v>26.83</v>
      </c>
      <c r="L57">
        <v>1.1431587816222213</v>
      </c>
    </row>
    <row r="58" spans="1:12" x14ac:dyDescent="0.2">
      <c r="A58" t="s">
        <v>22</v>
      </c>
      <c r="B58">
        <v>370</v>
      </c>
      <c r="C58">
        <v>381</v>
      </c>
      <c r="D58" t="s">
        <v>79</v>
      </c>
      <c r="E58">
        <v>40.061</v>
      </c>
      <c r="F58">
        <v>0.30378775485526005</v>
      </c>
      <c r="G58">
        <v>51.992666666666658</v>
      </c>
      <c r="H58">
        <v>0.93204953373376687</v>
      </c>
      <c r="I58">
        <v>61.620000000000005</v>
      </c>
      <c r="J58">
        <v>0.77921691460080611</v>
      </c>
      <c r="K58">
        <v>67.649666666666661</v>
      </c>
      <c r="L58">
        <v>0.44488238145979236</v>
      </c>
    </row>
    <row r="59" spans="1:12" x14ac:dyDescent="0.2">
      <c r="A59" t="s">
        <v>22</v>
      </c>
      <c r="B59">
        <v>382</v>
      </c>
      <c r="C59">
        <v>394</v>
      </c>
      <c r="D59" t="s">
        <v>80</v>
      </c>
      <c r="E59">
        <v>12.228666666666667</v>
      </c>
      <c r="F59">
        <v>0.14664355878569421</v>
      </c>
      <c r="G59">
        <v>18.500666666666664</v>
      </c>
      <c r="H59">
        <v>0.61974215068311655</v>
      </c>
      <c r="I59">
        <v>20.938333333333333</v>
      </c>
      <c r="J59">
        <v>0.16397967353709739</v>
      </c>
      <c r="K59">
        <v>29.298999999999996</v>
      </c>
      <c r="L59">
        <v>0.13584181977579632</v>
      </c>
    </row>
    <row r="60" spans="1:12" x14ac:dyDescent="0.2">
      <c r="A60" t="s">
        <v>22</v>
      </c>
      <c r="B60">
        <v>383</v>
      </c>
      <c r="C60">
        <v>394</v>
      </c>
      <c r="D60" t="s">
        <v>81</v>
      </c>
      <c r="E60">
        <v>13.567333333333332</v>
      </c>
      <c r="F60">
        <v>0.1468275632615797</v>
      </c>
      <c r="G60">
        <v>20.529999999999998</v>
      </c>
      <c r="H60">
        <v>0.42749035076829589</v>
      </c>
      <c r="I60">
        <v>23.383999999999997</v>
      </c>
      <c r="J60">
        <v>0.27778948864202913</v>
      </c>
      <c r="K60">
        <v>32.468000000000004</v>
      </c>
      <c r="L60">
        <v>0.24417821360637335</v>
      </c>
    </row>
    <row r="61" spans="1:12" x14ac:dyDescent="0.2">
      <c r="A61" t="s">
        <v>22</v>
      </c>
      <c r="B61">
        <v>395</v>
      </c>
      <c r="C61">
        <v>407</v>
      </c>
      <c r="D61" t="s">
        <v>82</v>
      </c>
      <c r="E61">
        <v>10.482999999999999</v>
      </c>
      <c r="F61">
        <v>7.830708780180784E-2</v>
      </c>
      <c r="G61">
        <v>19.544666666666668</v>
      </c>
      <c r="H61">
        <v>0.34022100660208204</v>
      </c>
      <c r="I61">
        <v>29.39</v>
      </c>
      <c r="J61">
        <v>0.28053342046893442</v>
      </c>
      <c r="K61">
        <v>35.566666666666663</v>
      </c>
      <c r="L61">
        <v>0.23358153465831508</v>
      </c>
    </row>
    <row r="62" spans="1:12" x14ac:dyDescent="0.2">
      <c r="A62" t="s">
        <v>22</v>
      </c>
      <c r="B62">
        <v>414</v>
      </c>
      <c r="C62">
        <v>428</v>
      </c>
      <c r="D62" t="s">
        <v>83</v>
      </c>
      <c r="E62">
        <v>6.3250000000000002</v>
      </c>
      <c r="F62">
        <v>0.29367839552816938</v>
      </c>
      <c r="G62">
        <v>7.9239999999999995</v>
      </c>
      <c r="H62">
        <v>0.18969185538657213</v>
      </c>
      <c r="I62">
        <v>13.318</v>
      </c>
      <c r="J62">
        <v>0.35594522050450433</v>
      </c>
      <c r="K62">
        <v>23.815000000000001</v>
      </c>
      <c r="L62">
        <v>0.26174223961752885</v>
      </c>
    </row>
    <row r="63" spans="1:12" x14ac:dyDescent="0.2">
      <c r="A63" t="s">
        <v>22</v>
      </c>
      <c r="B63">
        <v>417</v>
      </c>
      <c r="C63">
        <v>431</v>
      </c>
      <c r="D63" t="s">
        <v>84</v>
      </c>
      <c r="E63">
        <v>0.64333333333333342</v>
      </c>
      <c r="F63">
        <v>2.3072349974229633E-2</v>
      </c>
      <c r="G63">
        <v>1.7456666666666667</v>
      </c>
      <c r="H63">
        <v>0.54813897264592681</v>
      </c>
      <c r="I63">
        <v>3.0540000000000003</v>
      </c>
      <c r="J63">
        <v>0.36662378537132595</v>
      </c>
      <c r="K63">
        <v>11.597333333333333</v>
      </c>
      <c r="L63">
        <v>0.38459372503114647</v>
      </c>
    </row>
    <row r="64" spans="1:12" x14ac:dyDescent="0.2">
      <c r="A64" t="s">
        <v>22</v>
      </c>
      <c r="B64">
        <v>432</v>
      </c>
      <c r="C64">
        <v>441</v>
      </c>
      <c r="D64" t="s">
        <v>85</v>
      </c>
      <c r="E64">
        <v>41.929000000000002</v>
      </c>
      <c r="F64">
        <v>0.93850359615720236</v>
      </c>
      <c r="G64">
        <v>40.447000000000003</v>
      </c>
      <c r="H64">
        <v>0.89041787942516004</v>
      </c>
      <c r="I64">
        <v>45.952333333333335</v>
      </c>
      <c r="J64">
        <v>0.53369872899730086</v>
      </c>
      <c r="K64">
        <v>58.025666666666666</v>
      </c>
      <c r="L64">
        <v>0.86011995287478948</v>
      </c>
    </row>
    <row r="65" spans="1:12" x14ac:dyDescent="0.2">
      <c r="A65" t="s">
        <v>22</v>
      </c>
      <c r="B65">
        <v>463</v>
      </c>
      <c r="C65">
        <v>468</v>
      </c>
      <c r="D65" t="s">
        <v>86</v>
      </c>
      <c r="E65">
        <v>1.7913333333333332</v>
      </c>
      <c r="F65">
        <v>0.2979837803192219</v>
      </c>
      <c r="G65">
        <v>2.4859999999999998</v>
      </c>
      <c r="H65">
        <v>0.50239426748322202</v>
      </c>
      <c r="I65">
        <v>8.0579999999999998</v>
      </c>
      <c r="J65">
        <v>0.61749251007603323</v>
      </c>
      <c r="K65">
        <v>24.275999999999996</v>
      </c>
      <c r="L65">
        <v>0.49936359498866206</v>
      </c>
    </row>
    <row r="66" spans="1:12" x14ac:dyDescent="0.2">
      <c r="A66" t="s">
        <v>22</v>
      </c>
      <c r="B66">
        <v>467</v>
      </c>
      <c r="C66">
        <v>479</v>
      </c>
      <c r="D66" t="s">
        <v>87</v>
      </c>
      <c r="E66">
        <v>2.8916666666666662</v>
      </c>
      <c r="F66">
        <v>0.44410959608337297</v>
      </c>
      <c r="G66">
        <v>9.1203333333333347</v>
      </c>
      <c r="H66">
        <v>0.17090738232543784</v>
      </c>
      <c r="I66">
        <v>11.39</v>
      </c>
      <c r="J66">
        <v>7.2807966597069271E-2</v>
      </c>
      <c r="K66">
        <v>14.492333333333335</v>
      </c>
      <c r="L66">
        <v>0.39740701218440133</v>
      </c>
    </row>
    <row r="67" spans="1:12" x14ac:dyDescent="0.2">
      <c r="A67" t="s">
        <v>22</v>
      </c>
      <c r="B67">
        <v>467</v>
      </c>
      <c r="C67">
        <v>480</v>
      </c>
      <c r="D67" t="s">
        <v>88</v>
      </c>
      <c r="E67">
        <v>2.4536666666666669</v>
      </c>
      <c r="F67">
        <v>0.12068692279337211</v>
      </c>
      <c r="G67">
        <v>8.1340000000000003</v>
      </c>
      <c r="H67">
        <v>0.4564285267158481</v>
      </c>
      <c r="I67">
        <v>10.352333333333332</v>
      </c>
      <c r="J67">
        <v>0.30048682722098374</v>
      </c>
      <c r="K67">
        <v>13.097000000000001</v>
      </c>
      <c r="L67">
        <v>0.31910656527248099</v>
      </c>
    </row>
    <row r="68" spans="1:12" x14ac:dyDescent="0.2">
      <c r="A68" t="s">
        <v>22</v>
      </c>
      <c r="B68">
        <v>467</v>
      </c>
      <c r="C68">
        <v>484</v>
      </c>
      <c r="D68" t="s">
        <v>89</v>
      </c>
      <c r="E68">
        <v>4.5380000000000003</v>
      </c>
      <c r="F68">
        <v>6.9999999999999906E-3</v>
      </c>
      <c r="G68">
        <v>12.655000000000001</v>
      </c>
      <c r="H68">
        <v>0.37178353917299733</v>
      </c>
      <c r="I68">
        <v>17.088000000000001</v>
      </c>
      <c r="J68">
        <v>0.15476433697722528</v>
      </c>
      <c r="K68">
        <v>20.268000000000001</v>
      </c>
      <c r="L68">
        <v>0.12258874336577519</v>
      </c>
    </row>
    <row r="69" spans="1:12" x14ac:dyDescent="0.2">
      <c r="A69" t="s">
        <v>22</v>
      </c>
      <c r="B69">
        <v>485</v>
      </c>
      <c r="C69">
        <v>497</v>
      </c>
      <c r="D69" t="s">
        <v>180</v>
      </c>
      <c r="E69">
        <v>53.273666666666664</v>
      </c>
      <c r="F69">
        <v>0.47844365742826217</v>
      </c>
      <c r="G69">
        <v>57.384666666666668</v>
      </c>
      <c r="H69">
        <v>0.79849379041626389</v>
      </c>
      <c r="I69">
        <v>60.274999999999999</v>
      </c>
      <c r="J69">
        <v>0.16464810961562848</v>
      </c>
      <c r="K69">
        <v>63.539333333333332</v>
      </c>
      <c r="L69">
        <v>0.67243611840332562</v>
      </c>
    </row>
    <row r="70" spans="1:12" x14ac:dyDescent="0.2">
      <c r="A70" t="s">
        <v>22</v>
      </c>
      <c r="B70">
        <v>498</v>
      </c>
      <c r="C70">
        <v>513</v>
      </c>
      <c r="D70" t="s">
        <v>90</v>
      </c>
      <c r="E70">
        <v>19.155333333333335</v>
      </c>
      <c r="F70">
        <v>0.11156313608595456</v>
      </c>
      <c r="G70">
        <v>29.113666666666663</v>
      </c>
      <c r="H70">
        <v>0.74650206519026763</v>
      </c>
      <c r="I70">
        <v>37.402333333333338</v>
      </c>
      <c r="J70">
        <v>0.82287321826228721</v>
      </c>
      <c r="K70">
        <v>46.671999999999997</v>
      </c>
      <c r="L70">
        <v>0.29499830507987373</v>
      </c>
    </row>
    <row r="71" spans="1:12" x14ac:dyDescent="0.2">
      <c r="A71" t="s">
        <v>22</v>
      </c>
      <c r="B71">
        <v>498</v>
      </c>
      <c r="C71">
        <v>514</v>
      </c>
      <c r="D71" t="s">
        <v>91</v>
      </c>
      <c r="E71">
        <v>17.882999999999999</v>
      </c>
      <c r="F71">
        <v>8.0181045141604165E-2</v>
      </c>
      <c r="G71">
        <v>30.199666666666669</v>
      </c>
      <c r="H71">
        <v>0.46011339182133526</v>
      </c>
      <c r="I71">
        <v>37.92733333333333</v>
      </c>
      <c r="J71">
        <v>0.92866804259290359</v>
      </c>
      <c r="K71">
        <v>46.477333333333341</v>
      </c>
      <c r="L71">
        <v>0.10966464030549522</v>
      </c>
    </row>
    <row r="72" spans="1:12" x14ac:dyDescent="0.2">
      <c r="A72" t="s">
        <v>22</v>
      </c>
      <c r="B72">
        <v>498</v>
      </c>
      <c r="C72">
        <v>515</v>
      </c>
      <c r="D72" t="s">
        <v>92</v>
      </c>
      <c r="E72">
        <v>16.056333333333331</v>
      </c>
      <c r="F72">
        <v>0.20535173077754423</v>
      </c>
      <c r="G72">
        <v>26.840666666666664</v>
      </c>
      <c r="H72">
        <v>9.7618304294496888E-2</v>
      </c>
      <c r="I72">
        <v>33.637666666666668</v>
      </c>
      <c r="J72">
        <v>0.24757692407277024</v>
      </c>
      <c r="K72">
        <v>41.123666666666672</v>
      </c>
      <c r="L72">
        <v>0.31403396843866005</v>
      </c>
    </row>
    <row r="73" spans="1:12" x14ac:dyDescent="0.2">
      <c r="A73" t="s">
        <v>22</v>
      </c>
      <c r="B73">
        <v>498</v>
      </c>
      <c r="C73">
        <v>517</v>
      </c>
      <c r="D73" t="s">
        <v>93</v>
      </c>
      <c r="E73">
        <v>14.019333333333334</v>
      </c>
      <c r="F73">
        <v>5.750072463311582E-2</v>
      </c>
      <c r="G73">
        <v>23.610666666666663</v>
      </c>
      <c r="H73">
        <v>0.39416536292948684</v>
      </c>
      <c r="I73">
        <v>29.393000000000001</v>
      </c>
      <c r="J73">
        <v>0.48166689734711815</v>
      </c>
      <c r="K73">
        <v>36.050666666666672</v>
      </c>
      <c r="L73">
        <v>0.38596934247856063</v>
      </c>
    </row>
    <row r="74" spans="1:12" x14ac:dyDescent="0.2">
      <c r="A74" t="s">
        <v>22</v>
      </c>
      <c r="B74">
        <v>500</v>
      </c>
      <c r="C74">
        <v>515</v>
      </c>
      <c r="D74" t="s">
        <v>94</v>
      </c>
      <c r="E74">
        <v>19.312666666666669</v>
      </c>
      <c r="F74">
        <v>0.26001025620796986</v>
      </c>
      <c r="G74">
        <v>30.489333333333331</v>
      </c>
      <c r="H74">
        <v>0.88022856880092892</v>
      </c>
      <c r="I74">
        <v>36.665666666666674</v>
      </c>
      <c r="J74">
        <v>0.57810235541237565</v>
      </c>
      <c r="K74">
        <v>44.779666666666664</v>
      </c>
      <c r="L74">
        <v>0.49988932108351175</v>
      </c>
    </row>
    <row r="75" spans="1:12" x14ac:dyDescent="0.2">
      <c r="A75" t="s">
        <v>22</v>
      </c>
      <c r="B75">
        <v>520</v>
      </c>
      <c r="C75">
        <v>551</v>
      </c>
      <c r="D75" t="s">
        <v>95</v>
      </c>
      <c r="E75">
        <v>38.687333333333335</v>
      </c>
      <c r="F75">
        <v>0.36728236185982621</v>
      </c>
      <c r="G75">
        <v>44.215666666666664</v>
      </c>
      <c r="H75">
        <v>0.71568452081439848</v>
      </c>
      <c r="I75">
        <v>46.724333333333334</v>
      </c>
      <c r="J75">
        <v>0.76818248699988889</v>
      </c>
      <c r="K75">
        <v>48.580666666666666</v>
      </c>
      <c r="L75">
        <v>0.25809752678654935</v>
      </c>
    </row>
    <row r="76" spans="1:12" x14ac:dyDescent="0.2">
      <c r="A76" t="s">
        <v>22</v>
      </c>
      <c r="B76">
        <v>557</v>
      </c>
      <c r="C76">
        <v>592</v>
      </c>
      <c r="D76" t="s">
        <v>96</v>
      </c>
      <c r="E76">
        <v>9.4873333333333338</v>
      </c>
      <c r="F76">
        <v>0.10450996762669754</v>
      </c>
      <c r="G76">
        <v>19.60766666666667</v>
      </c>
      <c r="H76">
        <v>0.71825784599497045</v>
      </c>
      <c r="I76">
        <v>31.537000000000003</v>
      </c>
      <c r="J76">
        <v>0.77472317636688937</v>
      </c>
      <c r="K76">
        <v>50.363666666666667</v>
      </c>
      <c r="L76">
        <v>0.75467167253934564</v>
      </c>
    </row>
    <row r="77" spans="1:12" x14ac:dyDescent="0.2">
      <c r="A77" t="s">
        <v>22</v>
      </c>
      <c r="B77">
        <v>558</v>
      </c>
      <c r="C77">
        <v>573</v>
      </c>
      <c r="D77" t="s">
        <v>97</v>
      </c>
      <c r="E77">
        <v>24.705333333333332</v>
      </c>
      <c r="F77">
        <v>0.1029287779648297</v>
      </c>
      <c r="G77">
        <v>39.474666666666664</v>
      </c>
      <c r="H77">
        <v>0.89815941420960221</v>
      </c>
      <c r="I77">
        <v>54.347333333333331</v>
      </c>
      <c r="J77">
        <v>0.65210530846890857</v>
      </c>
      <c r="K77">
        <v>63.429000000000002</v>
      </c>
      <c r="L77">
        <v>0.83139942266037459</v>
      </c>
    </row>
    <row r="78" spans="1:12" x14ac:dyDescent="0.2">
      <c r="A78" t="s">
        <v>22</v>
      </c>
      <c r="B78">
        <v>558</v>
      </c>
      <c r="C78">
        <v>578</v>
      </c>
      <c r="D78" t="s">
        <v>98</v>
      </c>
      <c r="E78">
        <v>14.619333333333332</v>
      </c>
      <c r="F78">
        <v>0.39273952351823849</v>
      </c>
      <c r="G78">
        <v>22.396666666666665</v>
      </c>
      <c r="H78">
        <v>1.077012689495038</v>
      </c>
      <c r="I78">
        <v>34.187999999999995</v>
      </c>
      <c r="J78">
        <v>0.2085449591814674</v>
      </c>
      <c r="K78">
        <v>44.061666666666667</v>
      </c>
      <c r="L78">
        <v>0.63883357248451722</v>
      </c>
    </row>
    <row r="79" spans="1:12" x14ac:dyDescent="0.2">
      <c r="A79" t="s">
        <v>22</v>
      </c>
      <c r="B79">
        <v>579</v>
      </c>
      <c r="C79">
        <v>592</v>
      </c>
      <c r="D79" t="s">
        <v>99</v>
      </c>
      <c r="E79">
        <v>2.172333333333333</v>
      </c>
      <c r="F79">
        <v>0.14837227953136434</v>
      </c>
      <c r="G79">
        <v>9.7010000000000005</v>
      </c>
      <c r="H79">
        <v>0.38174729861519713</v>
      </c>
      <c r="I79">
        <v>19.121666666666666</v>
      </c>
      <c r="J79">
        <v>0.32363611252969532</v>
      </c>
      <c r="K79">
        <v>39.998999999999995</v>
      </c>
      <c r="L79">
        <v>0.21799770640995403</v>
      </c>
    </row>
    <row r="80" spans="1:12" x14ac:dyDescent="0.2">
      <c r="A80" t="s">
        <v>22</v>
      </c>
      <c r="B80">
        <v>593</v>
      </c>
      <c r="C80">
        <v>601</v>
      </c>
      <c r="D80" t="s">
        <v>100</v>
      </c>
      <c r="E80">
        <v>5.4460000000000006</v>
      </c>
      <c r="F80">
        <v>1.3597661563666019</v>
      </c>
      <c r="G80">
        <v>14.700999999999999</v>
      </c>
      <c r="H80">
        <v>0.78239887525481533</v>
      </c>
      <c r="I80">
        <v>34.978333333333332</v>
      </c>
      <c r="J80">
        <v>0.9199262651611444</v>
      </c>
      <c r="K80">
        <v>70.385333333333335</v>
      </c>
      <c r="L80">
        <v>0.53784787192414807</v>
      </c>
    </row>
    <row r="81" spans="1:12" x14ac:dyDescent="0.2">
      <c r="A81" t="s">
        <v>22</v>
      </c>
      <c r="B81">
        <v>593</v>
      </c>
      <c r="C81">
        <v>605</v>
      </c>
      <c r="D81" t="s">
        <v>101</v>
      </c>
      <c r="E81">
        <v>7.0483333333333329</v>
      </c>
      <c r="F81">
        <v>0.19061566917054162</v>
      </c>
      <c r="G81">
        <v>15.305999999999999</v>
      </c>
      <c r="H81">
        <v>0.79236544599067382</v>
      </c>
      <c r="I81">
        <v>30.858999999999998</v>
      </c>
      <c r="J81">
        <v>1.139685482929393</v>
      </c>
      <c r="K81">
        <v>63.817000000000007</v>
      </c>
      <c r="L81">
        <v>0.42684774803201037</v>
      </c>
    </row>
    <row r="82" spans="1:12" x14ac:dyDescent="0.2">
      <c r="A82" t="s">
        <v>22</v>
      </c>
      <c r="B82">
        <v>593</v>
      </c>
      <c r="C82">
        <v>610</v>
      </c>
      <c r="D82" t="s">
        <v>102</v>
      </c>
      <c r="E82">
        <v>4.617</v>
      </c>
      <c r="F82">
        <v>0.26873592986424422</v>
      </c>
      <c r="G82">
        <v>10.292333333333334</v>
      </c>
      <c r="H82">
        <v>0.26500251571132899</v>
      </c>
      <c r="I82">
        <v>22.693666666666669</v>
      </c>
      <c r="J82">
        <v>0.30008720954638068</v>
      </c>
      <c r="K82">
        <v>59.366999999999997</v>
      </c>
      <c r="L82">
        <v>0.54844872139517264</v>
      </c>
    </row>
    <row r="83" spans="1:12" x14ac:dyDescent="0.2">
      <c r="A83" t="s">
        <v>22</v>
      </c>
      <c r="B83">
        <v>593</v>
      </c>
      <c r="C83">
        <v>611</v>
      </c>
      <c r="D83" t="s">
        <v>103</v>
      </c>
      <c r="E83">
        <v>3.0106666666666668</v>
      </c>
      <c r="F83">
        <v>0.11230464519926731</v>
      </c>
      <c r="G83">
        <v>7.708333333333333</v>
      </c>
      <c r="H83">
        <v>0.28921675838950467</v>
      </c>
      <c r="I83">
        <v>18.967666666666666</v>
      </c>
      <c r="J83">
        <v>1.9857828011474378E-2</v>
      </c>
      <c r="K83">
        <v>53.934666666666665</v>
      </c>
      <c r="L83">
        <v>0.44955793100926794</v>
      </c>
    </row>
    <row r="84" spans="1:12" x14ac:dyDescent="0.2">
      <c r="A84" t="s">
        <v>22</v>
      </c>
      <c r="B84">
        <v>612</v>
      </c>
      <c r="C84">
        <v>622</v>
      </c>
      <c r="D84" t="s">
        <v>104</v>
      </c>
      <c r="E84">
        <v>62.396999999999998</v>
      </c>
      <c r="F84">
        <v>0.24124883419407425</v>
      </c>
      <c r="G84">
        <v>63.107333333333337</v>
      </c>
      <c r="H84">
        <v>0.64836897931142146</v>
      </c>
      <c r="I84">
        <v>64.831666666666663</v>
      </c>
      <c r="J84">
        <v>0.51515563991218982</v>
      </c>
      <c r="K84">
        <v>66.030666666666662</v>
      </c>
      <c r="L84">
        <v>0.27091388545685968</v>
      </c>
    </row>
    <row r="85" spans="1:12" x14ac:dyDescent="0.2">
      <c r="A85" t="s">
        <v>22</v>
      </c>
      <c r="B85">
        <v>623</v>
      </c>
      <c r="C85">
        <v>630</v>
      </c>
      <c r="D85" t="s">
        <v>105</v>
      </c>
      <c r="E85">
        <v>5.5469999999999997</v>
      </c>
      <c r="F85">
        <v>0.40990364721480543</v>
      </c>
      <c r="G85">
        <v>14.511333333333335</v>
      </c>
      <c r="H85">
        <v>0.72039040341563021</v>
      </c>
      <c r="I85">
        <v>22.96166666666667</v>
      </c>
      <c r="J85">
        <v>0.7776923127647154</v>
      </c>
      <c r="K85">
        <v>45.381666666666661</v>
      </c>
      <c r="L85">
        <v>0.8881555794641679</v>
      </c>
    </row>
    <row r="86" spans="1:12" x14ac:dyDescent="0.2">
      <c r="A86" t="s">
        <v>22</v>
      </c>
      <c r="B86">
        <v>623</v>
      </c>
      <c r="C86">
        <v>631</v>
      </c>
      <c r="D86" t="s">
        <v>106</v>
      </c>
      <c r="E86">
        <v>3.2976666666666667</v>
      </c>
      <c r="F86">
        <v>0.52042898971265172</v>
      </c>
      <c r="G86">
        <v>12.987666666666668</v>
      </c>
      <c r="H86">
        <v>0.25224260808462429</v>
      </c>
      <c r="I86">
        <v>18.074666666666669</v>
      </c>
      <c r="J86">
        <v>0.93911997813555836</v>
      </c>
      <c r="K86">
        <v>36.395000000000003</v>
      </c>
      <c r="L86">
        <v>0.18571214284477677</v>
      </c>
    </row>
    <row r="87" spans="1:12" x14ac:dyDescent="0.2">
      <c r="A87" t="s">
        <v>22</v>
      </c>
      <c r="B87">
        <v>631</v>
      </c>
      <c r="C87">
        <v>635</v>
      </c>
      <c r="D87" t="s">
        <v>107</v>
      </c>
      <c r="E87">
        <v>3.2893333333333334</v>
      </c>
      <c r="F87">
        <v>0.34219925969138693</v>
      </c>
      <c r="G87">
        <v>20.270333333333333</v>
      </c>
      <c r="H87">
        <v>1.0475248604846255</v>
      </c>
      <c r="I87">
        <v>51.412666666666667</v>
      </c>
      <c r="J87">
        <v>0.75165838872012536</v>
      </c>
      <c r="K87">
        <v>65.748666666666665</v>
      </c>
      <c r="L87">
        <v>1.0210001632386412</v>
      </c>
    </row>
    <row r="88" spans="1:12" x14ac:dyDescent="0.2">
      <c r="A88" t="s">
        <v>22</v>
      </c>
      <c r="B88">
        <v>634</v>
      </c>
      <c r="C88">
        <v>642</v>
      </c>
      <c r="D88" t="s">
        <v>108</v>
      </c>
      <c r="E88">
        <v>16.260666666666665</v>
      </c>
      <c r="F88">
        <v>0.29502598755589876</v>
      </c>
      <c r="G88">
        <v>19.684333333333335</v>
      </c>
      <c r="H88">
        <v>0.8926949833696477</v>
      </c>
      <c r="I88">
        <v>24.861666666666668</v>
      </c>
      <c r="J88">
        <v>0.54549182700874066</v>
      </c>
      <c r="K88">
        <v>29.262333333333334</v>
      </c>
      <c r="L88">
        <v>9.3852721502007019E-2</v>
      </c>
    </row>
    <row r="89" spans="1:12" x14ac:dyDescent="0.2">
      <c r="A89" t="s">
        <v>22</v>
      </c>
      <c r="B89">
        <v>636</v>
      </c>
      <c r="C89">
        <v>642</v>
      </c>
      <c r="D89" t="s">
        <v>109</v>
      </c>
      <c r="E89">
        <v>8.3836666666666648</v>
      </c>
      <c r="F89">
        <v>8.247019663692623E-2</v>
      </c>
      <c r="G89">
        <v>10.276666666666666</v>
      </c>
      <c r="H89">
        <v>0.42662434685954448</v>
      </c>
      <c r="I89">
        <v>15.831000000000001</v>
      </c>
      <c r="J89">
        <v>0.30653547918634189</v>
      </c>
      <c r="K89">
        <v>23.893666666666665</v>
      </c>
      <c r="L89">
        <v>0.49347374128045834</v>
      </c>
    </row>
    <row r="90" spans="1:12" x14ac:dyDescent="0.2">
      <c r="A90" t="s">
        <v>22</v>
      </c>
      <c r="B90">
        <v>643</v>
      </c>
      <c r="C90">
        <v>657</v>
      </c>
      <c r="D90" t="s">
        <v>110</v>
      </c>
      <c r="E90">
        <v>11.917999999999999</v>
      </c>
      <c r="F90">
        <v>0.20364920819880444</v>
      </c>
      <c r="G90">
        <v>15.936333333333332</v>
      </c>
      <c r="H90">
        <v>0.40181753736407949</v>
      </c>
      <c r="I90">
        <v>20.103666666666665</v>
      </c>
      <c r="J90">
        <v>0.16898619272985951</v>
      </c>
      <c r="K90">
        <v>33.755000000000003</v>
      </c>
      <c r="L90">
        <v>0.23452718392544597</v>
      </c>
    </row>
    <row r="91" spans="1:12" x14ac:dyDescent="0.2">
      <c r="A91" t="s">
        <v>22</v>
      </c>
      <c r="B91">
        <v>643</v>
      </c>
      <c r="C91">
        <v>662</v>
      </c>
      <c r="D91" t="s">
        <v>111</v>
      </c>
      <c r="E91">
        <v>6.442333333333333</v>
      </c>
      <c r="F91">
        <v>0.23671572261540486</v>
      </c>
      <c r="G91">
        <v>10.438333333333334</v>
      </c>
      <c r="H91">
        <v>0.22253389254972669</v>
      </c>
      <c r="I91">
        <v>16.872666666666664</v>
      </c>
      <c r="J91">
        <v>0.29506835366289835</v>
      </c>
      <c r="K91">
        <v>27.840666666666667</v>
      </c>
      <c r="L91">
        <v>0.20428737928059515</v>
      </c>
    </row>
    <row r="92" spans="1:12" x14ac:dyDescent="0.2">
      <c r="A92" t="s">
        <v>22</v>
      </c>
      <c r="B92">
        <v>651</v>
      </c>
      <c r="C92">
        <v>663</v>
      </c>
      <c r="D92" t="s">
        <v>112</v>
      </c>
      <c r="E92">
        <v>0.53466666666666673</v>
      </c>
      <c r="F92">
        <v>0.47050221395157454</v>
      </c>
      <c r="G92">
        <v>1.8623333333333336</v>
      </c>
      <c r="H92">
        <v>0.65431592776986003</v>
      </c>
      <c r="I92">
        <v>13.362333333333332</v>
      </c>
      <c r="J92">
        <v>0.96184319581381528</v>
      </c>
      <c r="K92">
        <v>23.301666666666666</v>
      </c>
      <c r="L92">
        <v>1.0304951884086277</v>
      </c>
    </row>
    <row r="93" spans="1:12" x14ac:dyDescent="0.2">
      <c r="A93" t="s">
        <v>22</v>
      </c>
      <c r="B93">
        <v>652</v>
      </c>
      <c r="C93">
        <v>662</v>
      </c>
      <c r="D93" t="s">
        <v>113</v>
      </c>
      <c r="E93">
        <v>0.71833333333333338</v>
      </c>
      <c r="F93">
        <v>0.6316979763568451</v>
      </c>
      <c r="G93">
        <v>3.4750000000000001</v>
      </c>
      <c r="H93">
        <v>0.30470805699882636</v>
      </c>
      <c r="I93">
        <v>13.080999999999998</v>
      </c>
      <c r="J93">
        <v>9.361623790774759E-2</v>
      </c>
      <c r="K93">
        <v>28.078333333333333</v>
      </c>
      <c r="L93">
        <v>0.66189903560387109</v>
      </c>
    </row>
    <row r="94" spans="1:12" x14ac:dyDescent="0.2">
      <c r="A94" t="s">
        <v>22</v>
      </c>
      <c r="B94">
        <v>654</v>
      </c>
      <c r="C94">
        <v>662</v>
      </c>
      <c r="D94" t="s">
        <v>114</v>
      </c>
      <c r="E94">
        <v>1.04</v>
      </c>
      <c r="F94">
        <v>0.28386088141904947</v>
      </c>
      <c r="G94">
        <v>3.174666666666667</v>
      </c>
      <c r="H94">
        <v>0.18617554440187173</v>
      </c>
      <c r="I94">
        <v>16.235333333333333</v>
      </c>
      <c r="J94">
        <v>1.1766623701526846</v>
      </c>
      <c r="K94">
        <v>30.096999999999998</v>
      </c>
      <c r="L94">
        <v>0.71891863239173248</v>
      </c>
    </row>
    <row r="95" spans="1:12" x14ac:dyDescent="0.2">
      <c r="A95" t="s">
        <v>22</v>
      </c>
      <c r="B95">
        <v>655</v>
      </c>
      <c r="C95">
        <v>662</v>
      </c>
      <c r="D95" t="s">
        <v>115</v>
      </c>
      <c r="E95">
        <v>1.0766666666666667</v>
      </c>
      <c r="F95">
        <v>0.15113349507416704</v>
      </c>
      <c r="G95">
        <v>4.5903333333333336</v>
      </c>
      <c r="H95">
        <v>0.22637652999667041</v>
      </c>
      <c r="I95">
        <v>18.956999999999997</v>
      </c>
      <c r="J95">
        <v>0.61624345838312922</v>
      </c>
      <c r="K95">
        <v>36.295333333333332</v>
      </c>
      <c r="L95">
        <v>0.30136577996403829</v>
      </c>
    </row>
    <row r="96" spans="1:12" x14ac:dyDescent="0.2">
      <c r="A96" t="s">
        <v>22</v>
      </c>
      <c r="B96">
        <v>655</v>
      </c>
      <c r="C96">
        <v>663</v>
      </c>
      <c r="D96" t="s">
        <v>116</v>
      </c>
      <c r="E96">
        <v>1.0973333333333333</v>
      </c>
      <c r="F96">
        <v>0.14258097114739118</v>
      </c>
      <c r="G96">
        <v>4.6686666666666667</v>
      </c>
      <c r="H96">
        <v>3.1659648345067445E-2</v>
      </c>
      <c r="I96">
        <v>19.104666666666667</v>
      </c>
      <c r="J96">
        <v>0.4502825039165218</v>
      </c>
      <c r="K96">
        <v>35.574666666666666</v>
      </c>
      <c r="L96">
        <v>0.46278972907069998</v>
      </c>
    </row>
    <row r="97" spans="1:12" x14ac:dyDescent="0.2">
      <c r="A97" t="s">
        <v>22</v>
      </c>
      <c r="B97">
        <v>663</v>
      </c>
      <c r="C97">
        <v>677</v>
      </c>
      <c r="D97" t="s">
        <v>117</v>
      </c>
      <c r="E97">
        <v>2.1746666666666665</v>
      </c>
      <c r="F97">
        <v>0.15338296298263815</v>
      </c>
      <c r="G97">
        <v>6.5346666666666664</v>
      </c>
      <c r="H97">
        <v>0.34741953504852491</v>
      </c>
      <c r="I97">
        <v>7.7113333333333332</v>
      </c>
      <c r="J97">
        <v>0.51457296210871184</v>
      </c>
      <c r="K97">
        <v>10.766666666666666</v>
      </c>
      <c r="L97">
        <v>9.4627339248936654E-2</v>
      </c>
    </row>
    <row r="98" spans="1:12" x14ac:dyDescent="0.2">
      <c r="A98" t="s">
        <v>22</v>
      </c>
      <c r="B98">
        <v>664</v>
      </c>
      <c r="C98">
        <v>677</v>
      </c>
      <c r="D98" t="s">
        <v>118</v>
      </c>
      <c r="E98">
        <v>2.428666666666667</v>
      </c>
      <c r="F98">
        <v>0.34849007637712165</v>
      </c>
      <c r="G98">
        <v>7.6333333333333329</v>
      </c>
      <c r="H98">
        <v>0.67552226708920027</v>
      </c>
      <c r="I98">
        <v>8.5126666666666662</v>
      </c>
      <c r="J98">
        <v>0.28091695095407349</v>
      </c>
      <c r="K98">
        <v>11.688333333333333</v>
      </c>
      <c r="L98">
        <v>0.33142771962123768</v>
      </c>
    </row>
    <row r="99" spans="1:12" x14ac:dyDescent="0.2">
      <c r="A99" t="s">
        <v>22</v>
      </c>
      <c r="B99">
        <v>666</v>
      </c>
      <c r="C99">
        <v>677</v>
      </c>
      <c r="D99" t="s">
        <v>119</v>
      </c>
      <c r="E99">
        <v>3.1053333333333328</v>
      </c>
      <c r="F99">
        <v>0.27030414967834521</v>
      </c>
      <c r="G99">
        <v>9.0290000000000017</v>
      </c>
      <c r="H99">
        <v>0.54891073955607694</v>
      </c>
      <c r="I99">
        <v>10.207999999999998</v>
      </c>
      <c r="J99">
        <v>0.11407015385279402</v>
      </c>
      <c r="K99">
        <v>14.679000000000002</v>
      </c>
      <c r="L99">
        <v>4.5398237851264685E-2</v>
      </c>
    </row>
    <row r="100" spans="1:12" x14ac:dyDescent="0.2">
      <c r="A100" t="s">
        <v>22</v>
      </c>
      <c r="B100">
        <v>681</v>
      </c>
      <c r="C100">
        <v>697</v>
      </c>
      <c r="D100" t="s">
        <v>120</v>
      </c>
      <c r="E100">
        <v>0.39666666666666667</v>
      </c>
      <c r="F100">
        <v>0.22501851775650236</v>
      </c>
      <c r="G100">
        <v>0.42266666666666669</v>
      </c>
      <c r="H100">
        <v>8.1328551772014715E-2</v>
      </c>
      <c r="I100">
        <v>0.80100000000000005</v>
      </c>
      <c r="J100">
        <v>0.1180508365069899</v>
      </c>
      <c r="K100">
        <v>1.4746666666666668</v>
      </c>
      <c r="L100">
        <v>0.11856362567555585</v>
      </c>
    </row>
    <row r="101" spans="1:12" x14ac:dyDescent="0.2">
      <c r="A101" t="s">
        <v>22</v>
      </c>
      <c r="B101">
        <v>681</v>
      </c>
      <c r="C101">
        <v>699</v>
      </c>
      <c r="D101" t="s">
        <v>121</v>
      </c>
      <c r="E101">
        <v>0.36733333333333329</v>
      </c>
      <c r="F101">
        <v>0.23792085518788247</v>
      </c>
      <c r="G101">
        <v>0.41366666666666668</v>
      </c>
      <c r="H101">
        <v>0.10192807921928729</v>
      </c>
      <c r="I101">
        <v>0.44600000000000001</v>
      </c>
      <c r="J101">
        <v>6.2072538211353494E-2</v>
      </c>
      <c r="K101">
        <v>0.69433333333333336</v>
      </c>
      <c r="L101">
        <v>0.16709977059629125</v>
      </c>
    </row>
    <row r="102" spans="1:12" x14ac:dyDescent="0.2">
      <c r="A102" t="s">
        <v>22</v>
      </c>
      <c r="B102">
        <v>698</v>
      </c>
      <c r="C102">
        <v>713</v>
      </c>
      <c r="D102" t="s">
        <v>122</v>
      </c>
      <c r="E102">
        <v>3.7766666666666668</v>
      </c>
      <c r="F102">
        <v>0.19095636499821964</v>
      </c>
      <c r="G102">
        <v>7.335</v>
      </c>
      <c r="H102">
        <v>0.15185848675658503</v>
      </c>
      <c r="I102">
        <v>16.867333333333335</v>
      </c>
      <c r="J102">
        <v>0.59865042665426338</v>
      </c>
      <c r="K102">
        <v>28.712333333333333</v>
      </c>
      <c r="L102">
        <v>0.38614030265349597</v>
      </c>
    </row>
    <row r="103" spans="1:12" x14ac:dyDescent="0.2">
      <c r="A103" t="s">
        <v>22</v>
      </c>
      <c r="B103">
        <v>700</v>
      </c>
      <c r="C103">
        <v>713</v>
      </c>
      <c r="D103" t="s">
        <v>123</v>
      </c>
      <c r="E103">
        <v>2.8086666666666669</v>
      </c>
      <c r="F103">
        <v>0.38300435158537338</v>
      </c>
      <c r="G103">
        <v>6.5673333333333339</v>
      </c>
      <c r="H103">
        <v>1.1731667968934874</v>
      </c>
      <c r="I103">
        <v>14.787999999999998</v>
      </c>
      <c r="J103">
        <v>1.3939483491148441</v>
      </c>
      <c r="K103">
        <v>25.955666666666662</v>
      </c>
      <c r="L103">
        <v>0.93152366225090255</v>
      </c>
    </row>
    <row r="104" spans="1:12" x14ac:dyDescent="0.2">
      <c r="A104" t="s">
        <v>22</v>
      </c>
      <c r="B104">
        <v>729</v>
      </c>
      <c r="C104">
        <v>738</v>
      </c>
      <c r="D104" t="s">
        <v>124</v>
      </c>
      <c r="E104">
        <v>1.5506666666666666</v>
      </c>
      <c r="F104">
        <v>7.4332585945420623E-2</v>
      </c>
      <c r="G104">
        <v>1.2533333333333334</v>
      </c>
      <c r="H104">
        <v>0.29100057273712221</v>
      </c>
      <c r="I104">
        <v>1.4490000000000001</v>
      </c>
      <c r="J104">
        <v>5.5054518434003316E-2</v>
      </c>
      <c r="K104">
        <v>1.5093333333333332</v>
      </c>
      <c r="L104">
        <v>5.6083271421461668E-2</v>
      </c>
    </row>
    <row r="105" spans="1:12" x14ac:dyDescent="0.2">
      <c r="A105" t="s">
        <v>22</v>
      </c>
      <c r="B105">
        <v>730</v>
      </c>
      <c r="C105">
        <v>737</v>
      </c>
      <c r="D105" t="s">
        <v>125</v>
      </c>
      <c r="E105">
        <v>1.7023333333333335</v>
      </c>
      <c r="F105">
        <v>0.33907275522125474</v>
      </c>
      <c r="G105">
        <v>0.65133333333333332</v>
      </c>
      <c r="H105">
        <v>0.22074948093559205</v>
      </c>
      <c r="I105">
        <v>1.4350000000000003</v>
      </c>
      <c r="J105">
        <v>0.25868706964206678</v>
      </c>
      <c r="K105">
        <v>2.5413333333333337</v>
      </c>
      <c r="L105">
        <v>0.53513954566386801</v>
      </c>
    </row>
    <row r="106" spans="1:12" x14ac:dyDescent="0.2">
      <c r="A106" t="s">
        <v>22</v>
      </c>
      <c r="B106">
        <v>730</v>
      </c>
      <c r="C106">
        <v>738</v>
      </c>
      <c r="D106" t="s">
        <v>126</v>
      </c>
      <c r="E106">
        <v>4.5133333333333336</v>
      </c>
      <c r="F106">
        <v>0.41556267076499248</v>
      </c>
      <c r="G106">
        <v>3.6283333333333334</v>
      </c>
      <c r="H106">
        <v>0.46863667519020696</v>
      </c>
      <c r="I106">
        <v>3.8883333333333336</v>
      </c>
      <c r="J106">
        <v>0.36135347422341663</v>
      </c>
      <c r="K106">
        <v>4.6766666666666659</v>
      </c>
      <c r="L106">
        <v>0.75176880311259353</v>
      </c>
    </row>
    <row r="107" spans="1:12" x14ac:dyDescent="0.2">
      <c r="A107" t="s">
        <v>22</v>
      </c>
      <c r="B107">
        <v>732</v>
      </c>
      <c r="C107">
        <v>737</v>
      </c>
      <c r="D107" t="s">
        <v>127</v>
      </c>
      <c r="E107">
        <v>1.3259999999999998</v>
      </c>
      <c r="F107">
        <v>0.35684870743776048</v>
      </c>
      <c r="G107">
        <v>1.64</v>
      </c>
      <c r="H107">
        <v>0.29545219579485377</v>
      </c>
      <c r="I107">
        <v>1.962</v>
      </c>
      <c r="J107">
        <v>0.54995363440930201</v>
      </c>
      <c r="K107">
        <v>3.7916666666666665</v>
      </c>
      <c r="L107">
        <v>0.54655771271964493</v>
      </c>
    </row>
    <row r="108" spans="1:12" x14ac:dyDescent="0.2">
      <c r="A108" t="s">
        <v>22</v>
      </c>
      <c r="B108">
        <v>732</v>
      </c>
      <c r="C108">
        <v>738</v>
      </c>
      <c r="D108" t="s">
        <v>128</v>
      </c>
      <c r="E108">
        <v>2.7626666666666666</v>
      </c>
      <c r="F108">
        <v>0.75377870315718831</v>
      </c>
      <c r="G108">
        <v>2.7240000000000002</v>
      </c>
      <c r="H108">
        <v>0.8224968085044464</v>
      </c>
      <c r="I108">
        <v>1.920333333333333</v>
      </c>
      <c r="J108">
        <v>0.37017473351558378</v>
      </c>
      <c r="K108">
        <v>3.3026666666666671</v>
      </c>
      <c r="L108">
        <v>1.0387575912277749</v>
      </c>
    </row>
    <row r="109" spans="1:12" x14ac:dyDescent="0.2">
      <c r="A109" t="s">
        <v>22</v>
      </c>
      <c r="B109">
        <v>742</v>
      </c>
      <c r="C109">
        <v>747</v>
      </c>
      <c r="D109" t="s">
        <v>129</v>
      </c>
      <c r="E109">
        <v>6.7679999999999998</v>
      </c>
      <c r="F109">
        <v>0.38687336429379587</v>
      </c>
      <c r="G109">
        <v>31.129666666666665</v>
      </c>
      <c r="H109">
        <v>0.84116367808728942</v>
      </c>
      <c r="I109">
        <v>57.798666666666669</v>
      </c>
      <c r="J109">
        <v>0.21221765556459679</v>
      </c>
      <c r="K109">
        <v>78.763333333333335</v>
      </c>
      <c r="L109">
        <v>0.29906743944022568</v>
      </c>
    </row>
    <row r="110" spans="1:12" x14ac:dyDescent="0.2">
      <c r="A110" t="s">
        <v>22</v>
      </c>
      <c r="B110">
        <v>742</v>
      </c>
      <c r="C110">
        <v>782</v>
      </c>
      <c r="D110" t="s">
        <v>130</v>
      </c>
      <c r="E110">
        <v>48.899000000000001</v>
      </c>
      <c r="F110">
        <v>0.58280442688778389</v>
      </c>
      <c r="G110">
        <v>65.768333333333331</v>
      </c>
      <c r="H110">
        <v>0.56221822572141544</v>
      </c>
      <c r="I110">
        <v>72.451666666666668</v>
      </c>
      <c r="J110">
        <v>0.37581954889725572</v>
      </c>
      <c r="K110">
        <v>73.945666666666668</v>
      </c>
      <c r="L110">
        <v>0.906479085987827</v>
      </c>
    </row>
    <row r="111" spans="1:12" x14ac:dyDescent="0.2">
      <c r="A111" t="s">
        <v>22</v>
      </c>
      <c r="B111">
        <v>748</v>
      </c>
      <c r="C111">
        <v>767</v>
      </c>
      <c r="D111" t="s">
        <v>131</v>
      </c>
      <c r="E111">
        <v>73.938333333333333</v>
      </c>
      <c r="F111">
        <v>0.49097080700723217</v>
      </c>
      <c r="G111">
        <v>75.036999999999992</v>
      </c>
      <c r="H111">
        <v>0.9269482186184923</v>
      </c>
      <c r="I111">
        <v>76.396666666666661</v>
      </c>
      <c r="J111">
        <v>0.98827138647910207</v>
      </c>
      <c r="K111">
        <v>76.944333333333319</v>
      </c>
      <c r="L111">
        <v>0.7978598456704864</v>
      </c>
    </row>
    <row r="112" spans="1:12" x14ac:dyDescent="0.2">
      <c r="A112" t="s">
        <v>22</v>
      </c>
      <c r="B112">
        <v>748</v>
      </c>
      <c r="C112">
        <v>782</v>
      </c>
      <c r="D112" t="s">
        <v>132</v>
      </c>
      <c r="E112">
        <v>57.17166666666666</v>
      </c>
      <c r="F112">
        <v>0.25295124694955223</v>
      </c>
      <c r="G112">
        <v>73.355000000000004</v>
      </c>
      <c r="H112">
        <v>0.15815182578775686</v>
      </c>
      <c r="I112">
        <v>78.689000000000007</v>
      </c>
      <c r="J112">
        <v>0.7032296922059017</v>
      </c>
      <c r="K112">
        <v>79.331000000000003</v>
      </c>
      <c r="L112">
        <v>0.57593055136882754</v>
      </c>
    </row>
    <row r="113" spans="1:12" x14ac:dyDescent="0.2">
      <c r="A113" t="s">
        <v>22</v>
      </c>
      <c r="B113">
        <v>755</v>
      </c>
      <c r="C113">
        <v>782</v>
      </c>
      <c r="D113" t="s">
        <v>133</v>
      </c>
      <c r="E113">
        <v>51.806000000000004</v>
      </c>
      <c r="F113">
        <v>0.50276435832306232</v>
      </c>
      <c r="G113">
        <v>74.170333333333346</v>
      </c>
      <c r="H113">
        <v>0.26735806203167228</v>
      </c>
      <c r="I113">
        <v>79.650999999999996</v>
      </c>
      <c r="J113">
        <v>0.24856186352696696</v>
      </c>
      <c r="K113">
        <v>80.189666666666668</v>
      </c>
      <c r="L113">
        <v>0.54059720063402017</v>
      </c>
    </row>
    <row r="114" spans="1:12" x14ac:dyDescent="0.2">
      <c r="A114" t="s">
        <v>22</v>
      </c>
      <c r="B114">
        <v>768</v>
      </c>
      <c r="C114">
        <v>782</v>
      </c>
      <c r="D114" t="s">
        <v>134</v>
      </c>
      <c r="E114">
        <v>36.966666666666661</v>
      </c>
      <c r="F114">
        <v>0.25050016633394229</v>
      </c>
      <c r="G114">
        <v>64.297999999999988</v>
      </c>
      <c r="H114">
        <v>1.1720149316454953</v>
      </c>
      <c r="I114">
        <v>75.201333333333324</v>
      </c>
      <c r="J114">
        <v>0.82051589462564689</v>
      </c>
      <c r="K114">
        <v>75.705666666666673</v>
      </c>
      <c r="L114">
        <v>0.50430381054809781</v>
      </c>
    </row>
    <row r="115" spans="1:12" x14ac:dyDescent="0.2">
      <c r="A115" t="s">
        <v>22</v>
      </c>
      <c r="B115">
        <v>783</v>
      </c>
      <c r="C115">
        <v>796</v>
      </c>
      <c r="D115" t="s">
        <v>135</v>
      </c>
      <c r="E115">
        <v>1.2890000000000001</v>
      </c>
      <c r="F115">
        <v>9.01165911472466E-2</v>
      </c>
      <c r="G115">
        <v>4.4423333333333339</v>
      </c>
      <c r="H115">
        <v>0.12267572430327586</v>
      </c>
      <c r="I115">
        <v>15.588333333333333</v>
      </c>
      <c r="J115">
        <v>0.31758201040571166</v>
      </c>
      <c r="K115">
        <v>25.13</v>
      </c>
      <c r="L115">
        <v>0.3507491981459106</v>
      </c>
    </row>
    <row r="116" spans="1:12" x14ac:dyDescent="0.2">
      <c r="A116" t="s">
        <v>22</v>
      </c>
      <c r="B116">
        <v>797</v>
      </c>
      <c r="C116">
        <v>815</v>
      </c>
      <c r="D116" t="s">
        <v>136</v>
      </c>
      <c r="E116">
        <v>8.8603333333333349</v>
      </c>
      <c r="F116">
        <v>0.10650978045857219</v>
      </c>
      <c r="G116">
        <v>13.574</v>
      </c>
      <c r="H116">
        <v>0.68216493606751738</v>
      </c>
      <c r="I116">
        <v>20.288333333333334</v>
      </c>
      <c r="J116">
        <v>0.70079550036607252</v>
      </c>
      <c r="K116">
        <v>23.45</v>
      </c>
      <c r="L116">
        <v>0.67101490296416044</v>
      </c>
    </row>
    <row r="117" spans="1:12" x14ac:dyDescent="0.2">
      <c r="A117" t="s">
        <v>22</v>
      </c>
      <c r="B117">
        <v>816</v>
      </c>
      <c r="C117">
        <v>829</v>
      </c>
      <c r="D117" t="s">
        <v>137</v>
      </c>
      <c r="E117">
        <v>36.781666666666666</v>
      </c>
      <c r="F117">
        <v>0.28586768501062515</v>
      </c>
      <c r="G117">
        <v>57.347000000000001</v>
      </c>
      <c r="H117">
        <v>1.2286431540524694</v>
      </c>
      <c r="I117">
        <v>64.87533333333333</v>
      </c>
      <c r="J117">
        <v>0.92297363631543183</v>
      </c>
      <c r="K117">
        <v>69.704999999999998</v>
      </c>
      <c r="L117">
        <v>0.517695856657165</v>
      </c>
    </row>
    <row r="118" spans="1:12" x14ac:dyDescent="0.2">
      <c r="A118" t="s">
        <v>22</v>
      </c>
      <c r="B118">
        <v>816</v>
      </c>
      <c r="C118">
        <v>842</v>
      </c>
      <c r="D118" t="s">
        <v>138</v>
      </c>
      <c r="E118">
        <v>17.571333333333335</v>
      </c>
      <c r="F118">
        <v>0.10008163334664989</v>
      </c>
      <c r="G118">
        <v>30.838333333333335</v>
      </c>
      <c r="H118">
        <v>0.91824524683405295</v>
      </c>
      <c r="I118">
        <v>38.903999999999996</v>
      </c>
      <c r="J118">
        <v>0.69110997677649033</v>
      </c>
      <c r="K118">
        <v>42.527333333333331</v>
      </c>
      <c r="L118">
        <v>1.4671817656082495</v>
      </c>
    </row>
    <row r="119" spans="1:12" x14ac:dyDescent="0.2">
      <c r="A119" t="s">
        <v>22</v>
      </c>
      <c r="B119">
        <v>832</v>
      </c>
      <c r="C119">
        <v>845</v>
      </c>
      <c r="D119" t="s">
        <v>139</v>
      </c>
      <c r="E119">
        <v>2.5100000000000002</v>
      </c>
      <c r="F119">
        <v>0.34100879754047114</v>
      </c>
      <c r="G119">
        <v>10.170999999999999</v>
      </c>
      <c r="H119">
        <v>0.17913402803487702</v>
      </c>
      <c r="I119">
        <v>17.433666666666667</v>
      </c>
      <c r="J119">
        <v>0.91878416036266863</v>
      </c>
      <c r="K119">
        <v>21.117000000000001</v>
      </c>
      <c r="L119">
        <v>9.0835015274948375E-2</v>
      </c>
    </row>
    <row r="120" spans="1:12" x14ac:dyDescent="0.2">
      <c r="A120" t="s">
        <v>22</v>
      </c>
      <c r="B120">
        <v>844</v>
      </c>
      <c r="C120">
        <v>852</v>
      </c>
      <c r="D120" t="s">
        <v>140</v>
      </c>
      <c r="E120">
        <v>1.474</v>
      </c>
      <c r="F120">
        <v>0.75448856850186985</v>
      </c>
      <c r="G120">
        <v>0.94666666666666677</v>
      </c>
      <c r="H120">
        <v>0.66750380772946405</v>
      </c>
      <c r="I120">
        <v>0.83099999999999996</v>
      </c>
      <c r="J120">
        <v>0.35684870743776015</v>
      </c>
      <c r="K120">
        <v>1.9036666666666668</v>
      </c>
      <c r="L120">
        <v>1.017695599545037</v>
      </c>
    </row>
    <row r="121" spans="1:12" x14ac:dyDescent="0.2">
      <c r="A121" t="s">
        <v>22</v>
      </c>
      <c r="B121">
        <v>849</v>
      </c>
      <c r="C121">
        <v>862</v>
      </c>
      <c r="D121" t="s">
        <v>141</v>
      </c>
      <c r="E121">
        <v>4.8543333333333329</v>
      </c>
      <c r="F121">
        <v>0.76081622835829199</v>
      </c>
      <c r="G121">
        <v>8.7873333333333346</v>
      </c>
      <c r="H121">
        <v>0.45296394264150103</v>
      </c>
      <c r="I121">
        <v>18.689333333333334</v>
      </c>
      <c r="J121">
        <v>0.95384974358298946</v>
      </c>
      <c r="K121">
        <v>33.189666666666668</v>
      </c>
      <c r="L121">
        <v>0.26986169297129514</v>
      </c>
    </row>
    <row r="122" spans="1:12" x14ac:dyDescent="0.2">
      <c r="A122" t="s">
        <v>22</v>
      </c>
      <c r="B122">
        <v>853</v>
      </c>
      <c r="C122">
        <v>861</v>
      </c>
      <c r="D122" t="s">
        <v>142</v>
      </c>
      <c r="E122">
        <v>7.5263333333333335</v>
      </c>
      <c r="F122">
        <v>0.19529550259371917</v>
      </c>
      <c r="G122">
        <v>13.336999999999998</v>
      </c>
      <c r="H122">
        <v>0.47524309568893219</v>
      </c>
      <c r="I122">
        <v>25.792666666666666</v>
      </c>
      <c r="J122">
        <v>0.39377193060619947</v>
      </c>
      <c r="K122">
        <v>39.002666666666663</v>
      </c>
      <c r="L122">
        <v>0.77457235513109768</v>
      </c>
    </row>
    <row r="123" spans="1:12" x14ac:dyDescent="0.2">
      <c r="A123" t="s">
        <v>22</v>
      </c>
      <c r="B123">
        <v>853</v>
      </c>
      <c r="C123">
        <v>862</v>
      </c>
      <c r="D123" t="s">
        <v>143</v>
      </c>
      <c r="E123">
        <v>6.0010000000000003</v>
      </c>
      <c r="F123">
        <v>0.59962321502757054</v>
      </c>
      <c r="G123">
        <v>10.795000000000002</v>
      </c>
      <c r="H123">
        <v>0.12179080425056707</v>
      </c>
      <c r="I123">
        <v>23.370333333333331</v>
      </c>
      <c r="J123">
        <v>0.23900906537897915</v>
      </c>
      <c r="K123">
        <v>41.455333333333328</v>
      </c>
      <c r="L123">
        <v>1.0607781734808335</v>
      </c>
    </row>
    <row r="124" spans="1:12" x14ac:dyDescent="0.2">
      <c r="A124" t="s">
        <v>22</v>
      </c>
      <c r="B124">
        <v>862</v>
      </c>
      <c r="C124">
        <v>878</v>
      </c>
      <c r="D124" t="s">
        <v>144</v>
      </c>
      <c r="E124">
        <v>2.3360000000000003</v>
      </c>
      <c r="F124">
        <v>0.17967748885155319</v>
      </c>
      <c r="G124">
        <v>5.498333333333334</v>
      </c>
      <c r="H124">
        <v>0.56353733978622333</v>
      </c>
      <c r="I124">
        <v>13.619666666666667</v>
      </c>
      <c r="J124">
        <v>0.68217764059908426</v>
      </c>
      <c r="K124">
        <v>25.507000000000001</v>
      </c>
      <c r="L124">
        <v>0.3983578792995065</v>
      </c>
    </row>
    <row r="125" spans="1:12" x14ac:dyDescent="0.2">
      <c r="A125" t="s">
        <v>22</v>
      </c>
      <c r="B125">
        <v>863</v>
      </c>
      <c r="C125">
        <v>878</v>
      </c>
      <c r="D125" t="s">
        <v>145</v>
      </c>
      <c r="E125">
        <v>2.5169999999999999</v>
      </c>
      <c r="F125">
        <v>0.14568115869940074</v>
      </c>
      <c r="G125">
        <v>6.9363333333333328</v>
      </c>
      <c r="H125">
        <v>0.28911819958856505</v>
      </c>
      <c r="I125">
        <v>15.486333333333334</v>
      </c>
      <c r="J125">
        <v>0.49726485230039447</v>
      </c>
      <c r="K125">
        <v>27.632333333333335</v>
      </c>
      <c r="L125">
        <v>0.39398265613264333</v>
      </c>
    </row>
    <row r="126" spans="1:12" x14ac:dyDescent="0.2">
      <c r="A126" t="s">
        <v>22</v>
      </c>
      <c r="B126">
        <v>865</v>
      </c>
      <c r="C126">
        <v>878</v>
      </c>
      <c r="D126" t="s">
        <v>146</v>
      </c>
      <c r="E126">
        <v>3.657</v>
      </c>
      <c r="F126">
        <v>0.20617468321789656</v>
      </c>
      <c r="G126">
        <v>6.9839999999999991</v>
      </c>
      <c r="H126">
        <v>0.47660465797136314</v>
      </c>
      <c r="I126">
        <v>16.330000000000002</v>
      </c>
      <c r="J126">
        <v>0.50955667005741268</v>
      </c>
      <c r="K126">
        <v>24.889333333333337</v>
      </c>
      <c r="L126">
        <v>0.82347819238479714</v>
      </c>
    </row>
    <row r="127" spans="1:12" x14ac:dyDescent="0.2">
      <c r="A127" t="s">
        <v>22</v>
      </c>
      <c r="B127">
        <v>879</v>
      </c>
      <c r="C127">
        <v>887</v>
      </c>
      <c r="D127" t="s">
        <v>147</v>
      </c>
      <c r="E127">
        <v>26.665999999999997</v>
      </c>
      <c r="F127">
        <v>0.18805318396666382</v>
      </c>
      <c r="G127">
        <v>42.473666666666666</v>
      </c>
      <c r="H127">
        <v>0.8113552448424397</v>
      </c>
      <c r="I127">
        <v>53.016333333333328</v>
      </c>
      <c r="J127">
        <v>0.97981852061151342</v>
      </c>
      <c r="K127">
        <v>55.636333333333333</v>
      </c>
      <c r="L127">
        <v>0.76368208917934721</v>
      </c>
    </row>
    <row r="128" spans="1:12" x14ac:dyDescent="0.2">
      <c r="A128" t="s">
        <v>22</v>
      </c>
      <c r="B128">
        <v>888</v>
      </c>
      <c r="C128">
        <v>901</v>
      </c>
      <c r="D128" t="s">
        <v>148</v>
      </c>
      <c r="E128">
        <v>51.641333333333336</v>
      </c>
      <c r="F128">
        <v>0.58302687187927471</v>
      </c>
      <c r="G128">
        <v>55.786999999999999</v>
      </c>
      <c r="H128">
        <v>0.44016360594669618</v>
      </c>
      <c r="I128">
        <v>60.501666666666665</v>
      </c>
      <c r="J128">
        <v>1.236947991361534</v>
      </c>
      <c r="K128">
        <v>68.999000000000009</v>
      </c>
      <c r="L128">
        <v>0.60060552778009402</v>
      </c>
    </row>
    <row r="129" spans="1:12" x14ac:dyDescent="0.2">
      <c r="A129" t="s">
        <v>22</v>
      </c>
      <c r="B129">
        <v>902</v>
      </c>
      <c r="C129">
        <v>910</v>
      </c>
      <c r="D129" t="s">
        <v>149</v>
      </c>
      <c r="E129">
        <v>1.6973333333333331</v>
      </c>
      <c r="F129">
        <v>0.92271898936422292</v>
      </c>
      <c r="G129">
        <v>3.9676666666666667</v>
      </c>
      <c r="H129">
        <v>0.81101808446749979</v>
      </c>
      <c r="I129">
        <v>11.216999999999999</v>
      </c>
      <c r="J129">
        <v>0.54688481419765145</v>
      </c>
      <c r="K129">
        <v>19.863666666666667</v>
      </c>
      <c r="L129">
        <v>0.82665006703763877</v>
      </c>
    </row>
    <row r="130" spans="1:12" x14ac:dyDescent="0.2">
      <c r="A130" t="s">
        <v>22</v>
      </c>
      <c r="B130">
        <v>908</v>
      </c>
      <c r="C130">
        <v>924</v>
      </c>
      <c r="D130" t="s">
        <v>181</v>
      </c>
      <c r="E130">
        <v>10.583333333333334</v>
      </c>
      <c r="F130">
        <v>0.62550326404690604</v>
      </c>
      <c r="G130">
        <v>17.75033333333333</v>
      </c>
      <c r="H130">
        <v>0.18401449218290702</v>
      </c>
      <c r="I130">
        <v>24.097666666666665</v>
      </c>
      <c r="J130">
        <v>0.19858583366729271</v>
      </c>
      <c r="K130">
        <v>40.213000000000001</v>
      </c>
      <c r="L130">
        <v>0.84038027106780733</v>
      </c>
    </row>
    <row r="131" spans="1:12" x14ac:dyDescent="0.2">
      <c r="A131" t="s">
        <v>22</v>
      </c>
      <c r="B131">
        <v>927</v>
      </c>
      <c r="C131">
        <v>934</v>
      </c>
      <c r="D131" t="s">
        <v>182</v>
      </c>
      <c r="E131">
        <v>1.3216666666666665</v>
      </c>
      <c r="F131">
        <v>0.21809248802591474</v>
      </c>
      <c r="G131">
        <v>1.859</v>
      </c>
      <c r="H131">
        <v>0.56434386680462889</v>
      </c>
      <c r="I131">
        <v>1.7456666666666667</v>
      </c>
      <c r="J131">
        <v>0.55591396216800759</v>
      </c>
      <c r="K131">
        <v>1.7616666666666667</v>
      </c>
      <c r="L131">
        <v>0.43135870610587351</v>
      </c>
    </row>
    <row r="132" spans="1:12" x14ac:dyDescent="0.2">
      <c r="A132" t="s">
        <v>22</v>
      </c>
      <c r="B132">
        <v>935</v>
      </c>
      <c r="C132">
        <v>939</v>
      </c>
      <c r="D132" t="s">
        <v>150</v>
      </c>
      <c r="E132">
        <v>0.81300000000000006</v>
      </c>
      <c r="F132">
        <v>0.45939525465550879</v>
      </c>
      <c r="G132">
        <v>1.3643333333333334</v>
      </c>
      <c r="H132">
        <v>0.50100831663090506</v>
      </c>
      <c r="I132">
        <v>1.5240000000000002</v>
      </c>
      <c r="J132">
        <v>0.26154158369176939</v>
      </c>
      <c r="K132">
        <v>1.2583333333333333</v>
      </c>
      <c r="L132">
        <v>0.41182561034172382</v>
      </c>
    </row>
    <row r="133" spans="1:12" x14ac:dyDescent="0.2">
      <c r="A133" t="s">
        <v>22</v>
      </c>
      <c r="B133">
        <v>940</v>
      </c>
      <c r="C133">
        <v>953</v>
      </c>
      <c r="D133" t="s">
        <v>151</v>
      </c>
      <c r="E133">
        <v>1.0250000000000001</v>
      </c>
      <c r="F133">
        <v>7.1014083110323964E-2</v>
      </c>
      <c r="G133">
        <v>2.279666666666667</v>
      </c>
      <c r="H133">
        <v>0.13965791539806588</v>
      </c>
      <c r="I133">
        <v>6.3086666666666673</v>
      </c>
      <c r="J133">
        <v>0.33470932663033681</v>
      </c>
      <c r="K133">
        <v>11.072333333333333</v>
      </c>
      <c r="L133">
        <v>0.32162763148295187</v>
      </c>
    </row>
    <row r="134" spans="1:12" x14ac:dyDescent="0.2">
      <c r="A134" t="s">
        <v>22</v>
      </c>
      <c r="B134">
        <v>954</v>
      </c>
      <c r="C134">
        <v>960</v>
      </c>
      <c r="D134" t="s">
        <v>152</v>
      </c>
      <c r="E134">
        <v>4.2169999999999996</v>
      </c>
      <c r="F134">
        <v>6.2096698785040379E-2</v>
      </c>
      <c r="G134">
        <v>17.388333333333335</v>
      </c>
      <c r="H134">
        <v>0.64780578365227171</v>
      </c>
      <c r="I134">
        <v>27.270666666666667</v>
      </c>
      <c r="J134">
        <v>0.46206529120172435</v>
      </c>
      <c r="K134">
        <v>33.757333333333342</v>
      </c>
      <c r="L134">
        <v>0.18908287424654011</v>
      </c>
    </row>
    <row r="135" spans="1:12" x14ac:dyDescent="0.2">
      <c r="A135" t="s">
        <v>22</v>
      </c>
      <c r="B135">
        <v>954</v>
      </c>
      <c r="C135">
        <v>961</v>
      </c>
      <c r="D135" t="s">
        <v>153</v>
      </c>
      <c r="E135">
        <v>4.4136666666666668</v>
      </c>
      <c r="F135">
        <v>1.3890415160582261</v>
      </c>
      <c r="G135">
        <v>12.657000000000002</v>
      </c>
      <c r="H135">
        <v>0.65509617614515181</v>
      </c>
      <c r="I135">
        <v>19.290333333333333</v>
      </c>
      <c r="J135">
        <v>1.155960351107828</v>
      </c>
      <c r="K135">
        <v>22.894000000000002</v>
      </c>
      <c r="L135">
        <v>7.7967942130084053E-2</v>
      </c>
    </row>
    <row r="136" spans="1:12" x14ac:dyDescent="0.2">
      <c r="A136" t="s">
        <v>22</v>
      </c>
      <c r="B136">
        <v>954</v>
      </c>
      <c r="C136">
        <v>976</v>
      </c>
      <c r="D136" t="s">
        <v>154</v>
      </c>
      <c r="E136">
        <v>29.87533333333333</v>
      </c>
      <c r="F136">
        <v>0.64332055255007403</v>
      </c>
      <c r="G136">
        <v>33.336666666666666</v>
      </c>
      <c r="H136">
        <v>0.8365317288264319</v>
      </c>
      <c r="I136">
        <v>35.114333333333327</v>
      </c>
      <c r="J136">
        <v>0.77600536939723108</v>
      </c>
      <c r="K136">
        <v>36.691333333333333</v>
      </c>
      <c r="L136">
        <v>0.64442558401520178</v>
      </c>
    </row>
    <row r="137" spans="1:12" x14ac:dyDescent="0.2">
      <c r="A137" t="s">
        <v>22</v>
      </c>
      <c r="B137">
        <v>961</v>
      </c>
      <c r="C137">
        <v>972</v>
      </c>
      <c r="D137" t="s">
        <v>155</v>
      </c>
      <c r="E137">
        <v>33.309999999999995</v>
      </c>
      <c r="F137">
        <v>0.38709688709675821</v>
      </c>
      <c r="G137">
        <v>37.169000000000004</v>
      </c>
      <c r="H137">
        <v>1.0411978678426081</v>
      </c>
      <c r="I137">
        <v>39.86633333333333</v>
      </c>
      <c r="J137">
        <v>0.17514660525780662</v>
      </c>
      <c r="K137">
        <v>43.527999999999999</v>
      </c>
      <c r="L137">
        <v>0.21935587523474404</v>
      </c>
    </row>
    <row r="138" spans="1:12" x14ac:dyDescent="0.2">
      <c r="A138" t="s">
        <v>22</v>
      </c>
      <c r="B138">
        <v>961</v>
      </c>
      <c r="C138">
        <v>976</v>
      </c>
      <c r="D138" t="s">
        <v>156</v>
      </c>
      <c r="E138">
        <v>47.418666666666667</v>
      </c>
      <c r="F138">
        <v>0.22101885289118067</v>
      </c>
      <c r="G138">
        <v>48.577666666666666</v>
      </c>
      <c r="H138">
        <v>1.437859983911274</v>
      </c>
      <c r="I138">
        <v>50.308333333333337</v>
      </c>
      <c r="J138">
        <v>0.58235069617313551</v>
      </c>
      <c r="K138">
        <v>52.576666666666661</v>
      </c>
      <c r="L138">
        <v>0.73227749749212623</v>
      </c>
    </row>
    <row r="139" spans="1:12" x14ac:dyDescent="0.2">
      <c r="A139" t="s">
        <v>22</v>
      </c>
      <c r="B139">
        <v>962</v>
      </c>
      <c r="C139">
        <v>975</v>
      </c>
      <c r="D139" t="s">
        <v>157</v>
      </c>
      <c r="E139">
        <v>43.512333333333338</v>
      </c>
      <c r="F139">
        <v>6.693529213601232E-2</v>
      </c>
      <c r="G139">
        <v>45.701333333333331</v>
      </c>
      <c r="H139">
        <v>1.1421214179470305</v>
      </c>
      <c r="I139">
        <v>48.876666666666665</v>
      </c>
      <c r="J139">
        <v>0.54550190955975231</v>
      </c>
      <c r="K139">
        <v>50.767000000000003</v>
      </c>
      <c r="L139">
        <v>0.29304095276940179</v>
      </c>
    </row>
    <row r="140" spans="1:12" x14ac:dyDescent="0.2">
      <c r="A140" t="s">
        <v>22</v>
      </c>
      <c r="B140">
        <v>973</v>
      </c>
      <c r="C140">
        <v>992</v>
      </c>
      <c r="D140" t="s">
        <v>158</v>
      </c>
      <c r="E140">
        <v>22.506666666666664</v>
      </c>
      <c r="F140">
        <v>0.22926912860944187</v>
      </c>
      <c r="G140">
        <v>24.782666666666668</v>
      </c>
      <c r="H140">
        <v>0.46664154694297605</v>
      </c>
      <c r="I140">
        <v>27.547999999999998</v>
      </c>
      <c r="J140">
        <v>0.17766260157951097</v>
      </c>
      <c r="K140">
        <v>28.722666666666669</v>
      </c>
      <c r="L140">
        <v>0.40569241222055641</v>
      </c>
    </row>
    <row r="141" spans="1:12" x14ac:dyDescent="0.2">
      <c r="A141" t="s">
        <v>22</v>
      </c>
      <c r="B141">
        <v>976</v>
      </c>
      <c r="C141">
        <v>992</v>
      </c>
      <c r="D141" t="s">
        <v>159</v>
      </c>
      <c r="E141">
        <v>16.919666666666668</v>
      </c>
      <c r="F141">
        <v>0.27856836384150607</v>
      </c>
      <c r="G141">
        <v>19.757999999999999</v>
      </c>
      <c r="H141">
        <v>0.42744239377955806</v>
      </c>
      <c r="I141">
        <v>23.067999999999998</v>
      </c>
      <c r="J141">
        <v>0.13523682930326339</v>
      </c>
      <c r="K141">
        <v>24.425666666666668</v>
      </c>
      <c r="L141">
        <v>0.24236817722905082</v>
      </c>
    </row>
    <row r="142" spans="1:12" x14ac:dyDescent="0.2">
      <c r="A142" t="s">
        <v>22</v>
      </c>
      <c r="B142">
        <v>977</v>
      </c>
      <c r="C142">
        <v>992</v>
      </c>
      <c r="D142" t="s">
        <v>160</v>
      </c>
      <c r="E142">
        <v>13.097999999999999</v>
      </c>
      <c r="F142">
        <v>0.21762123058194435</v>
      </c>
      <c r="G142">
        <v>16.411333333333335</v>
      </c>
      <c r="H142">
        <v>0.44133471802401097</v>
      </c>
      <c r="I142">
        <v>19.931666666666668</v>
      </c>
      <c r="J142">
        <v>0.46667583324330503</v>
      </c>
      <c r="K142">
        <v>21.271000000000001</v>
      </c>
      <c r="L142">
        <v>2.3065125189341593E-2</v>
      </c>
    </row>
    <row r="143" spans="1:12" x14ac:dyDescent="0.2">
      <c r="A143" t="s">
        <v>22</v>
      </c>
      <c r="B143">
        <v>980</v>
      </c>
      <c r="C143">
        <v>992</v>
      </c>
      <c r="D143" t="s">
        <v>161</v>
      </c>
      <c r="E143">
        <v>4.1933333333333334</v>
      </c>
      <c r="F143">
        <v>0.26243919930782733</v>
      </c>
      <c r="G143">
        <v>8.6986666666666679</v>
      </c>
      <c r="H143">
        <v>0.28608448635557465</v>
      </c>
      <c r="I143">
        <v>12.849333333333334</v>
      </c>
      <c r="J143">
        <v>0.51386606555923997</v>
      </c>
      <c r="K143">
        <v>12.994333333333335</v>
      </c>
      <c r="L143">
        <v>0.58111043127217443</v>
      </c>
    </row>
    <row r="144" spans="1:12" x14ac:dyDescent="0.2">
      <c r="A144" t="s">
        <v>22</v>
      </c>
      <c r="B144">
        <v>993</v>
      </c>
      <c r="C144">
        <v>1014</v>
      </c>
      <c r="D144" t="s">
        <v>162</v>
      </c>
      <c r="E144">
        <v>4.8579999999999997</v>
      </c>
      <c r="F144">
        <v>0.10326180319944091</v>
      </c>
      <c r="G144">
        <v>6.4703333333333335</v>
      </c>
      <c r="H144">
        <v>0.83497624716714547</v>
      </c>
      <c r="I144">
        <v>8.4226666666666663</v>
      </c>
      <c r="J144">
        <v>0.54784791076842965</v>
      </c>
      <c r="K144">
        <v>12.036333333333332</v>
      </c>
      <c r="L144">
        <v>0.43363271709285611</v>
      </c>
    </row>
    <row r="145" spans="1:12" x14ac:dyDescent="0.2">
      <c r="A145" t="s">
        <v>22</v>
      </c>
      <c r="B145">
        <v>1035</v>
      </c>
      <c r="C145">
        <v>1050</v>
      </c>
      <c r="D145" t="s">
        <v>163</v>
      </c>
      <c r="E145">
        <v>33.930666666666667</v>
      </c>
      <c r="F145">
        <v>0.1616951864878271</v>
      </c>
      <c r="G145">
        <v>47.853000000000002</v>
      </c>
      <c r="H145">
        <v>1.3442057134233605</v>
      </c>
      <c r="I145">
        <v>61.795333333333332</v>
      </c>
      <c r="J145">
        <v>0.98806089555924104</v>
      </c>
      <c r="K145">
        <v>66.282666666666671</v>
      </c>
      <c r="L145">
        <v>0.54507828183971274</v>
      </c>
    </row>
    <row r="146" spans="1:12" x14ac:dyDescent="0.2">
      <c r="A146" t="s">
        <v>22</v>
      </c>
      <c r="B146">
        <v>1050</v>
      </c>
      <c r="C146">
        <v>1071</v>
      </c>
      <c r="D146" t="s">
        <v>164</v>
      </c>
      <c r="E146">
        <v>10.581000000000001</v>
      </c>
      <c r="F146">
        <v>7.2111025509276772E-3</v>
      </c>
      <c r="G146">
        <v>11.312333333333335</v>
      </c>
      <c r="H146">
        <v>0.81942500165258159</v>
      </c>
      <c r="I146">
        <v>13.396333333333333</v>
      </c>
      <c r="J146">
        <v>0.2200734725798037</v>
      </c>
      <c r="K146">
        <v>20.585666666666665</v>
      </c>
      <c r="L146">
        <v>0.40699672398353937</v>
      </c>
    </row>
    <row r="147" spans="1:12" x14ac:dyDescent="0.2">
      <c r="A147" t="s">
        <v>22</v>
      </c>
      <c r="B147">
        <v>1051</v>
      </c>
      <c r="C147">
        <v>1071</v>
      </c>
      <c r="D147" t="s">
        <v>165</v>
      </c>
      <c r="E147">
        <v>12.753666666666668</v>
      </c>
      <c r="F147">
        <v>1.9756855350316491E-2</v>
      </c>
      <c r="G147">
        <v>13.339666666666666</v>
      </c>
      <c r="H147">
        <v>0.37985435805494361</v>
      </c>
      <c r="I147">
        <v>15.564333333333332</v>
      </c>
      <c r="J147">
        <v>0.39298897355184575</v>
      </c>
      <c r="K147">
        <v>21.261666666666667</v>
      </c>
      <c r="L147">
        <v>0.26182118579926561</v>
      </c>
    </row>
    <row r="148" spans="1:12" x14ac:dyDescent="0.2">
      <c r="A148" t="s">
        <v>22</v>
      </c>
      <c r="B148">
        <v>1051</v>
      </c>
      <c r="C148">
        <v>1073</v>
      </c>
      <c r="D148" t="s">
        <v>166</v>
      </c>
      <c r="E148">
        <v>10.302666666666667</v>
      </c>
      <c r="F148">
        <v>0.10091745802056859</v>
      </c>
      <c r="G148">
        <v>11.229666666666667</v>
      </c>
      <c r="H148">
        <v>0.28036464351507207</v>
      </c>
      <c r="I148">
        <v>13.398666666666665</v>
      </c>
      <c r="J148">
        <v>2.9501412395567091E-2</v>
      </c>
      <c r="K148">
        <v>19.145666666666667</v>
      </c>
      <c r="L148">
        <v>0.59010535782462781</v>
      </c>
    </row>
    <row r="149" spans="1:12" x14ac:dyDescent="0.2">
      <c r="A149" t="s">
        <v>22</v>
      </c>
      <c r="B149">
        <v>1072</v>
      </c>
      <c r="C149">
        <v>1084</v>
      </c>
      <c r="D149" t="s">
        <v>183</v>
      </c>
      <c r="E149">
        <v>11.850333333333333</v>
      </c>
      <c r="F149">
        <v>0.10092241244309062</v>
      </c>
      <c r="G149">
        <v>33.445666666666668</v>
      </c>
      <c r="H149">
        <v>1.1191551873325409</v>
      </c>
      <c r="I149">
        <v>47.216666666666669</v>
      </c>
      <c r="J149">
        <v>0.48151047063727748</v>
      </c>
      <c r="K149">
        <v>50.528333333333329</v>
      </c>
      <c r="L149">
        <v>0.73624543009334675</v>
      </c>
    </row>
    <row r="150" spans="1:12" x14ac:dyDescent="0.2">
      <c r="A150" t="s">
        <v>22</v>
      </c>
      <c r="B150">
        <v>1085</v>
      </c>
      <c r="C150">
        <v>1092</v>
      </c>
      <c r="D150" t="s">
        <v>167</v>
      </c>
      <c r="E150">
        <v>27.099333333333334</v>
      </c>
      <c r="F150">
        <v>0.5530364665492975</v>
      </c>
      <c r="G150">
        <v>67.530333333333331</v>
      </c>
      <c r="H150">
        <v>0.83626690316748797</v>
      </c>
      <c r="I150">
        <v>77.079333333333338</v>
      </c>
      <c r="J150">
        <v>0.92689607472107416</v>
      </c>
      <c r="K150">
        <v>76.963000000000008</v>
      </c>
      <c r="L150">
        <v>0.35496901273209708</v>
      </c>
    </row>
    <row r="151" spans="1:12" x14ac:dyDescent="0.2">
      <c r="A151" t="s">
        <v>22</v>
      </c>
      <c r="B151">
        <v>1088</v>
      </c>
      <c r="C151">
        <v>1092</v>
      </c>
      <c r="D151" t="s">
        <v>184</v>
      </c>
      <c r="E151">
        <v>41.341333333333331</v>
      </c>
      <c r="F151">
        <v>0.85778338368922458</v>
      </c>
      <c r="G151">
        <v>84.436666666666653</v>
      </c>
      <c r="H151">
        <v>0.71681889856038894</v>
      </c>
      <c r="I151">
        <v>88.12533333333333</v>
      </c>
      <c r="J151">
        <v>0.49720954670373019</v>
      </c>
      <c r="K151">
        <v>89.283000000000001</v>
      </c>
      <c r="L151">
        <v>0.52903969605314061</v>
      </c>
    </row>
    <row r="152" spans="1:12" x14ac:dyDescent="0.2">
      <c r="A152" t="s">
        <v>22</v>
      </c>
      <c r="B152">
        <v>1091</v>
      </c>
      <c r="C152">
        <v>1102</v>
      </c>
      <c r="D152" t="s">
        <v>168</v>
      </c>
      <c r="E152">
        <v>50.163666666666671</v>
      </c>
      <c r="F152">
        <v>0.86157143251928558</v>
      </c>
      <c r="G152">
        <v>49.728000000000002</v>
      </c>
      <c r="H152">
        <v>0.81120712521525484</v>
      </c>
      <c r="I152">
        <v>49.614666666666665</v>
      </c>
      <c r="J152">
        <v>1.4603151486351598</v>
      </c>
      <c r="K152">
        <v>50.839666666666666</v>
      </c>
      <c r="L152">
        <v>1.1316719194772524</v>
      </c>
    </row>
    <row r="153" spans="1:12" x14ac:dyDescent="0.2">
      <c r="A153" t="s">
        <v>22</v>
      </c>
      <c r="B153">
        <v>1093</v>
      </c>
      <c r="C153">
        <v>1102</v>
      </c>
      <c r="D153" t="s">
        <v>169</v>
      </c>
      <c r="E153">
        <v>46.566333333333326</v>
      </c>
      <c r="F153">
        <v>0.16747935196117122</v>
      </c>
      <c r="G153">
        <v>46.838333333333331</v>
      </c>
      <c r="H153">
        <v>1.1333076957884538</v>
      </c>
      <c r="I153">
        <v>46.234000000000002</v>
      </c>
      <c r="J153">
        <v>1.014986206802831</v>
      </c>
      <c r="K153">
        <v>48.208999999999996</v>
      </c>
      <c r="L153">
        <v>1.2682886106876459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V319"/>
  <sheetViews>
    <sheetView topLeftCell="A137" zoomScale="70" zoomScaleNormal="70" zoomScalePageLayoutView="70" workbookViewId="0">
      <selection activeCell="D158" sqref="D158"/>
    </sheetView>
  </sheetViews>
  <sheetFormatPr baseColWidth="10" defaultColWidth="8.83203125" defaultRowHeight="19" x14ac:dyDescent="0.25"/>
  <cols>
    <col min="1" max="3" width="8.83203125" style="13"/>
    <col min="4" max="4" width="59.6640625" style="13" customWidth="1"/>
    <col min="5" max="58" width="8.83203125" customWidth="1"/>
  </cols>
  <sheetData>
    <row r="1" spans="1:100" ht="26" x14ac:dyDescent="0.3">
      <c r="E1" s="36" t="s">
        <v>176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36"/>
      <c r="AB1" s="36"/>
      <c r="AC1" s="36"/>
      <c r="AD1" s="36"/>
      <c r="AE1" s="36"/>
      <c r="AF1" s="3"/>
      <c r="AG1" s="3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36"/>
      <c r="BA1" s="36"/>
      <c r="BB1" s="36"/>
      <c r="BC1" s="36"/>
      <c r="BD1" s="36"/>
      <c r="BE1" s="36"/>
      <c r="BF1" s="36"/>
      <c r="BG1" s="36"/>
      <c r="BH1" s="36"/>
      <c r="BI1" s="36"/>
      <c r="BJ1" s="36"/>
      <c r="BK1" s="36"/>
      <c r="BL1" s="36"/>
      <c r="BM1" s="36"/>
      <c r="BN1" s="36"/>
      <c r="BO1" s="3"/>
      <c r="BP1" s="36"/>
      <c r="BQ1" s="36"/>
      <c r="BR1" s="36"/>
      <c r="BS1" s="36"/>
      <c r="BT1" s="36"/>
      <c r="BU1" s="36"/>
      <c r="BV1" s="36"/>
      <c r="BW1" s="36"/>
      <c r="BX1" s="36"/>
      <c r="BY1" s="36"/>
      <c r="BZ1" s="36"/>
      <c r="CA1" s="36"/>
      <c r="CB1" s="36"/>
      <c r="CC1" s="36"/>
      <c r="CD1" s="36"/>
      <c r="CE1" s="36"/>
      <c r="CF1" s="36"/>
      <c r="CG1" s="36"/>
      <c r="CH1" s="36"/>
      <c r="CI1" s="36"/>
      <c r="CJ1" s="36"/>
      <c r="CK1" s="36"/>
      <c r="CL1" s="36"/>
      <c r="CM1" s="36"/>
      <c r="CN1" s="36"/>
      <c r="CO1" s="36"/>
      <c r="CP1" s="36"/>
      <c r="CQ1" s="36"/>
      <c r="CR1" s="36"/>
      <c r="CS1" s="36"/>
      <c r="CT1" s="36"/>
      <c r="CU1" s="36"/>
      <c r="CV1" s="36"/>
    </row>
    <row r="2" spans="1:100" x14ac:dyDescent="0.25">
      <c r="E2" s="37" t="s">
        <v>174</v>
      </c>
      <c r="F2" s="37"/>
      <c r="G2" s="37"/>
      <c r="H2" s="37"/>
      <c r="I2" s="37"/>
      <c r="J2" s="37"/>
      <c r="K2" s="37"/>
      <c r="L2" s="37"/>
      <c r="M2" s="4"/>
      <c r="N2" s="37" t="s">
        <v>178</v>
      </c>
      <c r="O2" s="37"/>
      <c r="P2" s="37"/>
      <c r="Q2" s="37"/>
      <c r="R2" s="37"/>
      <c r="S2" s="37"/>
      <c r="T2" s="37"/>
      <c r="U2" s="37"/>
      <c r="V2" s="5"/>
      <c r="W2" s="34" t="s">
        <v>20</v>
      </c>
      <c r="X2" s="34"/>
      <c r="Y2" s="34"/>
      <c r="Z2" s="34"/>
      <c r="AA2" s="6"/>
      <c r="AB2" s="35" t="s">
        <v>21</v>
      </c>
      <c r="AC2" s="35"/>
      <c r="AD2" s="35"/>
      <c r="AE2" s="35"/>
      <c r="AF2" s="37"/>
      <c r="AG2" s="37"/>
      <c r="AH2" s="37"/>
      <c r="AI2" s="37"/>
      <c r="AJ2" s="37"/>
      <c r="AK2" s="37"/>
      <c r="AL2" s="37"/>
      <c r="AM2" s="37"/>
      <c r="AN2" s="4"/>
      <c r="AO2" s="37"/>
      <c r="AP2" s="37"/>
      <c r="AQ2" s="37"/>
      <c r="AR2" s="37"/>
      <c r="AS2" s="37"/>
      <c r="AT2" s="37"/>
      <c r="AU2" s="37"/>
      <c r="AV2" s="37"/>
      <c r="AW2" s="5"/>
      <c r="AX2" s="34"/>
      <c r="AY2" s="34"/>
      <c r="AZ2" s="34"/>
      <c r="BA2" s="34"/>
      <c r="BB2" s="6"/>
      <c r="BC2" s="5"/>
      <c r="BD2" s="34"/>
      <c r="BE2" s="34"/>
      <c r="BF2" s="34"/>
      <c r="BG2" s="34"/>
      <c r="BH2" s="34"/>
      <c r="BI2" s="6"/>
      <c r="BJ2" s="35"/>
      <c r="BK2" s="35"/>
      <c r="BL2" s="35"/>
      <c r="BM2" s="35"/>
      <c r="BN2" s="35"/>
      <c r="BO2" s="6"/>
      <c r="BP2" s="37"/>
      <c r="BQ2" s="37"/>
      <c r="BR2" s="37"/>
      <c r="BS2" s="37"/>
      <c r="BT2" s="37"/>
      <c r="BU2" s="37"/>
      <c r="BV2" s="37"/>
      <c r="BW2" s="37"/>
      <c r="BX2" s="37"/>
      <c r="BY2" s="37"/>
      <c r="BZ2" s="4"/>
      <c r="CA2" s="37"/>
      <c r="CB2" s="37"/>
      <c r="CC2" s="37"/>
      <c r="CD2" s="37"/>
      <c r="CE2" s="37"/>
      <c r="CF2" s="37"/>
      <c r="CG2" s="37"/>
      <c r="CH2" s="37"/>
      <c r="CI2" s="37"/>
      <c r="CJ2" s="37"/>
      <c r="CK2" s="5"/>
      <c r="CL2" s="34"/>
      <c r="CM2" s="34"/>
      <c r="CN2" s="34"/>
      <c r="CO2" s="34"/>
      <c r="CP2" s="34"/>
      <c r="CQ2" s="6"/>
      <c r="CR2" s="35"/>
      <c r="CS2" s="35"/>
      <c r="CT2" s="35"/>
      <c r="CU2" s="35"/>
      <c r="CV2" s="35"/>
    </row>
    <row r="3" spans="1:100" x14ac:dyDescent="0.25">
      <c r="A3" s="13" t="str">
        <f>'Raw Data'!A2</f>
        <v>State</v>
      </c>
      <c r="B3" s="13" t="str">
        <f>'Raw Data'!B2</f>
        <v>Start</v>
      </c>
      <c r="C3" s="13" t="str">
        <f>'Raw Data'!C2</f>
        <v>End</v>
      </c>
      <c r="D3" s="13" t="str">
        <f>'Raw Data'!D2</f>
        <v>Sequence</v>
      </c>
      <c r="E3" s="6">
        <v>3</v>
      </c>
      <c r="F3" s="6" t="s">
        <v>19</v>
      </c>
      <c r="G3" s="6">
        <v>30</v>
      </c>
      <c r="H3" s="6" t="s">
        <v>19</v>
      </c>
      <c r="I3" s="6">
        <v>300</v>
      </c>
      <c r="J3" s="6" t="s">
        <v>19</v>
      </c>
      <c r="K3" s="6">
        <v>3000</v>
      </c>
      <c r="L3" s="6" t="s">
        <v>19</v>
      </c>
      <c r="M3" s="7"/>
      <c r="N3" s="6">
        <v>3</v>
      </c>
      <c r="O3" s="6" t="s">
        <v>19</v>
      </c>
      <c r="P3" s="6">
        <v>30</v>
      </c>
      <c r="Q3" s="6" t="s">
        <v>19</v>
      </c>
      <c r="R3" s="6">
        <v>300</v>
      </c>
      <c r="S3" s="6" t="s">
        <v>19</v>
      </c>
      <c r="T3" s="6">
        <v>3000</v>
      </c>
      <c r="U3" s="6" t="s">
        <v>19</v>
      </c>
      <c r="V3" s="8"/>
      <c r="W3" s="8">
        <v>3</v>
      </c>
      <c r="X3" s="8">
        <v>30</v>
      </c>
      <c r="Y3" s="8">
        <v>300</v>
      </c>
      <c r="Z3" s="8">
        <v>3000</v>
      </c>
      <c r="AA3" s="6"/>
      <c r="AB3" s="8">
        <v>3</v>
      </c>
      <c r="AC3" s="8">
        <v>30</v>
      </c>
      <c r="AD3" s="8">
        <v>300</v>
      </c>
      <c r="AE3" s="8">
        <v>3000</v>
      </c>
      <c r="AF3" s="6"/>
      <c r="AG3" s="6"/>
      <c r="AH3" s="6"/>
      <c r="AI3" s="6"/>
      <c r="AJ3" s="6"/>
      <c r="AK3" s="6"/>
      <c r="AL3" s="6"/>
      <c r="AM3" s="6"/>
      <c r="AN3" s="7"/>
      <c r="AO3" s="6"/>
      <c r="AP3" s="6"/>
      <c r="AQ3" s="6"/>
      <c r="AR3" s="6"/>
      <c r="AS3" s="6"/>
      <c r="AT3" s="6"/>
      <c r="AU3" s="6"/>
      <c r="AV3" s="6"/>
      <c r="AW3" s="8"/>
      <c r="AX3" s="8"/>
      <c r="AY3" s="8"/>
      <c r="AZ3" s="8"/>
      <c r="BA3" s="8"/>
      <c r="BB3" s="6"/>
      <c r="BC3" s="8"/>
      <c r="BD3" s="8"/>
      <c r="BE3" s="8"/>
      <c r="BF3" s="8"/>
      <c r="BG3" s="8"/>
      <c r="BH3" s="6"/>
      <c r="BI3" s="6"/>
      <c r="BJ3" s="8"/>
      <c r="BK3" s="8"/>
      <c r="BL3" s="8"/>
      <c r="BM3" s="8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7"/>
      <c r="CA3" s="6"/>
      <c r="CB3" s="6"/>
      <c r="CC3" s="6"/>
      <c r="CD3" s="6"/>
      <c r="CE3" s="6"/>
      <c r="CF3" s="6"/>
      <c r="CG3" s="6"/>
      <c r="CH3" s="6"/>
      <c r="CI3" s="6"/>
      <c r="CJ3" s="6"/>
      <c r="CK3" s="8"/>
      <c r="CL3" s="8"/>
      <c r="CM3" s="8"/>
      <c r="CN3" s="8"/>
      <c r="CO3" s="8"/>
      <c r="CP3" s="6"/>
      <c r="CQ3" s="6"/>
      <c r="CR3" s="8"/>
      <c r="CS3" s="8"/>
      <c r="CT3" s="8"/>
      <c r="CU3" s="8"/>
      <c r="CV3" s="6"/>
    </row>
    <row r="4" spans="1:100" x14ac:dyDescent="0.25">
      <c r="A4" s="13" t="str">
        <f>'Raw Data'!A3</f>
        <v>Apo</v>
      </c>
      <c r="B4" s="13">
        <f>'Raw Data'!B3</f>
        <v>4</v>
      </c>
      <c r="C4" s="13">
        <f>'Raw Data'!C3</f>
        <v>12</v>
      </c>
      <c r="D4" s="13" t="str">
        <f>'Raw Data'!D3</f>
        <v>ENYKQPVVL</v>
      </c>
      <c r="E4" s="2">
        <f>'% D'!AF3</f>
        <v>8.7666666666677884E-2</v>
      </c>
      <c r="F4" s="9">
        <f>'% D'!AG3</f>
        <v>0.96776122426826172</v>
      </c>
      <c r="G4" s="2">
        <f>'% D'!AH3</f>
        <v>0.27299999999999613</v>
      </c>
      <c r="H4" s="9">
        <f>'% D'!AI3</f>
        <v>0.63920360420954947</v>
      </c>
      <c r="I4" s="2">
        <f>'% D'!AJ3</f>
        <v>0.89633333333331677</v>
      </c>
      <c r="J4" s="9">
        <f>'% D'!AK3</f>
        <v>1.2137138429351362</v>
      </c>
      <c r="K4" s="2">
        <f>'% D'!AL3</f>
        <v>0.22933333333332939</v>
      </c>
      <c r="L4" s="9">
        <f>'% D'!AM3</f>
        <v>0.80852728544617358</v>
      </c>
      <c r="N4" s="2">
        <f>'# D'!AF3</f>
        <v>5.3333333333336341E-3</v>
      </c>
      <c r="O4" s="9">
        <f>'# D'!AG3</f>
        <v>5.8625449505265402E-2</v>
      </c>
      <c r="P4" s="2">
        <f>'# D'!AH3</f>
        <v>1.6000000000000014E-2</v>
      </c>
      <c r="Q4" s="9">
        <f>'# D'!AI3</f>
        <v>3.8042562480742802E-2</v>
      </c>
      <c r="R4" s="2">
        <f>'# D'!AJ3</f>
        <v>5.3333333333332789E-2</v>
      </c>
      <c r="S4" s="9">
        <f>'# D'!AK3</f>
        <v>7.2434029408252595E-2</v>
      </c>
      <c r="T4" s="2">
        <f>'# D'!AL3</f>
        <v>1.3666666666666494E-2</v>
      </c>
      <c r="U4" s="9">
        <f>'# D'!AM3</f>
        <v>4.8529267601123985E-2</v>
      </c>
      <c r="W4" s="12">
        <f>'T-TEST'!S3</f>
        <v>0.83838771205801932</v>
      </c>
      <c r="X4" s="12">
        <f>'T-TEST'!T3</f>
        <v>0.36234007310297633</v>
      </c>
      <c r="Y4" s="12">
        <f>'T-TEST'!U3</f>
        <v>0.15445762233888768</v>
      </c>
      <c r="Z4" s="12">
        <f>'T-TEST'!V3</f>
        <v>0.56247172448471028</v>
      </c>
      <c r="AB4" s="6" t="str">
        <f>IF(AND(ABS(E4)&gt;10,ABS(N4)&gt;=0.4,ABS(W4)&lt;=0.01),"B", IF(AND(ABS(E4)&gt;5, ABS(E4)&lt;10,ABS(N4)&gt;=0.4,ABS(W4)&lt;=0.01),"S","N"))</f>
        <v>N</v>
      </c>
      <c r="AC4" s="6" t="str">
        <f>IF(AND(ABS(G4)&gt;10,ABS(P4)&gt;=0.4,ABS(X4)&lt;=0.01),"B", IF(AND(ABS(G4)&gt;5, ABS(G4)&lt;10,ABS(P4)&gt;=0.4,ABS(X4)&lt;=0.01),"S","N"))</f>
        <v>N</v>
      </c>
      <c r="AD4" s="6" t="str">
        <f>IF(AND(ABS(I4)&gt;10,ABS(R4)&gt;=0.4,ABS(Y4)&lt;=0.01),"B", IF(AND(ABS(I4)&gt;5, ABS(I4)&lt;10,ABS(R4)&gt;=0.4,ABS(Y4)&lt;=0.01),"S","N"))</f>
        <v>N</v>
      </c>
      <c r="AE4" s="6" t="str">
        <f>IF(AND(ABS(K4)&gt;10,ABS(T4)&gt;=0.4,ABS(Z4)&lt;=0.01),"B", IF(AND(ABS(K4)&gt;5, ABS(K4)&lt;10,ABS(T4)&gt;=0.4,ABS(Z4)&lt;=0.01),"S","N"))</f>
        <v>N</v>
      </c>
      <c r="AF4" s="2"/>
      <c r="AG4" s="9"/>
      <c r="AH4" s="2"/>
      <c r="AI4" s="9"/>
      <c r="AJ4" s="2"/>
      <c r="AK4" s="9"/>
      <c r="AL4" s="2"/>
      <c r="AM4" s="9"/>
      <c r="AO4" s="2"/>
      <c r="AP4" s="9"/>
      <c r="AQ4" s="2"/>
      <c r="AR4" s="9"/>
      <c r="AS4" s="2"/>
      <c r="AT4" s="9"/>
      <c r="AU4" s="2"/>
      <c r="AV4" s="9"/>
      <c r="AX4" s="12"/>
      <c r="AY4" s="12"/>
      <c r="AZ4" s="12"/>
      <c r="BA4" s="12"/>
      <c r="BC4" s="6"/>
      <c r="BD4" s="6"/>
      <c r="BE4" s="6"/>
      <c r="BF4" s="6"/>
    </row>
    <row r="5" spans="1:100" x14ac:dyDescent="0.25">
      <c r="A5" s="13" t="str">
        <f>'Raw Data'!A4</f>
        <v>Apo</v>
      </c>
      <c r="B5" s="13">
        <f>'Raw Data'!B4</f>
        <v>13</v>
      </c>
      <c r="C5" s="13">
        <f>'Raw Data'!C4</f>
        <v>32</v>
      </c>
      <c r="D5" s="13" t="str">
        <f>'Raw Data'!D4</f>
        <v>REDNCRRRRRMKPRSAAASL</v>
      </c>
      <c r="E5" s="2">
        <f>'% D'!AF4</f>
        <v>-0.70366666666667754</v>
      </c>
      <c r="F5" s="9">
        <f>'% D'!AG4</f>
        <v>0.76062987347785183</v>
      </c>
      <c r="G5" s="2">
        <f>'% D'!AH4</f>
        <v>1.0930000000000035</v>
      </c>
      <c r="H5" s="9">
        <f>'% D'!AI4</f>
        <v>1.9761300422042722</v>
      </c>
      <c r="I5" s="2">
        <f>'% D'!AJ4</f>
        <v>-1.1603333333333268</v>
      </c>
      <c r="J5" s="9">
        <f>'% D'!AK4</f>
        <v>0.78428867987950956</v>
      </c>
      <c r="K5" s="2">
        <f>'% D'!AL4</f>
        <v>1.735666666666674</v>
      </c>
      <c r="L5" s="9">
        <f>'% D'!AM4</f>
        <v>1.1611782666769934</v>
      </c>
      <c r="N5" s="2">
        <f>'# D'!AF4</f>
        <v>-0.11966666666666548</v>
      </c>
      <c r="O5" s="9">
        <f>'# D'!AG4</f>
        <v>0.12949664395377361</v>
      </c>
      <c r="P5" s="2">
        <f>'# D'!AH4</f>
        <v>0.18599999999999994</v>
      </c>
      <c r="Q5" s="9">
        <f>'# D'!AI4</f>
        <v>0.335775258541267</v>
      </c>
      <c r="R5" s="2">
        <f>'# D'!AJ4</f>
        <v>-0.19766666666666488</v>
      </c>
      <c r="S5" s="9">
        <f>'# D'!AK4</f>
        <v>0.13328697617678131</v>
      </c>
      <c r="T5" s="2">
        <f>'# D'!AL4</f>
        <v>0.29500000000000082</v>
      </c>
      <c r="U5" s="9">
        <f>'# D'!AM4</f>
        <v>0.19739093807390751</v>
      </c>
      <c r="W5" s="12">
        <f>'T-TEST'!S4</f>
        <v>9.8944176357555688E-2</v>
      </c>
      <c r="X5" s="12">
        <f>'T-TEST'!T4</f>
        <v>0.26175161534099378</v>
      </c>
      <c r="Y5" s="12">
        <f>'T-TEST'!U4</f>
        <v>3.6381506400883799E-2</v>
      </c>
      <c r="Z5" s="12">
        <f>'T-TEST'!V4</f>
        <v>5.7395404193178005E-2</v>
      </c>
      <c r="AB5" s="6" t="str">
        <f t="shared" ref="AB5:AB68" si="0">IF(AND(ABS(E5)&gt;10,ABS(N5)&gt;=0.4,ABS(W5)&lt;=0.01),"B", IF(AND(ABS(E5)&gt;5, ABS(E5)&lt;10,ABS(N5)&gt;=0.4,ABS(W5)&lt;=0.01),"S","N"))</f>
        <v>N</v>
      </c>
      <c r="AC5" s="6" t="str">
        <f t="shared" ref="AC5:AC68" si="1">IF(AND(ABS(G5)&gt;10,ABS(P5)&gt;=0.4,ABS(X5)&lt;=0.01),"B", IF(AND(ABS(G5)&gt;5, ABS(G5)&lt;10,ABS(P5)&gt;=0.4,ABS(X5)&lt;=0.01),"S","N"))</f>
        <v>N</v>
      </c>
      <c r="AD5" s="6" t="str">
        <f t="shared" ref="AD5:AD68" si="2">IF(AND(ABS(I5)&gt;10,ABS(R5)&gt;=0.4,ABS(Y5)&lt;=0.01),"B", IF(AND(ABS(I5)&gt;5, ABS(I5)&lt;10,ABS(R5)&gt;=0.4,ABS(Y5)&lt;=0.01),"S","N"))</f>
        <v>N</v>
      </c>
      <c r="AE5" s="6" t="str">
        <f t="shared" ref="AE5:AE68" si="3">IF(AND(ABS(K5)&gt;10,ABS(T5)&gt;=0.4,ABS(Z5)&lt;=0.01),"B", IF(AND(ABS(K5)&gt;5, ABS(K5)&lt;10,ABS(T5)&gt;=0.4,ABS(Z5)&lt;=0.01),"S","N"))</f>
        <v>N</v>
      </c>
      <c r="AF5" s="2"/>
      <c r="AG5" s="9"/>
      <c r="AH5" s="2"/>
      <c r="AI5" s="9"/>
      <c r="AJ5" s="2"/>
      <c r="AK5" s="9"/>
      <c r="AL5" s="2"/>
      <c r="AM5" s="9"/>
      <c r="AO5" s="2"/>
      <c r="AP5" s="9"/>
      <c r="AQ5" s="2"/>
      <c r="AR5" s="9"/>
      <c r="AS5" s="2"/>
      <c r="AT5" s="9"/>
      <c r="AU5" s="2"/>
      <c r="AV5" s="9"/>
      <c r="AX5" s="12"/>
      <c r="AY5" s="12"/>
      <c r="AZ5" s="12"/>
      <c r="BA5" s="12"/>
      <c r="BC5" s="6"/>
      <c r="BD5" s="6"/>
      <c r="BE5" s="6"/>
      <c r="BF5" s="6"/>
    </row>
    <row r="6" spans="1:100" x14ac:dyDescent="0.25">
      <c r="A6" s="13" t="str">
        <f>'Raw Data'!A5</f>
        <v>Apo</v>
      </c>
      <c r="B6" s="13">
        <f>'Raw Data'!B5</f>
        <v>35</v>
      </c>
      <c r="C6" s="13">
        <f>'Raw Data'!C5</f>
        <v>41</v>
      </c>
      <c r="D6" s="13" t="str">
        <f>'Raw Data'!D5</f>
        <v>MELIPIE</v>
      </c>
      <c r="E6" s="2">
        <f>'% D'!AF5</f>
        <v>3.5463333333333367</v>
      </c>
      <c r="F6" s="9">
        <f>'% D'!AG5</f>
        <v>2.0731954281246123</v>
      </c>
      <c r="G6" s="2">
        <f>'% D'!AH5</f>
        <v>-0.82833333333333314</v>
      </c>
      <c r="H6" s="9">
        <f>'% D'!AI5</f>
        <v>1.2639624278948958</v>
      </c>
      <c r="I6" s="2">
        <f>'% D'!AJ5</f>
        <v>-2.4999999999998579E-2</v>
      </c>
      <c r="J6" s="9">
        <f>'% D'!AK5</f>
        <v>1.1913647191526535</v>
      </c>
      <c r="K6" s="2">
        <f>'% D'!AL5</f>
        <v>-0.81733333333333746</v>
      </c>
      <c r="L6" s="9">
        <f>'% D'!AM5</f>
        <v>0.59353367805130142</v>
      </c>
      <c r="N6" s="2">
        <f>'# D'!AF5</f>
        <v>0.14200000000000002</v>
      </c>
      <c r="O6" s="9">
        <f>'# D'!AG5</f>
        <v>8.270156501278228E-2</v>
      </c>
      <c r="P6" s="2">
        <f>'# D'!AH5</f>
        <v>-3.3000000000000029E-2</v>
      </c>
      <c r="Q6" s="9">
        <f>'# D'!AI5</f>
        <v>5.0030293482790596E-2</v>
      </c>
      <c r="R6" s="2">
        <f>'# D'!AJ5</f>
        <v>-9.9999999999988987E-4</v>
      </c>
      <c r="S6" s="9">
        <f>'# D'!AK5</f>
        <v>4.8424542965135722E-2</v>
      </c>
      <c r="T6" s="2">
        <f>'# D'!AL5</f>
        <v>-3.2999999999999918E-2</v>
      </c>
      <c r="U6" s="9">
        <f>'# D'!AM5</f>
        <v>2.3536922333141516E-2</v>
      </c>
      <c r="W6" s="12">
        <f>'T-TEST'!S5</f>
        <v>1.4072372957700807E-2</v>
      </c>
      <c r="X6" s="12">
        <f>'T-TEST'!T5</f>
        <v>0.18594891714368916</v>
      </c>
      <c r="Y6" s="12">
        <f>'T-TEST'!U5</f>
        <v>0.96709153888377508</v>
      </c>
      <c r="Z6" s="12">
        <f>'T-TEST'!V5</f>
        <v>5.3697341286767813E-2</v>
      </c>
      <c r="AB6" s="6" t="str">
        <f t="shared" si="0"/>
        <v>N</v>
      </c>
      <c r="AC6" s="6" t="str">
        <f t="shared" si="1"/>
        <v>N</v>
      </c>
      <c r="AD6" s="6" t="str">
        <f t="shared" si="2"/>
        <v>N</v>
      </c>
      <c r="AE6" s="6" t="str">
        <f t="shared" si="3"/>
        <v>N</v>
      </c>
      <c r="AF6" s="2"/>
      <c r="AG6" s="9"/>
      <c r="AH6" s="2"/>
      <c r="AI6" s="9"/>
      <c r="AJ6" s="2"/>
      <c r="AK6" s="9"/>
      <c r="AL6" s="2"/>
      <c r="AM6" s="9"/>
      <c r="AO6" s="2"/>
      <c r="AP6" s="9"/>
      <c r="AQ6" s="2"/>
      <c r="AR6" s="9"/>
      <c r="AS6" s="2"/>
      <c r="AT6" s="9"/>
      <c r="AU6" s="2"/>
      <c r="AV6" s="9"/>
      <c r="AX6" s="12"/>
      <c r="AY6" s="12"/>
      <c r="AZ6" s="12"/>
      <c r="BA6" s="12"/>
      <c r="BC6" s="6"/>
      <c r="BD6" s="6"/>
      <c r="BE6" s="6"/>
      <c r="BF6" s="6"/>
    </row>
    <row r="7" spans="1:100" x14ac:dyDescent="0.25">
      <c r="A7" s="13" t="str">
        <f>'Raw Data'!A6</f>
        <v>Apo</v>
      </c>
      <c r="B7" s="13">
        <f>'Raw Data'!B6</f>
        <v>36</v>
      </c>
      <c r="C7" s="13">
        <f>'Raw Data'!C6</f>
        <v>41</v>
      </c>
      <c r="D7" s="13" t="str">
        <f>'Raw Data'!D6</f>
        <v>ELIPIE</v>
      </c>
      <c r="E7" s="2">
        <f>'% D'!AF6</f>
        <v>-5.5333333333333012E-2</v>
      </c>
      <c r="F7" s="9">
        <f>'% D'!AG6</f>
        <v>0.48183036417018305</v>
      </c>
      <c r="G7" s="2">
        <f>'% D'!AH6</f>
        <v>-0.98399999999999999</v>
      </c>
      <c r="H7" s="9">
        <f>'% D'!AI6</f>
        <v>0.93614455962856513</v>
      </c>
      <c r="I7" s="2">
        <f>'% D'!AJ6</f>
        <v>-1.4913333333333334</v>
      </c>
      <c r="J7" s="9">
        <f>'% D'!AK6</f>
        <v>1.8078795735425102</v>
      </c>
      <c r="K7" s="2">
        <f>'% D'!AL6</f>
        <v>-0.26099999999999923</v>
      </c>
      <c r="L7" s="9">
        <f>'% D'!AM6</f>
        <v>1.4380618813113557</v>
      </c>
      <c r="N7" s="2">
        <f>'# D'!AF6</f>
        <v>-1.6666666666666705E-3</v>
      </c>
      <c r="O7" s="9">
        <f>'# D'!AG6</f>
        <v>1.4541906399249285E-2</v>
      </c>
      <c r="P7" s="2">
        <f>'# D'!AH6</f>
        <v>-2.9333333333333336E-2</v>
      </c>
      <c r="Q7" s="9">
        <f>'# D'!AI6</f>
        <v>2.794140687663102E-2</v>
      </c>
      <c r="R7" s="2">
        <f>'# D'!AJ6</f>
        <v>-4.4333333333333391E-2</v>
      </c>
      <c r="S7" s="9">
        <f>'# D'!AK6</f>
        <v>5.3979695666376476E-2</v>
      </c>
      <c r="T7" s="2">
        <f>'# D'!AL6</f>
        <v>-7.6666666666667105E-3</v>
      </c>
      <c r="U7" s="9">
        <f>'# D'!AM6</f>
        <v>4.2890167762133141E-2</v>
      </c>
      <c r="W7" s="12">
        <f>'T-TEST'!S6</f>
        <v>0.80666512444662608</v>
      </c>
      <c r="X7" s="12">
        <f>'T-TEST'!T6</f>
        <v>6.379696792875944E-2</v>
      </c>
      <c r="Y7" s="12">
        <f>'T-TEST'!U6</f>
        <v>0.11581930327841072</v>
      </c>
      <c r="Z7" s="12">
        <f>'T-TEST'!V6</f>
        <v>0.68598121102408205</v>
      </c>
      <c r="AB7" s="6" t="str">
        <f t="shared" si="0"/>
        <v>N</v>
      </c>
      <c r="AC7" s="6" t="str">
        <f t="shared" si="1"/>
        <v>N</v>
      </c>
      <c r="AD7" s="6" t="str">
        <f t="shared" si="2"/>
        <v>N</v>
      </c>
      <c r="AE7" s="6" t="str">
        <f t="shared" si="3"/>
        <v>N</v>
      </c>
      <c r="AF7" s="2"/>
      <c r="AG7" s="9"/>
      <c r="AH7" s="2"/>
      <c r="AI7" s="9"/>
      <c r="AJ7" s="2"/>
      <c r="AK7" s="9"/>
      <c r="AL7" s="2"/>
      <c r="AM7" s="9"/>
      <c r="AO7" s="2"/>
      <c r="AP7" s="9"/>
      <c r="AQ7" s="2"/>
      <c r="AR7" s="9"/>
      <c r="AS7" s="2"/>
      <c r="AT7" s="9"/>
      <c r="AU7" s="2"/>
      <c r="AV7" s="9"/>
      <c r="AX7" s="12"/>
      <c r="AY7" s="12"/>
      <c r="AZ7" s="12"/>
      <c r="BA7" s="12"/>
      <c r="BC7" s="6"/>
      <c r="BD7" s="6"/>
      <c r="BE7" s="6"/>
      <c r="BF7" s="6"/>
    </row>
    <row r="8" spans="1:100" x14ac:dyDescent="0.25">
      <c r="A8" s="13" t="str">
        <f>'Raw Data'!A7</f>
        <v>Apo</v>
      </c>
      <c r="B8" s="13">
        <f>'Raw Data'!B7</f>
        <v>38</v>
      </c>
      <c r="C8" s="13">
        <f>'Raw Data'!C7</f>
        <v>58</v>
      </c>
      <c r="D8" s="13" t="str">
        <f>'Raw Data'!D7</f>
        <v>IPIEFVLPTSQRKCKSPETAL</v>
      </c>
      <c r="E8" s="2">
        <f>'% D'!AF7</f>
        <v>-2.8666666666666174E-2</v>
      </c>
      <c r="F8" s="9">
        <f>'% D'!AG7</f>
        <v>0.99696569586885753</v>
      </c>
      <c r="G8" s="2">
        <f>'% D'!AH7</f>
        <v>-0.33766666666666723</v>
      </c>
      <c r="H8" s="9">
        <f>'% D'!AI7</f>
        <v>1.981775399857109</v>
      </c>
      <c r="I8" s="2">
        <f>'% D'!AJ7</f>
        <v>1.5640000000000036</v>
      </c>
      <c r="J8" s="9">
        <f>'% D'!AK7</f>
        <v>1.7006914879311348</v>
      </c>
      <c r="K8" s="2">
        <f>'% D'!AL7</f>
        <v>-0.3403333333333336</v>
      </c>
      <c r="L8" s="9">
        <f>'% D'!AM7</f>
        <v>1.1212360559445891</v>
      </c>
      <c r="N8" s="2">
        <f>'# D'!AF7</f>
        <v>-4.6666666666665968E-3</v>
      </c>
      <c r="O8" s="9">
        <f>'# D'!AG7</f>
        <v>0.169620847523336</v>
      </c>
      <c r="P8" s="2">
        <f>'# D'!AH7</f>
        <v>-5.7333333333332348E-2</v>
      </c>
      <c r="Q8" s="9">
        <f>'# D'!AI7</f>
        <v>0.33658730788125857</v>
      </c>
      <c r="R8" s="2">
        <f>'# D'!AJ7</f>
        <v>0.26600000000000001</v>
      </c>
      <c r="S8" s="9">
        <f>'# D'!AK7</f>
        <v>0.28883863155272149</v>
      </c>
      <c r="T8" s="2">
        <f>'# D'!AL7</f>
        <v>-5.7666666666666089E-2</v>
      </c>
      <c r="U8" s="9">
        <f>'# D'!AM7</f>
        <v>0.19059345002069189</v>
      </c>
      <c r="W8" s="12">
        <f>'T-TEST'!S7</f>
        <v>0.94963595364057118</v>
      </c>
      <c r="X8" s="12">
        <f>'T-TEST'!T7</f>
        <v>0.70217921673684991</v>
      </c>
      <c r="Y8" s="12">
        <f>'T-TEST'!U7</f>
        <v>0.100371368547421</v>
      </c>
      <c r="Z8" s="12">
        <f>'T-TEST'!V7</f>
        <v>0.50966432784047799</v>
      </c>
      <c r="AB8" s="6" t="str">
        <f t="shared" si="0"/>
        <v>N</v>
      </c>
      <c r="AC8" s="6" t="str">
        <f t="shared" si="1"/>
        <v>N</v>
      </c>
      <c r="AD8" s="6" t="str">
        <f t="shared" si="2"/>
        <v>N</v>
      </c>
      <c r="AE8" s="6" t="str">
        <f t="shared" si="3"/>
        <v>N</v>
      </c>
      <c r="AF8" s="2"/>
      <c r="AG8" s="9"/>
      <c r="AH8" s="2"/>
      <c r="AI8" s="9"/>
      <c r="AJ8" s="2"/>
      <c r="AK8" s="9"/>
      <c r="AL8" s="2"/>
      <c r="AM8" s="9"/>
      <c r="AO8" s="2"/>
      <c r="AP8" s="9"/>
      <c r="AQ8" s="2"/>
      <c r="AR8" s="9"/>
      <c r="AS8" s="2"/>
      <c r="AT8" s="9"/>
      <c r="AU8" s="2"/>
      <c r="AV8" s="9"/>
      <c r="AX8" s="12"/>
      <c r="AY8" s="12"/>
      <c r="AZ8" s="12"/>
      <c r="BA8" s="12"/>
      <c r="BC8" s="6"/>
      <c r="BD8" s="6"/>
      <c r="BE8" s="6"/>
      <c r="BF8" s="6"/>
    </row>
    <row r="9" spans="1:100" x14ac:dyDescent="0.25">
      <c r="A9" s="13" t="str">
        <f>'Raw Data'!A8</f>
        <v>Apo</v>
      </c>
      <c r="B9" s="13">
        <f>'Raw Data'!B8</f>
        <v>42</v>
      </c>
      <c r="C9" s="13">
        <f>'Raw Data'!C8</f>
        <v>58</v>
      </c>
      <c r="D9" s="13" t="str">
        <f>'Raw Data'!D8</f>
        <v>FVLPTSQRKCKSPETAL</v>
      </c>
      <c r="E9" s="2">
        <f>'% D'!AF8</f>
        <v>0.6546666666666674</v>
      </c>
      <c r="F9" s="9">
        <f>'% D'!AG8</f>
        <v>0.74956626684807914</v>
      </c>
      <c r="G9" s="2">
        <f>'% D'!AH8</f>
        <v>-1.402000000000001</v>
      </c>
      <c r="H9" s="9">
        <f>'% D'!AI8</f>
        <v>1.2976818469458027</v>
      </c>
      <c r="I9" s="2">
        <f>'% D'!AJ8</f>
        <v>0.64533333333332621</v>
      </c>
      <c r="J9" s="9">
        <f>'% D'!AK8</f>
        <v>1.6484503210303014</v>
      </c>
      <c r="K9" s="2">
        <f>'% D'!AL8</f>
        <v>0.586666666666666</v>
      </c>
      <c r="L9" s="9">
        <f>'% D'!AM8</f>
        <v>0.89056805585982102</v>
      </c>
      <c r="N9" s="2">
        <f>'# D'!AF8</f>
        <v>8.4999999999999964E-2</v>
      </c>
      <c r="O9" s="9">
        <f>'# D'!AG8</f>
        <v>9.709019147802242E-2</v>
      </c>
      <c r="P9" s="2">
        <f>'# D'!AH8</f>
        <v>-0.18200000000000038</v>
      </c>
      <c r="Q9" s="9">
        <f>'# D'!AI8</f>
        <v>0.16879111778260425</v>
      </c>
      <c r="R9" s="2">
        <f>'# D'!AJ8</f>
        <v>8.366666666666589E-2</v>
      </c>
      <c r="S9" s="9">
        <f>'# D'!AK8</f>
        <v>0.21458538340300554</v>
      </c>
      <c r="T9" s="2">
        <f>'# D'!AL8</f>
        <v>7.6333333333332476E-2</v>
      </c>
      <c r="U9" s="9">
        <f>'# D'!AM8</f>
        <v>0.11530373878398223</v>
      </c>
      <c r="W9" s="12">
        <f>'T-TEST'!S8</f>
        <v>0.10901950084329019</v>
      </c>
      <c r="X9" s="12">
        <f>'T-TEST'!T8</f>
        <v>5.9283059800558702E-2</v>
      </c>
      <c r="Y9" s="12">
        <f>'T-TEST'!U8</f>
        <v>0.39809171858353742</v>
      </c>
      <c r="Z9" s="12">
        <f>'T-TEST'!V8</f>
        <v>0.24185586258263161</v>
      </c>
      <c r="AB9" s="6" t="str">
        <f t="shared" si="0"/>
        <v>N</v>
      </c>
      <c r="AC9" s="6" t="str">
        <f t="shared" si="1"/>
        <v>N</v>
      </c>
      <c r="AD9" s="6" t="str">
        <f t="shared" si="2"/>
        <v>N</v>
      </c>
      <c r="AE9" s="6" t="str">
        <f t="shared" si="3"/>
        <v>N</v>
      </c>
      <c r="AF9" s="2"/>
      <c r="AG9" s="9"/>
      <c r="AH9" s="2"/>
      <c r="AI9" s="9"/>
      <c r="AJ9" s="2"/>
      <c r="AK9" s="9"/>
      <c r="AL9" s="2"/>
      <c r="AM9" s="9"/>
      <c r="AO9" s="2"/>
      <c r="AP9" s="9"/>
      <c r="AQ9" s="2"/>
      <c r="AR9" s="9"/>
      <c r="AS9" s="2"/>
      <c r="AT9" s="9"/>
      <c r="AU9" s="2"/>
      <c r="AV9" s="9"/>
      <c r="AX9" s="12"/>
      <c r="AY9" s="12"/>
      <c r="AZ9" s="12"/>
      <c r="BA9" s="12"/>
      <c r="BC9" s="6"/>
      <c r="BD9" s="6"/>
      <c r="BE9" s="6"/>
      <c r="BF9" s="6"/>
    </row>
    <row r="10" spans="1:100" x14ac:dyDescent="0.25">
      <c r="A10" s="13" t="str">
        <f>'Raw Data'!A9</f>
        <v>Apo</v>
      </c>
      <c r="B10" s="13">
        <f>'Raw Data'!B9</f>
        <v>42</v>
      </c>
      <c r="C10" s="13">
        <f>'Raw Data'!C9</f>
        <v>59</v>
      </c>
      <c r="D10" s="13" t="str">
        <f>'Raw Data'!D9</f>
        <v>FVLPTSQRKCKSPETALL</v>
      </c>
      <c r="E10" s="2">
        <f>'% D'!AF9</f>
        <v>-5.4000000000002046E-2</v>
      </c>
      <c r="F10" s="9">
        <f>'% D'!AG9</f>
        <v>0.45093586606691849</v>
      </c>
      <c r="G10" s="2">
        <f>'% D'!AH9</f>
        <v>-0.30033333333333445</v>
      </c>
      <c r="H10" s="9">
        <f>'% D'!AI9</f>
        <v>1.1372302999654411</v>
      </c>
      <c r="I10" s="2">
        <f>'% D'!AJ9</f>
        <v>0.90100000000000335</v>
      </c>
      <c r="J10" s="9">
        <f>'% D'!AK9</f>
        <v>1.2524369705055609</v>
      </c>
      <c r="K10" s="2">
        <f>'% D'!AL9</f>
        <v>0.18599999999999994</v>
      </c>
      <c r="L10" s="9">
        <f>'% D'!AM9</f>
        <v>0.83477363614911293</v>
      </c>
      <c r="N10" s="2">
        <f>'# D'!AF9</f>
        <v>-7.6666666666667105E-3</v>
      </c>
      <c r="O10" s="9">
        <f>'# D'!AG9</f>
        <v>6.3166114784235769E-2</v>
      </c>
      <c r="P10" s="2">
        <f>'# D'!AH9</f>
        <v>-4.1999999999999815E-2</v>
      </c>
      <c r="Q10" s="9">
        <f>'# D'!AI9</f>
        <v>0.15886418197289573</v>
      </c>
      <c r="R10" s="2">
        <f>'# D'!AJ9</f>
        <v>0.12633333333333319</v>
      </c>
      <c r="S10" s="9">
        <f>'# D'!AK9</f>
        <v>0.17534080510828587</v>
      </c>
      <c r="T10" s="2">
        <f>'# D'!AL9</f>
        <v>2.566666666666606E-2</v>
      </c>
      <c r="U10" s="9">
        <f>'# D'!AM9</f>
        <v>0.1166895975443053</v>
      </c>
      <c r="W10" s="12">
        <f>'T-TEST'!S9</f>
        <v>0.78734581114912416</v>
      </c>
      <c r="X10" s="12">
        <f>'T-TEST'!T9</f>
        <v>0.55362990109232224</v>
      </c>
      <c r="Y10" s="12">
        <f>'T-TEST'!U9</f>
        <v>0.16084239569920145</v>
      </c>
      <c r="Z10" s="12">
        <f>'T-TEST'!V9</f>
        <v>0.70215424761954703</v>
      </c>
      <c r="AB10" s="6" t="str">
        <f t="shared" si="0"/>
        <v>N</v>
      </c>
      <c r="AC10" s="6" t="str">
        <f t="shared" si="1"/>
        <v>N</v>
      </c>
      <c r="AD10" s="6" t="str">
        <f t="shared" si="2"/>
        <v>N</v>
      </c>
      <c r="AE10" s="6" t="str">
        <f t="shared" si="3"/>
        <v>N</v>
      </c>
      <c r="AF10" s="2"/>
      <c r="AG10" s="9"/>
      <c r="AH10" s="2"/>
      <c r="AI10" s="9"/>
      <c r="AJ10" s="2"/>
      <c r="AK10" s="9"/>
      <c r="AL10" s="2"/>
      <c r="AM10" s="9"/>
      <c r="AO10" s="2"/>
      <c r="AP10" s="9"/>
      <c r="AQ10" s="2"/>
      <c r="AR10" s="9"/>
      <c r="AS10" s="2"/>
      <c r="AT10" s="9"/>
      <c r="AU10" s="2"/>
      <c r="AV10" s="9"/>
      <c r="AX10" s="12"/>
      <c r="AY10" s="12"/>
      <c r="AZ10" s="12"/>
      <c r="BA10" s="12"/>
      <c r="BC10" s="6"/>
      <c r="BD10" s="6"/>
      <c r="BE10" s="6"/>
      <c r="BF10" s="6"/>
    </row>
    <row r="11" spans="1:100" x14ac:dyDescent="0.25">
      <c r="A11" s="13" t="str">
        <f>'Raw Data'!A10</f>
        <v>Apo</v>
      </c>
      <c r="B11" s="13">
        <f>'Raw Data'!B10</f>
        <v>59</v>
      </c>
      <c r="C11" s="13">
        <f>'Raw Data'!C10</f>
        <v>70</v>
      </c>
      <c r="D11" s="13" t="str">
        <f>'Raw Data'!D10</f>
        <v>LHVAGHGNVEQM</v>
      </c>
      <c r="E11" s="2">
        <f>'% D'!AF10</f>
        <v>0.34366666666666656</v>
      </c>
      <c r="F11" s="9">
        <f>'% D'!AG10</f>
        <v>0.31752166578440888</v>
      </c>
      <c r="G11" s="2">
        <f>'% D'!AH10</f>
        <v>-0.57899999999999885</v>
      </c>
      <c r="H11" s="9">
        <f>'% D'!AI10</f>
        <v>0.52532777682206833</v>
      </c>
      <c r="I11" s="2">
        <f>'% D'!AJ10</f>
        <v>-0.58800000000000274</v>
      </c>
      <c r="J11" s="9">
        <f>'% D'!AK10</f>
        <v>0.5279137153125667</v>
      </c>
      <c r="K11" s="2">
        <f>'% D'!AL10</f>
        <v>-0.97999999999999687</v>
      </c>
      <c r="L11" s="9">
        <f>'% D'!AM10</f>
        <v>0.96927297080863306</v>
      </c>
      <c r="N11" s="2">
        <f>'# D'!AF10</f>
        <v>3.400000000000003E-2</v>
      </c>
      <c r="O11" s="9">
        <f>'# D'!AG10</f>
        <v>3.1575867306396832E-2</v>
      </c>
      <c r="P11" s="2">
        <f>'# D'!AH10</f>
        <v>-5.8000000000000052E-2</v>
      </c>
      <c r="Q11" s="9">
        <f>'# D'!AI10</f>
        <v>5.2583582866259124E-2</v>
      </c>
      <c r="R11" s="2">
        <f>'# D'!AJ10</f>
        <v>-5.9333333333333238E-2</v>
      </c>
      <c r="S11" s="9">
        <f>'# D'!AK10</f>
        <v>5.2964039609643757E-2</v>
      </c>
      <c r="T11" s="2">
        <f>'# D'!AL10</f>
        <v>-9.7666666666666568E-2</v>
      </c>
      <c r="U11" s="9">
        <f>'# D'!AM10</f>
        <v>9.6728994736979129E-2</v>
      </c>
      <c r="W11" s="12">
        <f>'T-TEST'!S10</f>
        <v>0.14320152291405153</v>
      </c>
      <c r="X11" s="12">
        <f>'T-TEST'!T10</f>
        <v>5.6520290912349953E-2</v>
      </c>
      <c r="Y11" s="12">
        <f>'T-TEST'!U10</f>
        <v>0.18109438720167575</v>
      </c>
      <c r="Z11" s="12">
        <f>'T-TEST'!V10</f>
        <v>0.13621266381583566</v>
      </c>
      <c r="AB11" s="6" t="str">
        <f t="shared" si="0"/>
        <v>N</v>
      </c>
      <c r="AC11" s="6" t="str">
        <f t="shared" si="1"/>
        <v>N</v>
      </c>
      <c r="AD11" s="6" t="str">
        <f t="shared" si="2"/>
        <v>N</v>
      </c>
      <c r="AE11" s="6" t="str">
        <f t="shared" si="3"/>
        <v>N</v>
      </c>
      <c r="AF11" s="2"/>
      <c r="AG11" s="9"/>
      <c r="AH11" s="2"/>
      <c r="AI11" s="9"/>
      <c r="AJ11" s="2"/>
      <c r="AK11" s="9"/>
      <c r="AL11" s="2"/>
      <c r="AM11" s="9"/>
      <c r="AO11" s="2"/>
      <c r="AP11" s="9"/>
      <c r="AQ11" s="2"/>
      <c r="AR11" s="9"/>
      <c r="AS11" s="2"/>
      <c r="AT11" s="9"/>
      <c r="AU11" s="2"/>
      <c r="AV11" s="9"/>
      <c r="AX11" s="12"/>
      <c r="AY11" s="12"/>
      <c r="AZ11" s="12"/>
      <c r="BA11" s="12"/>
      <c r="BC11" s="6"/>
      <c r="BD11" s="6"/>
      <c r="BE11" s="6"/>
      <c r="BF11" s="6"/>
    </row>
    <row r="12" spans="1:100" x14ac:dyDescent="0.25">
      <c r="A12" s="13" t="str">
        <f>'Raw Data'!A11</f>
        <v>Apo</v>
      </c>
      <c r="B12" s="13">
        <f>'Raw Data'!B11</f>
        <v>59</v>
      </c>
      <c r="C12" s="13">
        <f>'Raw Data'!C11</f>
        <v>72</v>
      </c>
      <c r="D12" s="13" t="str">
        <f>'Raw Data'!D11</f>
        <v>LHVAGHGNVEQMKA</v>
      </c>
      <c r="E12" s="2">
        <f>'% D'!AF11</f>
        <v>1.6999999999999904E-2</v>
      </c>
      <c r="F12" s="9">
        <f>'% D'!AG11</f>
        <v>0.88490249781485764</v>
      </c>
      <c r="G12" s="2">
        <f>'% D'!AH11</f>
        <v>-0.29733333333333434</v>
      </c>
      <c r="H12" s="9">
        <f>'% D'!AI11</f>
        <v>0.82910875405494799</v>
      </c>
      <c r="I12" s="2">
        <f>'% D'!AJ11</f>
        <v>-0.42133333333333134</v>
      </c>
      <c r="J12" s="9">
        <f>'% D'!AK11</f>
        <v>0.96542079214767706</v>
      </c>
      <c r="K12" s="2">
        <f>'% D'!AL11</f>
        <v>-0.85033333333333516</v>
      </c>
      <c r="L12" s="9">
        <f>'% D'!AM11</f>
        <v>0.9259119930100479</v>
      </c>
      <c r="N12" s="2">
        <f>'# D'!AF11</f>
        <v>2.3333333333332984E-3</v>
      </c>
      <c r="O12" s="9">
        <f>'# D'!AG11</f>
        <v>0.10640261342101034</v>
      </c>
      <c r="P12" s="2">
        <f>'# D'!AH11</f>
        <v>-3.5666666666666735E-2</v>
      </c>
      <c r="Q12" s="9">
        <f>'# D'!AI11</f>
        <v>9.9616432460393173E-2</v>
      </c>
      <c r="R12" s="2">
        <f>'# D'!AJ11</f>
        <v>-5.0333333333333563E-2</v>
      </c>
      <c r="S12" s="9">
        <f>'# D'!AK11</f>
        <v>0.11561010288680759</v>
      </c>
      <c r="T12" s="2">
        <f>'# D'!AL11</f>
        <v>-0.10166666666666657</v>
      </c>
      <c r="U12" s="9">
        <f>'# D'!AM11</f>
        <v>0.1112941531866144</v>
      </c>
      <c r="W12" s="12">
        <f>'T-TEST'!S11</f>
        <v>0.96032296548671237</v>
      </c>
      <c r="X12" s="12">
        <f>'T-TEST'!T11</f>
        <v>0.43228816700919992</v>
      </c>
      <c r="Y12" s="12">
        <f>'T-TEST'!U11</f>
        <v>0.35946980402406026</v>
      </c>
      <c r="Z12" s="12">
        <f>'T-TEST'!V11</f>
        <v>0.10331890032722861</v>
      </c>
      <c r="AB12" s="6" t="str">
        <f t="shared" si="0"/>
        <v>N</v>
      </c>
      <c r="AC12" s="6" t="str">
        <f t="shared" si="1"/>
        <v>N</v>
      </c>
      <c r="AD12" s="6" t="str">
        <f t="shared" si="2"/>
        <v>N</v>
      </c>
      <c r="AE12" s="6" t="str">
        <f t="shared" si="3"/>
        <v>N</v>
      </c>
      <c r="AF12" s="2"/>
      <c r="AG12" s="9"/>
      <c r="AH12" s="2"/>
      <c r="AI12" s="9"/>
      <c r="AJ12" s="2"/>
      <c r="AK12" s="9"/>
      <c r="AL12" s="2"/>
      <c r="AM12" s="9"/>
      <c r="AO12" s="2"/>
      <c r="AP12" s="9"/>
      <c r="AQ12" s="2"/>
      <c r="AR12" s="9"/>
      <c r="AS12" s="2"/>
      <c r="AT12" s="9"/>
      <c r="AU12" s="2"/>
      <c r="AV12" s="9"/>
      <c r="AX12" s="12"/>
      <c r="AY12" s="12"/>
      <c r="AZ12" s="12"/>
      <c r="BA12" s="12"/>
      <c r="BC12" s="6"/>
      <c r="BD12" s="6"/>
      <c r="BE12" s="6"/>
      <c r="BF12" s="6"/>
    </row>
    <row r="13" spans="1:100" x14ac:dyDescent="0.25">
      <c r="A13" s="13" t="str">
        <f>'Raw Data'!A12</f>
        <v>Apo</v>
      </c>
      <c r="B13" s="13">
        <f>'Raw Data'!B12</f>
        <v>60</v>
      </c>
      <c r="C13" s="13">
        <f>'Raw Data'!C12</f>
        <v>75</v>
      </c>
      <c r="D13" s="13" t="str">
        <f>'Raw Data'!D12</f>
        <v>HVAGHGNVEQMKAQVW</v>
      </c>
      <c r="E13" s="2">
        <f>'% D'!AF12</f>
        <v>-8.4666666666666668E-2</v>
      </c>
      <c r="F13" s="9">
        <f>'% D'!AG12</f>
        <v>0.15223188465528742</v>
      </c>
      <c r="G13" s="2">
        <f>'% D'!AH12</f>
        <v>4.0000000000000036E-2</v>
      </c>
      <c r="H13" s="9">
        <f>'% D'!AI12</f>
        <v>0.33461978241183393</v>
      </c>
      <c r="I13" s="2">
        <f>'% D'!AJ12</f>
        <v>-8.1999999999999851E-2</v>
      </c>
      <c r="J13" s="9">
        <f>'% D'!AK12</f>
        <v>0.33954241161912102</v>
      </c>
      <c r="K13" s="2">
        <f>'% D'!AL12</f>
        <v>-0.62599999999999767</v>
      </c>
      <c r="L13" s="9">
        <f>'% D'!AM12</f>
        <v>0.55183859503460364</v>
      </c>
      <c r="N13" s="2">
        <f>'# D'!AF12</f>
        <v>-1.1666666666666659E-2</v>
      </c>
      <c r="O13" s="9">
        <f>'# D'!AG12</f>
        <v>2.1159600599276782E-2</v>
      </c>
      <c r="P13" s="2">
        <f>'# D'!AH12</f>
        <v>5.3333333333333011E-3</v>
      </c>
      <c r="Q13" s="9">
        <f>'# D'!AI12</f>
        <v>4.7058702585831926E-2</v>
      </c>
      <c r="R13" s="2">
        <f>'# D'!AJ12</f>
        <v>-1.1333333333333306E-2</v>
      </c>
      <c r="S13" s="9">
        <f>'# D'!AK12</f>
        <v>4.7449737738057066E-2</v>
      </c>
      <c r="T13" s="2">
        <f>'# D'!AL12</f>
        <v>-8.7333333333333485E-2</v>
      </c>
      <c r="U13" s="9">
        <f>'# D'!AM12</f>
        <v>7.7429795214219471E-2</v>
      </c>
      <c r="W13" s="12">
        <f>'T-TEST'!S12</f>
        <v>0.27182079246650448</v>
      </c>
      <c r="X13" s="12">
        <f>'T-TEST'!T12</f>
        <v>0.79800734846103993</v>
      </c>
      <c r="Y13" s="12">
        <f>'T-TEST'!U12</f>
        <v>0.64158562938250485</v>
      </c>
      <c r="Z13" s="12">
        <f>'T-TEST'!V12</f>
        <v>5.3912773356376044E-2</v>
      </c>
      <c r="AB13" s="6" t="str">
        <f t="shared" si="0"/>
        <v>N</v>
      </c>
      <c r="AC13" s="6" t="str">
        <f t="shared" si="1"/>
        <v>N</v>
      </c>
      <c r="AD13" s="6" t="str">
        <f t="shared" si="2"/>
        <v>N</v>
      </c>
      <c r="AE13" s="6" t="str">
        <f t="shared" si="3"/>
        <v>N</v>
      </c>
      <c r="AF13" s="2"/>
      <c r="AG13" s="9"/>
      <c r="AH13" s="2"/>
      <c r="AI13" s="9"/>
      <c r="AJ13" s="2"/>
      <c r="AK13" s="9"/>
      <c r="AL13" s="2"/>
      <c r="AM13" s="9"/>
      <c r="AO13" s="2"/>
      <c r="AP13" s="9"/>
      <c r="AQ13" s="2"/>
      <c r="AR13" s="9"/>
      <c r="AS13" s="2"/>
      <c r="AT13" s="9"/>
      <c r="AU13" s="2"/>
      <c r="AV13" s="9"/>
      <c r="AX13" s="12"/>
      <c r="AY13" s="12"/>
      <c r="AZ13" s="12"/>
      <c r="BA13" s="12"/>
      <c r="BC13" s="6"/>
      <c r="BD13" s="6"/>
      <c r="BE13" s="6"/>
      <c r="BF13" s="6"/>
    </row>
    <row r="14" spans="1:100" x14ac:dyDescent="0.25">
      <c r="A14" s="13" t="str">
        <f>'Raw Data'!A13</f>
        <v>Apo</v>
      </c>
      <c r="B14" s="13">
        <f>'Raw Data'!B13</f>
        <v>79</v>
      </c>
      <c r="C14" s="13">
        <f>'Raw Data'!C13</f>
        <v>84</v>
      </c>
      <c r="D14" s="13" t="str">
        <f>'Raw Data'!D13</f>
        <v>LETSVA</v>
      </c>
      <c r="E14" s="2">
        <f>'% D'!AF13</f>
        <v>2.2633333333333212</v>
      </c>
      <c r="F14" s="9">
        <f>'% D'!AG13</f>
        <v>2.059391786159015</v>
      </c>
      <c r="G14" s="2">
        <f>'% D'!AH13</f>
        <v>-0.68000000000000682</v>
      </c>
      <c r="H14" s="9">
        <f>'% D'!AI13</f>
        <v>1.7937094886675862</v>
      </c>
      <c r="I14" s="2">
        <f>'% D'!AJ13</f>
        <v>1.0503333333333416</v>
      </c>
      <c r="J14" s="9">
        <f>'% D'!AK13</f>
        <v>1.6608483971615047</v>
      </c>
      <c r="K14" s="2">
        <f>'% D'!AL13</f>
        <v>-0.41533333333332223</v>
      </c>
      <c r="L14" s="9">
        <f>'% D'!AM13</f>
        <v>0.98969036883235906</v>
      </c>
      <c r="N14" s="2">
        <f>'# D'!AF13</f>
        <v>9.0666666666666895E-2</v>
      </c>
      <c r="O14" s="9">
        <f>'# D'!AG13</f>
        <v>8.2547626481130482E-2</v>
      </c>
      <c r="P14" s="2">
        <f>'# D'!AH13</f>
        <v>-2.666666666666595E-2</v>
      </c>
      <c r="Q14" s="9">
        <f>'# D'!AI13</f>
        <v>7.1657382102754311E-2</v>
      </c>
      <c r="R14" s="2">
        <f>'# D'!AJ13</f>
        <v>4.2333333333333556E-2</v>
      </c>
      <c r="S14" s="9">
        <f>'# D'!AK13</f>
        <v>6.671093301568852E-2</v>
      </c>
      <c r="T14" s="2">
        <f>'# D'!AL13</f>
        <v>-1.6666666666666607E-2</v>
      </c>
      <c r="U14" s="9">
        <f>'# D'!AM13</f>
        <v>3.9482865272131851E-2</v>
      </c>
      <c r="W14" s="12">
        <f>'T-TEST'!S13</f>
        <v>6.0789196168866903E-2</v>
      </c>
      <c r="X14" s="12">
        <f>'T-TEST'!T13</f>
        <v>0.43138914542047929</v>
      </c>
      <c r="Y14" s="12">
        <f>'T-TEST'!U13</f>
        <v>0.21128445319663328</v>
      </c>
      <c r="Z14" s="12">
        <f>'T-TEST'!V13</f>
        <v>0.38684749306854421</v>
      </c>
      <c r="AB14" s="6" t="str">
        <f t="shared" si="0"/>
        <v>N</v>
      </c>
      <c r="AC14" s="6" t="str">
        <f t="shared" si="1"/>
        <v>N</v>
      </c>
      <c r="AD14" s="6" t="str">
        <f t="shared" si="2"/>
        <v>N</v>
      </c>
      <c r="AE14" s="6" t="str">
        <f t="shared" si="3"/>
        <v>N</v>
      </c>
      <c r="AF14" s="2"/>
      <c r="AG14" s="9"/>
      <c r="AH14" s="2"/>
      <c r="AI14" s="9"/>
      <c r="AJ14" s="2"/>
      <c r="AK14" s="9"/>
      <c r="AL14" s="2"/>
      <c r="AM14" s="9"/>
      <c r="AO14" s="2"/>
      <c r="AP14" s="9"/>
      <c r="AQ14" s="2"/>
      <c r="AR14" s="9"/>
      <c r="AS14" s="2"/>
      <c r="AT14" s="9"/>
      <c r="AU14" s="2"/>
      <c r="AV14" s="9"/>
      <c r="AX14" s="12"/>
      <c r="AY14" s="12"/>
      <c r="AZ14" s="12"/>
      <c r="BA14" s="12"/>
      <c r="BC14" s="6"/>
      <c r="BD14" s="6"/>
      <c r="BE14" s="6"/>
      <c r="BF14" s="6"/>
    </row>
    <row r="15" spans="1:100" x14ac:dyDescent="0.25">
      <c r="A15" s="13" t="str">
        <f>'Raw Data'!A14</f>
        <v>Apo</v>
      </c>
      <c r="B15" s="13">
        <f>'Raw Data'!B14</f>
        <v>79</v>
      </c>
      <c r="C15" s="13">
        <f>'Raw Data'!C14</f>
        <v>86</v>
      </c>
      <c r="D15" s="13" t="str">
        <f>'Raw Data'!D14</f>
        <v>LETSVAAD</v>
      </c>
      <c r="E15" s="2">
        <f>'% D'!AF14</f>
        <v>1.8396666666666732</v>
      </c>
      <c r="F15" s="9">
        <f>'% D'!AG14</f>
        <v>0.66252396997155139</v>
      </c>
      <c r="G15" s="2">
        <f>'% D'!AH14</f>
        <v>-0.38966666666667038</v>
      </c>
      <c r="H15" s="9">
        <f>'% D'!AI14</f>
        <v>1.0882235593488803</v>
      </c>
      <c r="I15" s="2">
        <f>'% D'!AJ14</f>
        <v>0.93466666666665787</v>
      </c>
      <c r="J15" s="9">
        <f>'% D'!AK14</f>
        <v>1.1987874346999883</v>
      </c>
      <c r="K15" s="2">
        <f>'% D'!AL14</f>
        <v>-0.43766666666665799</v>
      </c>
      <c r="L15" s="9">
        <f>'% D'!AM14</f>
        <v>0.97678241278362454</v>
      </c>
      <c r="N15" s="2">
        <f>'# D'!AF14</f>
        <v>0.11033333333333317</v>
      </c>
      <c r="O15" s="9">
        <f>'# D'!AG14</f>
        <v>4.0267836483262494E-2</v>
      </c>
      <c r="P15" s="2">
        <f>'# D'!AH14</f>
        <v>-2.333333333333254E-2</v>
      </c>
      <c r="Q15" s="9">
        <f>'# D'!AI14</f>
        <v>6.5002659121308329E-2</v>
      </c>
      <c r="R15" s="2">
        <f>'# D'!AJ14</f>
        <v>5.6000000000000938E-2</v>
      </c>
      <c r="S15" s="9">
        <f>'# D'!AK14</f>
        <v>7.1529673626948093E-2</v>
      </c>
      <c r="T15" s="2">
        <f>'# D'!AL14</f>
        <v>-2.6333333333333542E-2</v>
      </c>
      <c r="U15" s="9">
        <f>'# D'!AM14</f>
        <v>5.886535776600068E-2</v>
      </c>
      <c r="W15" s="12">
        <f>'T-TEST'!S14</f>
        <v>3.4041102541435775E-2</v>
      </c>
      <c r="X15" s="12">
        <f>'T-TEST'!T14</f>
        <v>0.47918552305413253</v>
      </c>
      <c r="Y15" s="12">
        <f>'T-TEST'!U14</f>
        <v>0.18858551302058574</v>
      </c>
      <c r="Z15" s="12">
        <f>'T-TEST'!V14</f>
        <v>0.45270141005073095</v>
      </c>
      <c r="AB15" s="6" t="str">
        <f t="shared" si="0"/>
        <v>N</v>
      </c>
      <c r="AC15" s="6" t="str">
        <f t="shared" si="1"/>
        <v>N</v>
      </c>
      <c r="AD15" s="6" t="str">
        <f t="shared" si="2"/>
        <v>N</v>
      </c>
      <c r="AE15" s="6" t="str">
        <f t="shared" si="3"/>
        <v>N</v>
      </c>
      <c r="AF15" s="2"/>
      <c r="AG15" s="9"/>
      <c r="AH15" s="2"/>
      <c r="AI15" s="9"/>
      <c r="AJ15" s="2"/>
      <c r="AK15" s="9"/>
      <c r="AL15" s="2"/>
      <c r="AM15" s="9"/>
      <c r="AO15" s="2"/>
      <c r="AP15" s="9"/>
      <c r="AQ15" s="2"/>
      <c r="AR15" s="9"/>
      <c r="AS15" s="2"/>
      <c r="AT15" s="9"/>
      <c r="AU15" s="2"/>
      <c r="AV15" s="9"/>
      <c r="AX15" s="12"/>
      <c r="AY15" s="12"/>
      <c r="AZ15" s="12"/>
      <c r="BA15" s="12"/>
      <c r="BC15" s="6"/>
      <c r="BD15" s="6"/>
      <c r="BE15" s="6"/>
      <c r="BF15" s="6"/>
    </row>
    <row r="16" spans="1:100" x14ac:dyDescent="0.25">
      <c r="A16" s="13" t="str">
        <f>'Raw Data'!A15</f>
        <v>Apo</v>
      </c>
      <c r="B16" s="13">
        <f>'Raw Data'!B15</f>
        <v>85</v>
      </c>
      <c r="C16" s="13">
        <f>'Raw Data'!C15</f>
        <v>99</v>
      </c>
      <c r="D16" s="13" t="str">
        <f>'Raw Data'!D15</f>
        <v>ADFYHRLGPHHFLLL</v>
      </c>
      <c r="E16" s="2">
        <f>'% D'!AF15</f>
        <v>9.9999999999997868E-3</v>
      </c>
      <c r="F16" s="9">
        <f>'% D'!AG15</f>
        <v>0.57093920396065712</v>
      </c>
      <c r="G16" s="2">
        <f>'% D'!AH15</f>
        <v>-0.64733333333333398</v>
      </c>
      <c r="H16" s="9">
        <f>'% D'!AI15</f>
        <v>0.49947237504288478</v>
      </c>
      <c r="I16" s="2">
        <f>'% D'!AJ15</f>
        <v>0.35999999999999943</v>
      </c>
      <c r="J16" s="9">
        <f>'% D'!AK15</f>
        <v>1.0913027501458359</v>
      </c>
      <c r="K16" s="2">
        <f>'% D'!AL15</f>
        <v>-0.35133333333333283</v>
      </c>
      <c r="L16" s="9">
        <f>'% D'!AM15</f>
        <v>0.53982377026317607</v>
      </c>
      <c r="N16" s="2">
        <f>'# D'!AF15</f>
        <v>1.0000000000000009E-3</v>
      </c>
      <c r="O16" s="9">
        <f>'# D'!AG15</f>
        <v>6.9091068812862672E-2</v>
      </c>
      <c r="P16" s="2">
        <f>'# D'!AH15</f>
        <v>-7.7666666666666773E-2</v>
      </c>
      <c r="Q16" s="9">
        <f>'# D'!AI15</f>
        <v>5.9459048905282003E-2</v>
      </c>
      <c r="R16" s="2">
        <f>'# D'!AJ15</f>
        <v>4.3333333333333224E-2</v>
      </c>
      <c r="S16" s="9">
        <f>'# D'!AK15</f>
        <v>0.13123452797094487</v>
      </c>
      <c r="T16" s="2">
        <f>'# D'!AL15</f>
        <v>-4.2333333333333556E-2</v>
      </c>
      <c r="U16" s="9">
        <f>'# D'!AM15</f>
        <v>6.4359091939810223E-2</v>
      </c>
      <c r="W16" s="12">
        <f>'T-TEST'!S15</f>
        <v>0.97341892097911153</v>
      </c>
      <c r="X16" s="12">
        <f>'T-TEST'!T15</f>
        <v>5.8274798803484483E-2</v>
      </c>
      <c r="Y16" s="12">
        <f>'T-TEST'!U15</f>
        <v>0.53355447556579716</v>
      </c>
      <c r="Z16" s="12">
        <f>'T-TEST'!V15</f>
        <v>0.28373239120741217</v>
      </c>
      <c r="AB16" s="6" t="str">
        <f t="shared" si="0"/>
        <v>N</v>
      </c>
      <c r="AC16" s="6" t="str">
        <f t="shared" si="1"/>
        <v>N</v>
      </c>
      <c r="AD16" s="6" t="str">
        <f t="shared" si="2"/>
        <v>N</v>
      </c>
      <c r="AE16" s="6" t="str">
        <f t="shared" si="3"/>
        <v>N</v>
      </c>
      <c r="AF16" s="2"/>
      <c r="AG16" s="9"/>
      <c r="AH16" s="2"/>
      <c r="AI16" s="9"/>
      <c r="AJ16" s="2"/>
      <c r="AK16" s="9"/>
      <c r="AL16" s="2"/>
      <c r="AM16" s="9"/>
      <c r="AO16" s="2"/>
      <c r="AP16" s="9"/>
      <c r="AQ16" s="2"/>
      <c r="AR16" s="9"/>
      <c r="AS16" s="2"/>
      <c r="AT16" s="9"/>
      <c r="AU16" s="2"/>
      <c r="AV16" s="9"/>
      <c r="AX16" s="12"/>
      <c r="AY16" s="12"/>
      <c r="AZ16" s="12"/>
      <c r="BA16" s="12"/>
      <c r="BC16" s="6"/>
      <c r="BD16" s="6"/>
      <c r="BE16" s="6"/>
      <c r="BF16" s="6"/>
    </row>
    <row r="17" spans="1:58" x14ac:dyDescent="0.25">
      <c r="A17" s="13" t="str">
        <f>'Raw Data'!A16</f>
        <v>Apo</v>
      </c>
      <c r="B17" s="13">
        <f>'Raw Data'!B16</f>
        <v>87</v>
      </c>
      <c r="C17" s="13">
        <f>'Raw Data'!C16</f>
        <v>99</v>
      </c>
      <c r="D17" s="13" t="str">
        <f>'Raw Data'!D16</f>
        <v>FYHRLGPHHFLLL</v>
      </c>
      <c r="E17" s="2">
        <f>'% D'!AF16</f>
        <v>0.29133333333333367</v>
      </c>
      <c r="F17" s="9">
        <f>'% D'!AG16</f>
        <v>0.22759966963767156</v>
      </c>
      <c r="G17" s="2">
        <f>'% D'!AH16</f>
        <v>-0.18433333333333302</v>
      </c>
      <c r="H17" s="9">
        <f>'% D'!AI16</f>
        <v>0.67771226869285373</v>
      </c>
      <c r="I17" s="2">
        <f>'% D'!AJ16</f>
        <v>0.1496666666666675</v>
      </c>
      <c r="J17" s="9">
        <f>'% D'!AK16</f>
        <v>0.33489738994158275</v>
      </c>
      <c r="K17" s="2">
        <f>'% D'!AL16</f>
        <v>4.6666666666688172E-3</v>
      </c>
      <c r="L17" s="9">
        <f>'% D'!AM16</f>
        <v>0.50617489363952495</v>
      </c>
      <c r="N17" s="2">
        <f>'# D'!AF16</f>
        <v>2.9000000000000026E-2</v>
      </c>
      <c r="O17" s="9">
        <f>'# D'!AG16</f>
        <v>2.2870438456261872E-2</v>
      </c>
      <c r="P17" s="2">
        <f>'# D'!AH16</f>
        <v>-1.866666666666672E-2</v>
      </c>
      <c r="Q17" s="9">
        <f>'# D'!AI16</f>
        <v>6.7825071423979186E-2</v>
      </c>
      <c r="R17" s="2">
        <f>'# D'!AJ16</f>
        <v>1.5000000000000013E-2</v>
      </c>
      <c r="S17" s="9">
        <f>'# D'!AK16</f>
        <v>3.3603372227990431E-2</v>
      </c>
      <c r="T17" s="2">
        <f>'# D'!AL16</f>
        <v>0</v>
      </c>
      <c r="U17" s="9">
        <f>'# D'!AM16</f>
        <v>5.0596303594459879E-2</v>
      </c>
      <c r="W17" s="12">
        <f>'T-TEST'!S16</f>
        <v>5.7934056751160347E-2</v>
      </c>
      <c r="X17" s="12">
        <f>'T-TEST'!T16</f>
        <v>0.56995029282918352</v>
      </c>
      <c r="Y17" s="12">
        <f>'T-TEST'!U16</f>
        <v>0.39275994150918475</v>
      </c>
      <c r="Z17" s="12">
        <f>'T-TEST'!V16</f>
        <v>1</v>
      </c>
      <c r="AB17" s="6" t="str">
        <f t="shared" si="0"/>
        <v>N</v>
      </c>
      <c r="AC17" s="6" t="str">
        <f t="shared" si="1"/>
        <v>N</v>
      </c>
      <c r="AD17" s="6" t="str">
        <f t="shared" si="2"/>
        <v>N</v>
      </c>
      <c r="AE17" s="6" t="str">
        <f t="shared" si="3"/>
        <v>N</v>
      </c>
      <c r="AF17" s="2"/>
      <c r="AG17" s="9"/>
      <c r="AH17" s="2"/>
      <c r="AI17" s="9"/>
      <c r="AJ17" s="2"/>
      <c r="AK17" s="9"/>
      <c r="AL17" s="2"/>
      <c r="AM17" s="9"/>
      <c r="AO17" s="2"/>
      <c r="AP17" s="9"/>
      <c r="AQ17" s="2"/>
      <c r="AR17" s="9"/>
      <c r="AS17" s="2"/>
      <c r="AT17" s="9"/>
      <c r="AU17" s="2"/>
      <c r="AV17" s="9"/>
      <c r="AX17" s="12"/>
      <c r="AY17" s="12"/>
      <c r="AZ17" s="12"/>
      <c r="BA17" s="12"/>
      <c r="BC17" s="6"/>
      <c r="BD17" s="6"/>
      <c r="BE17" s="6"/>
      <c r="BF17" s="6"/>
    </row>
    <row r="18" spans="1:58" x14ac:dyDescent="0.25">
      <c r="A18" s="13" t="str">
        <f>'Raw Data'!A17</f>
        <v>Apo</v>
      </c>
      <c r="B18" s="13">
        <f>'Raw Data'!B17</f>
        <v>88</v>
      </c>
      <c r="C18" s="13">
        <f>'Raw Data'!C17</f>
        <v>98</v>
      </c>
      <c r="D18" s="13" t="str">
        <f>'Raw Data'!D17</f>
        <v>YHRLGPHHFLL</v>
      </c>
      <c r="E18" s="2">
        <f>'% D'!AF17</f>
        <v>0.83566666666666656</v>
      </c>
      <c r="F18" s="9">
        <f>'% D'!AG17</f>
        <v>0.71544991931034096</v>
      </c>
      <c r="G18" s="2">
        <f>'% D'!AH17</f>
        <v>3.5999999999999588E-2</v>
      </c>
      <c r="H18" s="9">
        <f>'% D'!AI17</f>
        <v>1.3512375207909586</v>
      </c>
      <c r="I18" s="2">
        <f>'% D'!AJ17</f>
        <v>9.3333333333358581E-3</v>
      </c>
      <c r="J18" s="9">
        <f>'% D'!AK17</f>
        <v>1.6126345720151285</v>
      </c>
      <c r="K18" s="2">
        <f>'% D'!AL17</f>
        <v>-0.97433333333333394</v>
      </c>
      <c r="L18" s="9">
        <f>'% D'!AM17</f>
        <v>1.0852790745329934</v>
      </c>
      <c r="N18" s="2">
        <f>'# D'!AF17</f>
        <v>6.6666666666666652E-2</v>
      </c>
      <c r="O18" s="9">
        <f>'# D'!AG17</f>
        <v>5.7117544135615261E-2</v>
      </c>
      <c r="P18" s="2">
        <f>'# D'!AH17</f>
        <v>2.6666666666668171E-3</v>
      </c>
      <c r="Q18" s="9">
        <f>'# D'!AI17</f>
        <v>0.1083961901786111</v>
      </c>
      <c r="R18" s="2">
        <f>'# D'!AJ17</f>
        <v>1.0000000000000009E-3</v>
      </c>
      <c r="S18" s="9">
        <f>'# D'!AK17</f>
        <v>0.12859104571425928</v>
      </c>
      <c r="T18" s="2">
        <f>'# D'!AL17</f>
        <v>-7.8333333333333366E-2</v>
      </c>
      <c r="U18" s="9">
        <f>'# D'!AM17</f>
        <v>8.6888233072624138E-2</v>
      </c>
      <c r="W18" s="12">
        <f>'T-TEST'!S17</f>
        <v>6.5924667024242586E-2</v>
      </c>
      <c r="X18" s="12">
        <f>'T-TEST'!T17</f>
        <v>0.95764693054494066</v>
      </c>
      <c r="Y18" s="12">
        <f>'T-TEST'!U17</f>
        <v>0.98658787814205362</v>
      </c>
      <c r="Z18" s="12">
        <f>'T-TEST'!V17</f>
        <v>9.3169284107362776E-2</v>
      </c>
      <c r="AB18" s="6" t="str">
        <f t="shared" si="0"/>
        <v>N</v>
      </c>
      <c r="AC18" s="6" t="str">
        <f t="shared" si="1"/>
        <v>N</v>
      </c>
      <c r="AD18" s="6" t="str">
        <f t="shared" si="2"/>
        <v>N</v>
      </c>
      <c r="AE18" s="6" t="str">
        <f t="shared" si="3"/>
        <v>N</v>
      </c>
      <c r="AF18" s="2"/>
      <c r="AG18" s="9"/>
      <c r="AH18" s="2"/>
      <c r="AI18" s="9"/>
      <c r="AJ18" s="2"/>
      <c r="AK18" s="9"/>
      <c r="AL18" s="2"/>
      <c r="AM18" s="9"/>
      <c r="AO18" s="2"/>
      <c r="AP18" s="9"/>
      <c r="AQ18" s="2"/>
      <c r="AR18" s="9"/>
      <c r="AS18" s="2"/>
      <c r="AT18" s="9"/>
      <c r="AU18" s="2"/>
      <c r="AV18" s="9"/>
      <c r="AX18" s="12"/>
      <c r="AY18" s="12"/>
      <c r="AZ18" s="12"/>
      <c r="BA18" s="12"/>
      <c r="BC18" s="6"/>
      <c r="BD18" s="6"/>
      <c r="BE18" s="6"/>
      <c r="BF18" s="6"/>
    </row>
    <row r="19" spans="1:58" x14ac:dyDescent="0.25">
      <c r="A19" s="13" t="str">
        <f>'Raw Data'!A18</f>
        <v>Apo</v>
      </c>
      <c r="B19" s="13">
        <f>'Raw Data'!B18</f>
        <v>100</v>
      </c>
      <c r="C19" s="13">
        <f>'Raw Data'!C18</f>
        <v>106</v>
      </c>
      <c r="D19" s="13" t="str">
        <f>'Raw Data'!D18</f>
        <v>YQKKGQW</v>
      </c>
      <c r="E19" s="2">
        <f>'% D'!AF18</f>
        <v>1.021333333333331</v>
      </c>
      <c r="F19" s="9">
        <f>'% D'!AG18</f>
        <v>0.49724670315469821</v>
      </c>
      <c r="G19" s="2">
        <f>'% D'!AH18</f>
        <v>-0.53800000000000381</v>
      </c>
      <c r="H19" s="9">
        <f>'% D'!AI18</f>
        <v>1.1833764065727193</v>
      </c>
      <c r="I19" s="2">
        <f>'% D'!AJ18</f>
        <v>0.41766666666666907</v>
      </c>
      <c r="J19" s="9">
        <f>'% D'!AK18</f>
        <v>1.9237328004215251</v>
      </c>
      <c r="K19" s="2">
        <f>'% D'!AL18</f>
        <v>-1.5973333333333244</v>
      </c>
      <c r="L19" s="9">
        <f>'% D'!AM18</f>
        <v>1.3120058412161062</v>
      </c>
      <c r="N19" s="2">
        <f>'# D'!AF18</f>
        <v>5.1000000000000156E-2</v>
      </c>
      <c r="O19" s="9">
        <f>'# D'!AG18</f>
        <v>2.4299707929474605E-2</v>
      </c>
      <c r="P19" s="2">
        <f>'# D'!AH18</f>
        <v>-2.7333333333332988E-2</v>
      </c>
      <c r="Q19" s="9">
        <f>'# D'!AI18</f>
        <v>5.894518358197786E-2</v>
      </c>
      <c r="R19" s="2">
        <f>'# D'!AJ18</f>
        <v>2.0999999999999908E-2</v>
      </c>
      <c r="S19" s="9">
        <f>'# D'!AK18</f>
        <v>9.6185636537958155E-2</v>
      </c>
      <c r="T19" s="2">
        <f>'# D'!AL18</f>
        <v>-8.0000000000000071E-2</v>
      </c>
      <c r="U19" s="9">
        <f>'# D'!AM18</f>
        <v>6.5352868003634101E-2</v>
      </c>
      <c r="W19" s="12">
        <f>'T-TEST'!S18</f>
        <v>7.0082672662133806E-3</v>
      </c>
      <c r="X19" s="12">
        <f>'T-TEST'!T18</f>
        <v>0.40540379149536043</v>
      </c>
      <c r="Y19" s="12">
        <f>'T-TEST'!U18</f>
        <v>0.6327617255960527</v>
      </c>
      <c r="Z19" s="12">
        <f>'T-TEST'!V18</f>
        <v>6.1029390056409581E-2</v>
      </c>
      <c r="AB19" s="6" t="str">
        <f t="shared" si="0"/>
        <v>N</v>
      </c>
      <c r="AC19" s="6" t="str">
        <f t="shared" si="1"/>
        <v>N</v>
      </c>
      <c r="AD19" s="6" t="str">
        <f t="shared" si="2"/>
        <v>N</v>
      </c>
      <c r="AE19" s="6" t="str">
        <f t="shared" si="3"/>
        <v>N</v>
      </c>
      <c r="AF19" s="2"/>
      <c r="AG19" s="9"/>
      <c r="AH19" s="2"/>
      <c r="AI19" s="9"/>
      <c r="AJ19" s="2"/>
      <c r="AK19" s="9"/>
      <c r="AL19" s="2"/>
      <c r="AM19" s="9"/>
      <c r="AO19" s="2"/>
      <c r="AP19" s="9"/>
      <c r="AQ19" s="2"/>
      <c r="AR19" s="9"/>
      <c r="AS19" s="2"/>
      <c r="AT19" s="9"/>
      <c r="AU19" s="2"/>
      <c r="AV19" s="9"/>
      <c r="AX19" s="12"/>
      <c r="AY19" s="12"/>
      <c r="AZ19" s="12"/>
      <c r="BA19" s="12"/>
      <c r="BC19" s="6"/>
      <c r="BD19" s="6"/>
      <c r="BE19" s="6"/>
      <c r="BF19" s="6"/>
    </row>
    <row r="20" spans="1:58" x14ac:dyDescent="0.25">
      <c r="A20" s="13" t="str">
        <f>'Raw Data'!A19</f>
        <v>Apo</v>
      </c>
      <c r="B20" s="13">
        <f>'Raw Data'!B19</f>
        <v>107</v>
      </c>
      <c r="C20" s="13">
        <f>'Raw Data'!C19</f>
        <v>118</v>
      </c>
      <c r="D20" s="13" t="str">
        <f>'Raw Data'!D19</f>
        <v>YEIYDKYQVVQT</v>
      </c>
      <c r="E20" s="2">
        <f>'% D'!AF19</f>
        <v>-0.20066666666666677</v>
      </c>
      <c r="F20" s="9">
        <f>'% D'!AG19</f>
        <v>0.46391725592842314</v>
      </c>
      <c r="G20" s="2">
        <f>'% D'!AH19</f>
        <v>-1.7853333333333374</v>
      </c>
      <c r="H20" s="9">
        <f>'% D'!AI19</f>
        <v>0.82366700061803999</v>
      </c>
      <c r="I20" s="2">
        <f>'% D'!AJ19</f>
        <v>-0.76899999999999835</v>
      </c>
      <c r="J20" s="9">
        <f>'% D'!AK19</f>
        <v>0.6912317474978078</v>
      </c>
      <c r="K20" s="2">
        <f>'% D'!AL19</f>
        <v>-5.1460000000000008</v>
      </c>
      <c r="L20" s="9">
        <f>'% D'!AM19</f>
        <v>0.75016673163240721</v>
      </c>
      <c r="N20" s="2">
        <f>'# D'!AF19</f>
        <v>-2.0333333333333425E-2</v>
      </c>
      <c r="O20" s="9">
        <f>'# D'!AG19</f>
        <v>4.6140488395976835E-2</v>
      </c>
      <c r="P20" s="2">
        <f>'# D'!AH19</f>
        <v>-0.17833333333333345</v>
      </c>
      <c r="Q20" s="9">
        <f>'# D'!AI19</f>
        <v>8.2661712519209535E-2</v>
      </c>
      <c r="R20" s="2">
        <f>'# D'!AJ19</f>
        <v>-7.6999999999999957E-2</v>
      </c>
      <c r="S20" s="9">
        <f>'# D'!AK19</f>
        <v>6.9027074619834677E-2</v>
      </c>
      <c r="T20" s="2">
        <f>'# D'!AL19</f>
        <v>-0.51466666666666683</v>
      </c>
      <c r="U20" s="9">
        <f>'# D'!AM19</f>
        <v>7.4703048434556968E-2</v>
      </c>
      <c r="W20" s="12">
        <f>'T-TEST'!S19</f>
        <v>0.41606115088033463</v>
      </c>
      <c r="X20" s="12">
        <f>'T-TEST'!T19</f>
        <v>1.1990138675651282E-2</v>
      </c>
      <c r="Y20" s="12">
        <f>'T-TEST'!U19</f>
        <v>0.10180888206691587</v>
      </c>
      <c r="Z20" s="12">
        <f>'T-TEST'!V19</f>
        <v>6.3294308180806029E-4</v>
      </c>
      <c r="AB20" s="6" t="str">
        <f t="shared" si="0"/>
        <v>N</v>
      </c>
      <c r="AC20" s="6" t="str">
        <f t="shared" si="1"/>
        <v>N</v>
      </c>
      <c r="AD20" s="6" t="str">
        <f t="shared" si="2"/>
        <v>N</v>
      </c>
      <c r="AE20" s="6" t="str">
        <f t="shared" si="3"/>
        <v>S</v>
      </c>
      <c r="AF20" s="2"/>
      <c r="AG20" s="9"/>
      <c r="AH20" s="2"/>
      <c r="AI20" s="9"/>
      <c r="AJ20" s="2"/>
      <c r="AK20" s="9"/>
      <c r="AL20" s="2"/>
      <c r="AM20" s="9"/>
      <c r="AO20" s="2"/>
      <c r="AP20" s="9"/>
      <c r="AQ20" s="2"/>
      <c r="AR20" s="9"/>
      <c r="AS20" s="2"/>
      <c r="AT20" s="9"/>
      <c r="AU20" s="2"/>
      <c r="AV20" s="9"/>
      <c r="AX20" s="12"/>
      <c r="AY20" s="12"/>
      <c r="AZ20" s="12"/>
      <c r="BA20" s="12"/>
      <c r="BC20" s="6"/>
      <c r="BD20" s="6"/>
      <c r="BE20" s="6"/>
      <c r="BF20" s="6"/>
    </row>
    <row r="21" spans="1:58" x14ac:dyDescent="0.25">
      <c r="A21" s="13" t="str">
        <f>'Raw Data'!A20</f>
        <v>Apo</v>
      </c>
      <c r="B21" s="13">
        <f>'Raw Data'!B20</f>
        <v>114</v>
      </c>
      <c r="C21" s="13">
        <f>'Raw Data'!C20</f>
        <v>121</v>
      </c>
      <c r="D21" s="13" t="str">
        <f>'Raw Data'!D20</f>
        <v>QVVQTLDC</v>
      </c>
      <c r="E21" s="2">
        <f>'% D'!AF20</f>
        <v>0.17866666666666475</v>
      </c>
      <c r="F21" s="9">
        <f>'% D'!AG20</f>
        <v>0.65917647349089559</v>
      </c>
      <c r="G21" s="2">
        <f>'% D'!AH20</f>
        <v>-0.50966666666666427</v>
      </c>
      <c r="H21" s="9">
        <f>'% D'!AI20</f>
        <v>1.5198113795242563</v>
      </c>
      <c r="I21" s="2">
        <f>'% D'!AJ20</f>
        <v>7.3333333333351902E-3</v>
      </c>
      <c r="J21" s="9">
        <f>'% D'!AK20</f>
        <v>1.6882982962924244</v>
      </c>
      <c r="K21" s="2">
        <f>'% D'!AL20</f>
        <v>-2.6259999999999977</v>
      </c>
      <c r="L21" s="9">
        <f>'% D'!AM20</f>
        <v>0.90514291673645308</v>
      </c>
      <c r="N21" s="2">
        <f>'# D'!AF20</f>
        <v>1.0666666666666602E-2</v>
      </c>
      <c r="O21" s="9">
        <f>'# D'!AG20</f>
        <v>3.9378825932599393E-2</v>
      </c>
      <c r="P21" s="2">
        <f>'# D'!AH20</f>
        <v>-3.0666666666666398E-2</v>
      </c>
      <c r="Q21" s="9">
        <f>'# D'!AI20</f>
        <v>9.1468265558402026E-2</v>
      </c>
      <c r="R21" s="2">
        <f>'# D'!AJ20</f>
        <v>9.9999999999988987E-4</v>
      </c>
      <c r="S21" s="9">
        <f>'# D'!AK20</f>
        <v>0.10129352776667722</v>
      </c>
      <c r="T21" s="2">
        <f>'# D'!AL20</f>
        <v>-0.15733333333333355</v>
      </c>
      <c r="U21" s="9">
        <f>'# D'!AM20</f>
        <v>5.4282973170692278E-2</v>
      </c>
      <c r="W21" s="12">
        <f>'T-TEST'!S20</f>
        <v>0.54385420667104611</v>
      </c>
      <c r="X21" s="12">
        <f>'T-TEST'!T20</f>
        <v>0.45855251160679822</v>
      </c>
      <c r="Y21" s="12">
        <f>'T-TEST'!U20</f>
        <v>0.98329439766356519</v>
      </c>
      <c r="Z21" s="12">
        <f>'T-TEST'!V20</f>
        <v>2.079311170323281E-3</v>
      </c>
      <c r="AB21" s="6" t="str">
        <f t="shared" si="0"/>
        <v>N</v>
      </c>
      <c r="AC21" s="6" t="str">
        <f t="shared" si="1"/>
        <v>N</v>
      </c>
      <c r="AD21" s="6" t="str">
        <f t="shared" si="2"/>
        <v>N</v>
      </c>
      <c r="AE21" s="6" t="str">
        <f t="shared" si="3"/>
        <v>N</v>
      </c>
      <c r="AF21" s="2"/>
      <c r="AG21" s="9"/>
      <c r="AH21" s="2"/>
      <c r="AI21" s="9"/>
      <c r="AJ21" s="2"/>
      <c r="AK21" s="9"/>
      <c r="AL21" s="2"/>
      <c r="AM21" s="9"/>
      <c r="AO21" s="2"/>
      <c r="AP21" s="9"/>
      <c r="AQ21" s="2"/>
      <c r="AR21" s="9"/>
      <c r="AS21" s="2"/>
      <c r="AT21" s="9"/>
      <c r="AU21" s="2"/>
      <c r="AV21" s="9"/>
      <c r="AX21" s="12"/>
      <c r="AY21" s="12"/>
      <c r="AZ21" s="12"/>
      <c r="BA21" s="12"/>
      <c r="BC21" s="6"/>
      <c r="BD21" s="6"/>
      <c r="BE21" s="6"/>
      <c r="BF21" s="6"/>
    </row>
    <row r="22" spans="1:58" x14ac:dyDescent="0.25">
      <c r="A22" s="13" t="str">
        <f>'Raw Data'!A21</f>
        <v>Apo</v>
      </c>
      <c r="B22" s="13">
        <f>'Raw Data'!B21</f>
        <v>122</v>
      </c>
      <c r="C22" s="13">
        <f>'Raw Data'!C21</f>
        <v>137</v>
      </c>
      <c r="D22" s="13" t="str">
        <f>'Raw Data'!D21</f>
        <v>LRYWKATHRSPGQIHL</v>
      </c>
      <c r="E22" s="2">
        <f>'% D'!AF21</f>
        <v>0.19633333333333303</v>
      </c>
      <c r="F22" s="9">
        <f>'% D'!AG21</f>
        <v>0.4515186108999954</v>
      </c>
      <c r="G22" s="2">
        <f>'% D'!AH21</f>
        <v>-0.46066666666666656</v>
      </c>
      <c r="H22" s="9">
        <f>'% D'!AI21</f>
        <v>0.7744962790201434</v>
      </c>
      <c r="I22" s="2">
        <f>'% D'!AJ21</f>
        <v>0.25466666666666526</v>
      </c>
      <c r="J22" s="9">
        <f>'% D'!AK21</f>
        <v>0.76949542611219868</v>
      </c>
      <c r="K22" s="2">
        <f>'% D'!AL21</f>
        <v>-6.1999999999997613E-2</v>
      </c>
      <c r="L22" s="9">
        <f>'% D'!AM21</f>
        <v>1.3576996134623069</v>
      </c>
      <c r="N22" s="2">
        <f>'# D'!AF21</f>
        <v>2.5333333333333263E-2</v>
      </c>
      <c r="O22" s="9">
        <f>'# D'!AG21</f>
        <v>5.8450459457721753E-2</v>
      </c>
      <c r="P22" s="2">
        <f>'# D'!AH21</f>
        <v>-5.9666666666666757E-2</v>
      </c>
      <c r="Q22" s="9">
        <f>'# D'!AI21</f>
        <v>0.10030139959183196</v>
      </c>
      <c r="R22" s="2">
        <f>'# D'!AJ21</f>
        <v>3.2999999999999918E-2</v>
      </c>
      <c r="S22" s="9">
        <f>'# D'!AK21</f>
        <v>0.10027800615016161</v>
      </c>
      <c r="T22" s="2">
        <f>'# D'!AL21</f>
        <v>-7.6666666666671546E-3</v>
      </c>
      <c r="U22" s="9">
        <f>'# D'!AM21</f>
        <v>0.17615491703156516</v>
      </c>
      <c r="W22" s="12">
        <f>'T-TEST'!S21</f>
        <v>0.4344862691249996</v>
      </c>
      <c r="X22" s="12">
        <f>'T-TEST'!T21</f>
        <v>0.2564486622565883</v>
      </c>
      <c r="Y22" s="12">
        <f>'T-TEST'!U21</f>
        <v>0.47270824052434973</v>
      </c>
      <c r="Z22" s="12">
        <f>'T-TEST'!V21</f>
        <v>0.92604750970882266</v>
      </c>
      <c r="AB22" s="6" t="str">
        <f t="shared" si="0"/>
        <v>N</v>
      </c>
      <c r="AC22" s="6" t="str">
        <f t="shared" si="1"/>
        <v>N</v>
      </c>
      <c r="AD22" s="6" t="str">
        <f t="shared" si="2"/>
        <v>N</v>
      </c>
      <c r="AE22" s="6" t="str">
        <f t="shared" si="3"/>
        <v>N</v>
      </c>
      <c r="AF22" s="2"/>
      <c r="AG22" s="9"/>
      <c r="AH22" s="2"/>
      <c r="AI22" s="9"/>
      <c r="AJ22" s="2"/>
      <c r="AK22" s="9"/>
      <c r="AL22" s="2"/>
      <c r="AM22" s="9"/>
      <c r="AO22" s="2"/>
      <c r="AP22" s="9"/>
      <c r="AQ22" s="2"/>
      <c r="AR22" s="9"/>
      <c r="AS22" s="2"/>
      <c r="AT22" s="9"/>
      <c r="AU22" s="2"/>
      <c r="AV22" s="9"/>
      <c r="AX22" s="12"/>
      <c r="AY22" s="12"/>
      <c r="AZ22" s="12"/>
      <c r="BA22" s="12"/>
      <c r="BC22" s="6"/>
      <c r="BD22" s="6"/>
      <c r="BE22" s="6"/>
      <c r="BF22" s="6"/>
    </row>
    <row r="23" spans="1:58" x14ac:dyDescent="0.25">
      <c r="A23" s="13" t="str">
        <f>'Raw Data'!A22</f>
        <v>Apo</v>
      </c>
      <c r="B23" s="13">
        <f>'Raw Data'!B22</f>
        <v>122</v>
      </c>
      <c r="C23" s="13">
        <f>'Raw Data'!C22</f>
        <v>149</v>
      </c>
      <c r="D23" s="13" t="str">
        <f>'Raw Data'!D22</f>
        <v>LRYWKATHRSPGQIHLVQRHPPSEESQA</v>
      </c>
      <c r="E23" s="2">
        <f>'% D'!AF22</f>
        <v>0.4226666666666663</v>
      </c>
      <c r="F23" s="9">
        <f>'% D'!AG22</f>
        <v>0.32266815789989645</v>
      </c>
      <c r="G23" s="2">
        <f>'% D'!AH22</f>
        <v>-0.88466666666666782</v>
      </c>
      <c r="H23" s="9">
        <f>'% D'!AI22</f>
        <v>1.3643768014296689</v>
      </c>
      <c r="I23" s="2">
        <f>'% D'!AJ22</f>
        <v>0.5693333333333328</v>
      </c>
      <c r="J23" s="9">
        <f>'% D'!AK22</f>
        <v>1.8756878781069894</v>
      </c>
      <c r="K23" s="2">
        <f>'% D'!AL22</f>
        <v>-0.41166666666666174</v>
      </c>
      <c r="L23" s="9">
        <f>'% D'!AM22</f>
        <v>1.9862625997802565</v>
      </c>
      <c r="N23" s="2">
        <f>'# D'!AF22</f>
        <v>9.6999999999999975E-2</v>
      </c>
      <c r="O23" s="9">
        <f>'# D'!AG22</f>
        <v>7.4025293415370022E-2</v>
      </c>
      <c r="P23" s="2">
        <f>'# D'!AH22</f>
        <v>-0.20333333333333314</v>
      </c>
      <c r="Q23" s="9">
        <f>'# D'!AI22</f>
        <v>0.31399456282526111</v>
      </c>
      <c r="R23" s="2">
        <f>'# D'!AJ22</f>
        <v>0.13100000000000023</v>
      </c>
      <c r="S23" s="9">
        <f>'# D'!AK22</f>
        <v>0.43128452152624186</v>
      </c>
      <c r="T23" s="2">
        <f>'# D'!AL22</f>
        <v>-9.4666666666666011E-2</v>
      </c>
      <c r="U23" s="9">
        <f>'# D'!AM22</f>
        <v>0.45647297651854257</v>
      </c>
      <c r="W23" s="12">
        <f>'T-TEST'!S22</f>
        <v>7.3396095765684982E-2</v>
      </c>
      <c r="X23" s="12">
        <f>'T-TEST'!T22</f>
        <v>0.21243845058797015</v>
      </c>
      <c r="Y23" s="12">
        <f>'T-TEST'!U22</f>
        <v>0.49901322413277965</v>
      </c>
      <c r="Z23" s="12">
        <f>'T-TEST'!V22</f>
        <v>0.66650639637038178</v>
      </c>
      <c r="AB23" s="6" t="str">
        <f t="shared" si="0"/>
        <v>N</v>
      </c>
      <c r="AC23" s="6" t="str">
        <f t="shared" si="1"/>
        <v>N</v>
      </c>
      <c r="AD23" s="6" t="str">
        <f t="shared" si="2"/>
        <v>N</v>
      </c>
      <c r="AE23" s="6" t="str">
        <f t="shared" si="3"/>
        <v>N</v>
      </c>
      <c r="AF23" s="2"/>
      <c r="AG23" s="9"/>
      <c r="AH23" s="2"/>
      <c r="AI23" s="9"/>
      <c r="AJ23" s="2"/>
      <c r="AK23" s="9"/>
      <c r="AL23" s="2"/>
      <c r="AM23" s="9"/>
      <c r="AO23" s="2"/>
      <c r="AP23" s="9"/>
      <c r="AQ23" s="2"/>
      <c r="AR23" s="9"/>
      <c r="AS23" s="2"/>
      <c r="AT23" s="9"/>
      <c r="AU23" s="2"/>
      <c r="AV23" s="9"/>
      <c r="AX23" s="12"/>
      <c r="AY23" s="12"/>
      <c r="AZ23" s="12"/>
      <c r="BA23" s="12"/>
      <c r="BC23" s="6"/>
      <c r="BD23" s="6"/>
      <c r="BE23" s="6"/>
      <c r="BF23" s="6"/>
    </row>
    <row r="24" spans="1:58" x14ac:dyDescent="0.25">
      <c r="A24" s="13" t="str">
        <f>'Raw Data'!A23</f>
        <v>Apo</v>
      </c>
      <c r="B24" s="13">
        <f>'Raw Data'!B23</f>
        <v>122</v>
      </c>
      <c r="C24" s="13">
        <f>'Raw Data'!C23</f>
        <v>157</v>
      </c>
      <c r="D24" s="13" t="str">
        <f>'Raw Data'!D23</f>
        <v>LRYWKATHRSPGQIHLVQRHPPSEESQAFQRQLTAL</v>
      </c>
      <c r="E24" s="2">
        <f>'% D'!AF23</f>
        <v>0.29466666666666619</v>
      </c>
      <c r="F24" s="9">
        <f>'% D'!AG23</f>
        <v>0.31974640007139649</v>
      </c>
      <c r="G24" s="2">
        <f>'% D'!AH23</f>
        <v>-0.92533333333333267</v>
      </c>
      <c r="H24" s="9">
        <f>'% D'!AI23</f>
        <v>0.68619631873901799</v>
      </c>
      <c r="I24" s="2">
        <f>'% D'!AJ23</f>
        <v>0.15666666666666629</v>
      </c>
      <c r="J24" s="9">
        <f>'% D'!AK23</f>
        <v>0.6119099055531031</v>
      </c>
      <c r="K24" s="2">
        <f>'% D'!AL23</f>
        <v>4.4333333333330671E-2</v>
      </c>
      <c r="L24" s="9">
        <f>'% D'!AM23</f>
        <v>1.1809564409162681</v>
      </c>
      <c r="N24" s="2">
        <f>'# D'!AF23</f>
        <v>9.1333333333333044E-2</v>
      </c>
      <c r="O24" s="9">
        <f>'# D'!AG23</f>
        <v>9.8915778035410157E-2</v>
      </c>
      <c r="P24" s="2">
        <f>'# D'!AH23</f>
        <v>-0.28633333333333422</v>
      </c>
      <c r="Q24" s="9">
        <f>'# D'!AI23</f>
        <v>0.21242745938477217</v>
      </c>
      <c r="R24" s="2">
        <f>'# D'!AJ23</f>
        <v>4.8333333333334672E-2</v>
      </c>
      <c r="S24" s="9">
        <f>'# D'!AK23</f>
        <v>0.18971028751826807</v>
      </c>
      <c r="T24" s="2">
        <f>'# D'!AL23</f>
        <v>1.3666666666665606E-2</v>
      </c>
      <c r="U24" s="9">
        <f>'# D'!AM23</f>
        <v>0.36630126216598968</v>
      </c>
      <c r="W24" s="12">
        <f>'T-TEST'!S23</f>
        <v>0.15759213046287532</v>
      </c>
      <c r="X24" s="12">
        <f>'T-TEST'!T23</f>
        <v>7.7954375334218548E-2</v>
      </c>
      <c r="Y24" s="12">
        <f>'T-TEST'!U23</f>
        <v>0.57533925089718652</v>
      </c>
      <c r="Z24" s="12">
        <f>'T-TEST'!V23</f>
        <v>0.93891741200378265</v>
      </c>
      <c r="AB24" s="6" t="str">
        <f t="shared" si="0"/>
        <v>N</v>
      </c>
      <c r="AC24" s="6" t="str">
        <f t="shared" si="1"/>
        <v>N</v>
      </c>
      <c r="AD24" s="6" t="str">
        <f t="shared" si="2"/>
        <v>N</v>
      </c>
      <c r="AE24" s="6" t="str">
        <f t="shared" si="3"/>
        <v>N</v>
      </c>
      <c r="AF24" s="2"/>
      <c r="AG24" s="9"/>
      <c r="AH24" s="2"/>
      <c r="AI24" s="9"/>
      <c r="AJ24" s="2"/>
      <c r="AK24" s="9"/>
      <c r="AL24" s="2"/>
      <c r="AM24" s="9"/>
      <c r="AO24" s="2"/>
      <c r="AP24" s="9"/>
      <c r="AQ24" s="2"/>
      <c r="AR24" s="9"/>
      <c r="AS24" s="2"/>
      <c r="AT24" s="9"/>
      <c r="AU24" s="2"/>
      <c r="AV24" s="9"/>
      <c r="AX24" s="12"/>
      <c r="AY24" s="12"/>
      <c r="AZ24" s="12"/>
      <c r="BA24" s="12"/>
      <c r="BC24" s="6"/>
      <c r="BD24" s="6"/>
      <c r="BE24" s="6"/>
      <c r="BF24" s="6"/>
    </row>
    <row r="25" spans="1:58" x14ac:dyDescent="0.25">
      <c r="A25" s="13" t="str">
        <f>'Raw Data'!A24</f>
        <v>Apo</v>
      </c>
      <c r="B25" s="13">
        <f>'Raw Data'!B24</f>
        <v>125</v>
      </c>
      <c r="C25" s="13">
        <f>'Raw Data'!C24</f>
        <v>157</v>
      </c>
      <c r="D25" s="13" t="str">
        <f>'Raw Data'!D24</f>
        <v>WKATHRSPGQIHLVQRHPPSEESQAFQRQLTAL</v>
      </c>
      <c r="E25" s="2">
        <f>'% D'!AF24</f>
        <v>0.80466666666666598</v>
      </c>
      <c r="F25" s="9">
        <f>'% D'!AG24</f>
        <v>0.43675237511931186</v>
      </c>
      <c r="G25" s="2">
        <f>'% D'!AH24</f>
        <v>-0.77200000000000024</v>
      </c>
      <c r="H25" s="9">
        <f>'% D'!AI24</f>
        <v>0.94333194746049787</v>
      </c>
      <c r="I25" s="2">
        <f>'% D'!AJ24</f>
        <v>0.3940000000000019</v>
      </c>
      <c r="J25" s="9">
        <f>'% D'!AK24</f>
        <v>1.3521932313949294</v>
      </c>
      <c r="K25" s="2">
        <f>'% D'!AL24</f>
        <v>0.20199999999999818</v>
      </c>
      <c r="L25" s="9">
        <f>'% D'!AM24</f>
        <v>0.86448873093516565</v>
      </c>
      <c r="N25" s="2">
        <f>'# D'!AF24</f>
        <v>0.22533333333333294</v>
      </c>
      <c r="O25" s="9">
        <f>'# D'!AG24</f>
        <v>0.12207626317101275</v>
      </c>
      <c r="P25" s="2">
        <f>'# D'!AH24</f>
        <v>-0.21666666666666679</v>
      </c>
      <c r="Q25" s="9">
        <f>'# D'!AI24</f>
        <v>0.26388201229026309</v>
      </c>
      <c r="R25" s="2">
        <f>'# D'!AJ24</f>
        <v>0.11033333333333317</v>
      </c>
      <c r="S25" s="9">
        <f>'# D'!AK24</f>
        <v>0.37814315210071503</v>
      </c>
      <c r="T25" s="2">
        <f>'# D'!AL24</f>
        <v>5.6333333333334679E-2</v>
      </c>
      <c r="U25" s="9">
        <f>'# D'!AM24</f>
        <v>0.24159223840218713</v>
      </c>
      <c r="W25" s="12">
        <f>'T-TEST'!S24</f>
        <v>1.0694715319338355E-2</v>
      </c>
      <c r="X25" s="12">
        <f>'T-TEST'!T24</f>
        <v>0.11542677862835417</v>
      </c>
      <c r="Y25" s="12">
        <f>'T-TEST'!U24</f>
        <v>0.53870630692078558</v>
      </c>
      <c r="Z25" s="12">
        <f>'T-TEST'!V24</f>
        <v>0.62535482211408677</v>
      </c>
      <c r="AB25" s="6" t="str">
        <f t="shared" si="0"/>
        <v>N</v>
      </c>
      <c r="AC25" s="6" t="str">
        <f t="shared" si="1"/>
        <v>N</v>
      </c>
      <c r="AD25" s="6" t="str">
        <f t="shared" si="2"/>
        <v>N</v>
      </c>
      <c r="AE25" s="6" t="str">
        <f t="shared" si="3"/>
        <v>N</v>
      </c>
      <c r="AF25" s="2"/>
      <c r="AG25" s="9"/>
      <c r="AH25" s="2"/>
      <c r="AI25" s="9"/>
      <c r="AJ25" s="2"/>
      <c r="AK25" s="9"/>
      <c r="AL25" s="2"/>
      <c r="AM25" s="9"/>
      <c r="AO25" s="2"/>
      <c r="AP25" s="9"/>
      <c r="AQ25" s="2"/>
      <c r="AR25" s="9"/>
      <c r="AS25" s="2"/>
      <c r="AT25" s="9"/>
      <c r="AU25" s="2"/>
      <c r="AV25" s="9"/>
      <c r="AX25" s="12"/>
      <c r="AY25" s="12"/>
      <c r="AZ25" s="12"/>
      <c r="BA25" s="12"/>
      <c r="BC25" s="6"/>
      <c r="BD25" s="6"/>
      <c r="BE25" s="6"/>
      <c r="BF25" s="6"/>
    </row>
    <row r="26" spans="1:58" x14ac:dyDescent="0.25">
      <c r="A26" s="13" t="str">
        <f>'Raw Data'!A25</f>
        <v>Apo</v>
      </c>
      <c r="B26" s="13">
        <f>'Raw Data'!B25</f>
        <v>138</v>
      </c>
      <c r="C26" s="13">
        <f>'Raw Data'!C25</f>
        <v>157</v>
      </c>
      <c r="D26" s="13" t="str">
        <f>'Raw Data'!D25</f>
        <v>VQRHPPSEESQAFQRQLTAL</v>
      </c>
      <c r="E26" s="2">
        <f>'% D'!AF25</f>
        <v>0.38666666666666671</v>
      </c>
      <c r="F26" s="9">
        <f>'% D'!AG25</f>
        <v>0.29835374681952459</v>
      </c>
      <c r="G26" s="2">
        <f>'% D'!AH25</f>
        <v>-1.4713333333333338</v>
      </c>
      <c r="H26" s="9">
        <f>'% D'!AI25</f>
        <v>0.97295793770292927</v>
      </c>
      <c r="I26" s="2">
        <f>'% D'!AJ25</f>
        <v>-0.2170000000000023</v>
      </c>
      <c r="J26" s="9">
        <f>'% D'!AK25</f>
        <v>1.3406037364534569</v>
      </c>
      <c r="K26" s="2">
        <f>'% D'!AL25</f>
        <v>0.29466666666667152</v>
      </c>
      <c r="L26" s="9">
        <f>'% D'!AM25</f>
        <v>0.83993862942024355</v>
      </c>
      <c r="N26" s="2">
        <f>'# D'!AF25</f>
        <v>6.1999999999999833E-2</v>
      </c>
      <c r="O26" s="9">
        <f>'# D'!AG25</f>
        <v>4.7900665647520907E-2</v>
      </c>
      <c r="P26" s="2">
        <f>'# D'!AH25</f>
        <v>-0.23533333333333406</v>
      </c>
      <c r="Q26" s="9">
        <f>'# D'!AI25</f>
        <v>0.15606747429980239</v>
      </c>
      <c r="R26" s="2">
        <f>'# D'!AJ25</f>
        <v>-3.4333333333333549E-2</v>
      </c>
      <c r="S26" s="9">
        <f>'# D'!AK25</f>
        <v>0.21442430643946037</v>
      </c>
      <c r="T26" s="2">
        <f>'# D'!AL25</f>
        <v>4.7333333333334338E-2</v>
      </c>
      <c r="U26" s="9">
        <f>'# D'!AM25</f>
        <v>0.13450978807874614</v>
      </c>
      <c r="W26" s="12">
        <f>'T-TEST'!S25</f>
        <v>9.8626799421205405E-2</v>
      </c>
      <c r="X26" s="12">
        <f>'T-TEST'!T25</f>
        <v>6.8189876610509292E-2</v>
      </c>
      <c r="Y26" s="12">
        <f>'T-TEST'!U25</f>
        <v>0.74199723545203966</v>
      </c>
      <c r="Z26" s="12">
        <f>'T-TEST'!V25</f>
        <v>0.45531689301669953</v>
      </c>
      <c r="AB26" s="6" t="str">
        <f t="shared" si="0"/>
        <v>N</v>
      </c>
      <c r="AC26" s="6" t="str">
        <f t="shared" si="1"/>
        <v>N</v>
      </c>
      <c r="AD26" s="6" t="str">
        <f t="shared" si="2"/>
        <v>N</v>
      </c>
      <c r="AE26" s="6" t="str">
        <f t="shared" si="3"/>
        <v>N</v>
      </c>
      <c r="AF26" s="2"/>
      <c r="AG26" s="9"/>
      <c r="AH26" s="2"/>
      <c r="AI26" s="9"/>
      <c r="AJ26" s="2"/>
      <c r="AK26" s="9"/>
      <c r="AL26" s="2"/>
      <c r="AM26" s="9"/>
      <c r="AO26" s="2"/>
      <c r="AP26" s="9"/>
      <c r="AQ26" s="2"/>
      <c r="AR26" s="9"/>
      <c r="AS26" s="2"/>
      <c r="AT26" s="9"/>
      <c r="AU26" s="2"/>
      <c r="AV26" s="9"/>
      <c r="AX26" s="12"/>
      <c r="AY26" s="12"/>
      <c r="AZ26" s="12"/>
      <c r="BA26" s="12"/>
      <c r="BC26" s="6"/>
      <c r="BD26" s="6"/>
      <c r="BE26" s="6"/>
      <c r="BF26" s="6"/>
    </row>
    <row r="27" spans="1:58" x14ac:dyDescent="0.25">
      <c r="A27" s="13" t="str">
        <f>'Raw Data'!A26</f>
        <v>Apo</v>
      </c>
      <c r="B27" s="13">
        <f>'Raw Data'!B26</f>
        <v>150</v>
      </c>
      <c r="C27" s="13">
        <f>'Raw Data'!C26</f>
        <v>157</v>
      </c>
      <c r="D27" s="13" t="str">
        <f>'Raw Data'!D26</f>
        <v>FQRQLTAL</v>
      </c>
      <c r="E27" s="2">
        <f>'% D'!AF26</f>
        <v>-0.37700000000000022</v>
      </c>
      <c r="F27" s="9">
        <f>'% D'!AG26</f>
        <v>0.82215179801852623</v>
      </c>
      <c r="G27" s="2">
        <f>'% D'!AH26</f>
        <v>-1.2736666666666672</v>
      </c>
      <c r="H27" s="9">
        <f>'% D'!AI26</f>
        <v>0.6055994666228478</v>
      </c>
      <c r="I27" s="2">
        <f>'% D'!AJ26</f>
        <v>0.54400000000000048</v>
      </c>
      <c r="J27" s="9">
        <f>'% D'!AK26</f>
        <v>0.55696104766009691</v>
      </c>
      <c r="K27" s="2">
        <f>'% D'!AL26</f>
        <v>-0.2463333333333253</v>
      </c>
      <c r="L27" s="9">
        <f>'% D'!AM26</f>
        <v>0.79452960987923105</v>
      </c>
      <c r="N27" s="2">
        <f>'# D'!AF26</f>
        <v>-2.233333333333333E-2</v>
      </c>
      <c r="O27" s="9">
        <f>'# D'!AG26</f>
        <v>4.981215173733345E-2</v>
      </c>
      <c r="P27" s="2">
        <f>'# D'!AH26</f>
        <v>-7.6000000000000068E-2</v>
      </c>
      <c r="Q27" s="9">
        <f>'# D'!AI26</f>
        <v>3.6186407582809076E-2</v>
      </c>
      <c r="R27" s="2">
        <f>'# D'!AJ26</f>
        <v>3.2666666666666844E-2</v>
      </c>
      <c r="S27" s="9">
        <f>'# D'!AK26</f>
        <v>3.2917915837798101E-2</v>
      </c>
      <c r="T27" s="2">
        <f>'# D'!AL26</f>
        <v>-1.499999999999968E-2</v>
      </c>
      <c r="U27" s="9">
        <f>'# D'!AM26</f>
        <v>4.7636621824146949E-2</v>
      </c>
      <c r="W27" s="12">
        <f>'T-TEST'!S26</f>
        <v>0.42944396799458406</v>
      </c>
      <c r="X27" s="12">
        <f>'T-TEST'!T26</f>
        <v>3.9054264510350482E-2</v>
      </c>
      <c r="Y27" s="12">
        <f>'T-TEST'!U26</f>
        <v>0.10020053202093161</v>
      </c>
      <c r="Z27" s="12">
        <f>'T-TEST'!V26</f>
        <v>0.4992269711086309</v>
      </c>
      <c r="AB27" s="6" t="str">
        <f t="shared" si="0"/>
        <v>N</v>
      </c>
      <c r="AC27" s="6" t="str">
        <f t="shared" si="1"/>
        <v>N</v>
      </c>
      <c r="AD27" s="6" t="str">
        <f t="shared" si="2"/>
        <v>N</v>
      </c>
      <c r="AE27" s="6" t="str">
        <f t="shared" si="3"/>
        <v>N</v>
      </c>
      <c r="AF27" s="2"/>
      <c r="AG27" s="9"/>
      <c r="AH27" s="2"/>
      <c r="AI27" s="9"/>
      <c r="AJ27" s="2"/>
      <c r="AK27" s="9"/>
      <c r="AL27" s="2"/>
      <c r="AM27" s="9"/>
      <c r="AO27" s="2"/>
      <c r="AP27" s="9"/>
      <c r="AQ27" s="2"/>
      <c r="AR27" s="9"/>
      <c r="AS27" s="2"/>
      <c r="AT27" s="9"/>
      <c r="AU27" s="2"/>
      <c r="AV27" s="9"/>
      <c r="AX27" s="12"/>
      <c r="AY27" s="12"/>
      <c r="AZ27" s="12"/>
      <c r="BA27" s="12"/>
      <c r="BC27" s="6"/>
      <c r="BD27" s="6"/>
      <c r="BE27" s="6"/>
      <c r="BF27" s="6"/>
    </row>
    <row r="28" spans="1:58" x14ac:dyDescent="0.25">
      <c r="A28" s="13" t="str">
        <f>'Raw Data'!A27</f>
        <v>Apo</v>
      </c>
      <c r="B28" s="13">
        <f>'Raw Data'!B27</f>
        <v>151</v>
      </c>
      <c r="C28" s="13">
        <f>'Raw Data'!C27</f>
        <v>157</v>
      </c>
      <c r="D28" s="13" t="str">
        <f>'Raw Data'!D27</f>
        <v>QRQLTAL</v>
      </c>
      <c r="E28" s="2">
        <f>'% D'!AF27</f>
        <v>-6.0000000000002274E-3</v>
      </c>
      <c r="F28" s="9">
        <f>'% D'!AG27</f>
        <v>0.71545333152146628</v>
      </c>
      <c r="G28" s="2">
        <f>'% D'!AH27</f>
        <v>-1.0953333333333326</v>
      </c>
      <c r="H28" s="9">
        <f>'% D'!AI27</f>
        <v>1.6394570400164339</v>
      </c>
      <c r="I28" s="2">
        <f>'% D'!AJ27</f>
        <v>-0.38333333333333641</v>
      </c>
      <c r="J28" s="9">
        <f>'% D'!AK27</f>
        <v>0.42227297800773855</v>
      </c>
      <c r="K28" s="2">
        <f>'% D'!AL27</f>
        <v>-0.96100000000000563</v>
      </c>
      <c r="L28" s="9">
        <f>'% D'!AM27</f>
        <v>0.73560581893128774</v>
      </c>
      <c r="N28" s="2">
        <f>'# D'!AF27</f>
        <v>-6.6666666666666263E-4</v>
      </c>
      <c r="O28" s="9">
        <f>'# D'!AG27</f>
        <v>3.6174632345390451E-2</v>
      </c>
      <c r="P28" s="2">
        <f>'# D'!AH27</f>
        <v>-5.4666666666666641E-2</v>
      </c>
      <c r="Q28" s="9">
        <f>'# D'!AI27</f>
        <v>8.1863224695748915E-2</v>
      </c>
      <c r="R28" s="2">
        <f>'# D'!AJ27</f>
        <v>-1.866666666666672E-2</v>
      </c>
      <c r="S28" s="9">
        <f>'# D'!AK27</f>
        <v>2.1233876528135444E-2</v>
      </c>
      <c r="T28" s="2">
        <f>'# D'!AL27</f>
        <v>-4.8000000000000265E-2</v>
      </c>
      <c r="U28" s="9">
        <f>'# D'!AM27</f>
        <v>3.6812732208864871E-2</v>
      </c>
      <c r="W28" s="12">
        <f>'T-TEST'!S27</f>
        <v>0.96933832503979156</v>
      </c>
      <c r="X28" s="12">
        <f>'T-TEST'!T27</f>
        <v>0.17785325978735217</v>
      </c>
      <c r="Y28" s="12">
        <f>'T-TEST'!U27</f>
        <v>0.10087484166346458</v>
      </c>
      <c r="Z28" s="12">
        <f>'T-TEST'!V27</f>
        <v>8.8523302845910284E-2</v>
      </c>
      <c r="AB28" s="6" t="str">
        <f t="shared" si="0"/>
        <v>N</v>
      </c>
      <c r="AC28" s="6" t="str">
        <f t="shared" si="1"/>
        <v>N</v>
      </c>
      <c r="AD28" s="6" t="str">
        <f t="shared" si="2"/>
        <v>N</v>
      </c>
      <c r="AE28" s="6" t="str">
        <f t="shared" si="3"/>
        <v>N</v>
      </c>
      <c r="AF28" s="2"/>
      <c r="AG28" s="9"/>
      <c r="AH28" s="2"/>
      <c r="AI28" s="9"/>
      <c r="AJ28" s="2"/>
      <c r="AK28" s="9"/>
      <c r="AL28" s="2"/>
      <c r="AM28" s="9"/>
      <c r="AO28" s="2"/>
      <c r="AP28" s="9"/>
      <c r="AQ28" s="2"/>
      <c r="AR28" s="9"/>
      <c r="AS28" s="2"/>
      <c r="AT28" s="9"/>
      <c r="AU28" s="2"/>
      <c r="AV28" s="9"/>
      <c r="AX28" s="12"/>
      <c r="AY28" s="12"/>
      <c r="AZ28" s="12"/>
      <c r="BA28" s="12"/>
      <c r="BC28" s="6"/>
      <c r="BD28" s="6"/>
      <c r="BE28" s="6"/>
      <c r="BF28" s="6"/>
    </row>
    <row r="29" spans="1:58" x14ac:dyDescent="0.25">
      <c r="A29" s="13" t="str">
        <f>'Raw Data'!A28</f>
        <v>Apo</v>
      </c>
      <c r="B29" s="13">
        <f>'Raw Data'!B28</f>
        <v>158</v>
      </c>
      <c r="C29" s="13">
        <f>'Raw Data'!C28</f>
        <v>164</v>
      </c>
      <c r="D29" s="13" t="str">
        <f>'Raw Data'!D28</f>
        <v>IGYDVTD</v>
      </c>
      <c r="E29" s="2">
        <f>'% D'!AF28</f>
        <v>-0.20466666666666811</v>
      </c>
      <c r="F29" s="9">
        <f>'% D'!AG28</f>
        <v>0.38822742704991126</v>
      </c>
      <c r="G29" s="2">
        <f>'% D'!AH28</f>
        <v>-2.2069999999999972</v>
      </c>
      <c r="H29" s="9">
        <f>'% D'!AI28</f>
        <v>1.3255654755328314</v>
      </c>
      <c r="I29" s="2">
        <f>'% D'!AJ28</f>
        <v>4.8666666666662195E-2</v>
      </c>
      <c r="J29" s="9">
        <f>'% D'!AK28</f>
        <v>1.2824060588659818</v>
      </c>
      <c r="K29" s="2">
        <f>'% D'!AL28</f>
        <v>-0.37333333333333485</v>
      </c>
      <c r="L29" s="9">
        <f>'% D'!AM28</f>
        <v>1.4440212338377241</v>
      </c>
      <c r="N29" s="2">
        <f>'# D'!AF28</f>
        <v>-1.0333333333333417E-2</v>
      </c>
      <c r="O29" s="9">
        <f>'# D'!AG28</f>
        <v>2.0209300451537529E-2</v>
      </c>
      <c r="P29" s="2">
        <f>'# D'!AH28</f>
        <v>-0.11066666666666647</v>
      </c>
      <c r="Q29" s="9">
        <f>'# D'!AI28</f>
        <v>6.6233319858258158E-2</v>
      </c>
      <c r="R29" s="2">
        <f>'# D'!AJ28</f>
        <v>2.3333333333335204E-3</v>
      </c>
      <c r="S29" s="9">
        <f>'# D'!AK28</f>
        <v>6.3516813101084382E-2</v>
      </c>
      <c r="T29" s="2">
        <f>'# D'!AL28</f>
        <v>-1.8666666666666387E-2</v>
      </c>
      <c r="U29" s="9">
        <f>'# D'!AM28</f>
        <v>7.2169959424024169E-2</v>
      </c>
      <c r="W29" s="12">
        <f>'T-TEST'!S28</f>
        <v>0.28331969608302021</v>
      </c>
      <c r="X29" s="12">
        <f>'T-TEST'!T28</f>
        <v>1.7903627586862265E-2</v>
      </c>
      <c r="Y29" s="12">
        <f>'T-TEST'!U28</f>
        <v>0.93316672980501503</v>
      </c>
      <c r="Z29" s="12">
        <f>'T-TEST'!V28</f>
        <v>0.65028102576291757</v>
      </c>
      <c r="AB29" s="6" t="str">
        <f t="shared" si="0"/>
        <v>N</v>
      </c>
      <c r="AC29" s="6" t="str">
        <f t="shared" si="1"/>
        <v>N</v>
      </c>
      <c r="AD29" s="6" t="str">
        <f t="shared" si="2"/>
        <v>N</v>
      </c>
      <c r="AE29" s="6" t="str">
        <f t="shared" si="3"/>
        <v>N</v>
      </c>
      <c r="AF29" s="2"/>
      <c r="AG29" s="9"/>
      <c r="AH29" s="2"/>
      <c r="AI29" s="9"/>
      <c r="AJ29" s="2"/>
      <c r="AK29" s="9"/>
      <c r="AL29" s="2"/>
      <c r="AM29" s="9"/>
      <c r="AO29" s="2"/>
      <c r="AP29" s="9"/>
      <c r="AQ29" s="2"/>
      <c r="AR29" s="9"/>
      <c r="AS29" s="2"/>
      <c r="AT29" s="9"/>
      <c r="AU29" s="2"/>
      <c r="AV29" s="9"/>
      <c r="AX29" s="12"/>
      <c r="AY29" s="12"/>
      <c r="AZ29" s="12"/>
      <c r="BA29" s="12"/>
      <c r="BC29" s="6"/>
      <c r="BD29" s="6"/>
      <c r="BE29" s="6"/>
      <c r="BF29" s="6"/>
    </row>
    <row r="30" spans="1:58" x14ac:dyDescent="0.25">
      <c r="A30" s="13" t="str">
        <f>'Raw Data'!A29</f>
        <v>Apo</v>
      </c>
      <c r="B30" s="13">
        <f>'Raw Data'!B29</f>
        <v>158</v>
      </c>
      <c r="C30" s="13">
        <f>'Raw Data'!C29</f>
        <v>173</v>
      </c>
      <c r="D30" s="13" t="str">
        <f>'Raw Data'!D29</f>
        <v>IGYDVTDVSNVHDDEL</v>
      </c>
      <c r="E30" s="2">
        <f>'% D'!AF29</f>
        <v>1.8000000000000682E-2</v>
      </c>
      <c r="F30" s="9">
        <f>'% D'!AG29</f>
        <v>0.74091326872602958</v>
      </c>
      <c r="G30" s="2">
        <f>'% D'!AH29</f>
        <v>-1.6806666666666672</v>
      </c>
      <c r="H30" s="9">
        <f>'% D'!AI29</f>
        <v>1.5988958709320134</v>
      </c>
      <c r="I30" s="2">
        <f>'% D'!AJ29</f>
        <v>0.65733333333334087</v>
      </c>
      <c r="J30" s="9">
        <f>'% D'!AK29</f>
        <v>1.7875445395282399</v>
      </c>
      <c r="K30" s="2">
        <f>'% D'!AL29</f>
        <v>-0.1213333333333324</v>
      </c>
      <c r="L30" s="9">
        <f>'% D'!AM29</f>
        <v>2.3893464474180526</v>
      </c>
      <c r="N30" s="2">
        <f>'# D'!AF29</f>
        <v>2.3333333333326323E-3</v>
      </c>
      <c r="O30" s="9">
        <f>'# D'!AG29</f>
        <v>0.1035265499810106</v>
      </c>
      <c r="P30" s="2">
        <f>'# D'!AH29</f>
        <v>-0.23566666666666691</v>
      </c>
      <c r="Q30" s="9">
        <f>'# D'!AI29</f>
        <v>0.22405525085115041</v>
      </c>
      <c r="R30" s="2">
        <f>'# D'!AJ29</f>
        <v>9.233333333333249E-2</v>
      </c>
      <c r="S30" s="9">
        <f>'# D'!AK29</f>
        <v>0.25007416182042497</v>
      </c>
      <c r="T30" s="2">
        <f>'# D'!AL29</f>
        <v>-1.6666666666665719E-2</v>
      </c>
      <c r="U30" s="9">
        <f>'# D'!AM29</f>
        <v>0.33445371371080246</v>
      </c>
      <c r="W30" s="12">
        <f>'T-TEST'!S29</f>
        <v>0.95921642456872147</v>
      </c>
      <c r="X30" s="12">
        <f>'T-TEST'!T29</f>
        <v>0.15655345816587896</v>
      </c>
      <c r="Y30" s="12">
        <f>'T-TEST'!U29</f>
        <v>0.43627530395690955</v>
      </c>
      <c r="Z30" s="12">
        <f>'T-TEST'!V29</f>
        <v>0.91323395432542331</v>
      </c>
      <c r="AB30" s="6" t="str">
        <f t="shared" si="0"/>
        <v>N</v>
      </c>
      <c r="AC30" s="6" t="str">
        <f t="shared" si="1"/>
        <v>N</v>
      </c>
      <c r="AD30" s="6" t="str">
        <f t="shared" si="2"/>
        <v>N</v>
      </c>
      <c r="AE30" s="6" t="str">
        <f t="shared" si="3"/>
        <v>N</v>
      </c>
      <c r="AF30" s="2"/>
      <c r="AG30" s="9"/>
      <c r="AH30" s="2"/>
      <c r="AI30" s="9"/>
      <c r="AJ30" s="2"/>
      <c r="AK30" s="9"/>
      <c r="AL30" s="2"/>
      <c r="AM30" s="9"/>
      <c r="AO30" s="2"/>
      <c r="AP30" s="9"/>
      <c r="AQ30" s="2"/>
      <c r="AR30" s="9"/>
      <c r="AS30" s="2"/>
      <c r="AT30" s="9"/>
      <c r="AU30" s="2"/>
      <c r="AV30" s="9"/>
      <c r="AX30" s="12"/>
      <c r="AY30" s="12"/>
      <c r="AZ30" s="12"/>
      <c r="BA30" s="12"/>
      <c r="BC30" s="6"/>
      <c r="BD30" s="6"/>
      <c r="BE30" s="6"/>
      <c r="BF30" s="6"/>
    </row>
    <row r="31" spans="1:58" x14ac:dyDescent="0.25">
      <c r="A31" s="13" t="str">
        <f>'Raw Data'!A30</f>
        <v>Apo</v>
      </c>
      <c r="B31" s="13">
        <f>'Raw Data'!B30</f>
        <v>158</v>
      </c>
      <c r="C31" s="13">
        <f>'Raw Data'!C30</f>
        <v>174</v>
      </c>
      <c r="D31" s="13" t="str">
        <f>'Raw Data'!D30</f>
        <v>IGYDVTDVSNVHDDELE</v>
      </c>
      <c r="E31" s="2">
        <f>'% D'!AF30</f>
        <v>0.11433333333333096</v>
      </c>
      <c r="F31" s="9">
        <f>'% D'!AG30</f>
        <v>0.55183323619478608</v>
      </c>
      <c r="G31" s="2">
        <f>'% D'!AH30</f>
        <v>-1.9383333333333397</v>
      </c>
      <c r="H31" s="9">
        <f>'% D'!AI30</f>
        <v>0.8190221302667422</v>
      </c>
      <c r="I31" s="2">
        <f>'% D'!AJ30</f>
        <v>0.20933333333333337</v>
      </c>
      <c r="J31" s="9">
        <f>'% D'!AK30</f>
        <v>1.2118370175971851</v>
      </c>
      <c r="K31" s="2">
        <f>'% D'!AL30</f>
        <v>5.333333333332746E-3</v>
      </c>
      <c r="L31" s="9">
        <f>'% D'!AM30</f>
        <v>2.0998305581707983</v>
      </c>
      <c r="N31" s="2">
        <f>'# D'!AF30</f>
        <v>1.7333333333333201E-2</v>
      </c>
      <c r="O31" s="9">
        <f>'# D'!AG30</f>
        <v>8.2714041100451635E-2</v>
      </c>
      <c r="P31" s="2">
        <f>'# D'!AH30</f>
        <v>-0.29100000000000037</v>
      </c>
      <c r="Q31" s="9">
        <f>'# D'!AI30</f>
        <v>0.12290205032827084</v>
      </c>
      <c r="R31" s="2">
        <f>'# D'!AJ30</f>
        <v>3.1333333333333435E-2</v>
      </c>
      <c r="S31" s="9">
        <f>'# D'!AK30</f>
        <v>0.1820335346576516</v>
      </c>
      <c r="T31" s="2">
        <f>'# D'!AL30</f>
        <v>6.6666666666481689E-4</v>
      </c>
      <c r="U31" s="9">
        <f>'# D'!AM30</f>
        <v>0.3151605730388472</v>
      </c>
      <c r="W31" s="12">
        <f>'T-TEST'!S30</f>
        <v>0.64593419584126055</v>
      </c>
      <c r="X31" s="12">
        <f>'T-TEST'!T30</f>
        <v>9.5595156703207861E-3</v>
      </c>
      <c r="Y31" s="12">
        <f>'T-TEST'!U30</f>
        <v>0.7153958940981846</v>
      </c>
      <c r="Z31" s="12">
        <f>'T-TEST'!V30</f>
        <v>0.99627261581033166</v>
      </c>
      <c r="AB31" s="6" t="str">
        <f t="shared" si="0"/>
        <v>N</v>
      </c>
      <c r="AC31" s="6" t="str">
        <f t="shared" si="1"/>
        <v>N</v>
      </c>
      <c r="AD31" s="6" t="str">
        <f t="shared" si="2"/>
        <v>N</v>
      </c>
      <c r="AE31" s="6" t="str">
        <f t="shared" si="3"/>
        <v>N</v>
      </c>
      <c r="AF31" s="2"/>
      <c r="AG31" s="9"/>
      <c r="AH31" s="2"/>
      <c r="AI31" s="9"/>
      <c r="AJ31" s="2"/>
      <c r="AK31" s="9"/>
      <c r="AL31" s="2"/>
      <c r="AM31" s="9"/>
      <c r="AO31" s="2"/>
      <c r="AP31" s="9"/>
      <c r="AQ31" s="2"/>
      <c r="AR31" s="9"/>
      <c r="AS31" s="2"/>
      <c r="AT31" s="9"/>
      <c r="AU31" s="2"/>
      <c r="AV31" s="9"/>
      <c r="AX31" s="12"/>
      <c r="AY31" s="12"/>
      <c r="AZ31" s="12"/>
      <c r="BA31" s="12"/>
      <c r="BC31" s="6"/>
      <c r="BD31" s="6"/>
      <c r="BE31" s="6"/>
      <c r="BF31" s="6"/>
    </row>
    <row r="32" spans="1:58" x14ac:dyDescent="0.25">
      <c r="A32" s="13" t="str">
        <f>'Raw Data'!A31</f>
        <v>Apo</v>
      </c>
      <c r="B32" s="13">
        <f>'Raw Data'!B31</f>
        <v>165</v>
      </c>
      <c r="C32" s="13">
        <f>'Raw Data'!C31</f>
        <v>175</v>
      </c>
      <c r="D32" s="13" t="str">
        <f>'Raw Data'!D31</f>
        <v>VSNVHDDELEF</v>
      </c>
      <c r="E32" s="2">
        <f>'% D'!AF31</f>
        <v>0.45166666666666799</v>
      </c>
      <c r="F32" s="9">
        <f>'% D'!AG31</f>
        <v>0.4974045658513554</v>
      </c>
      <c r="G32" s="2">
        <f>'% D'!AH31</f>
        <v>-0.99866666666666504</v>
      </c>
      <c r="H32" s="9">
        <f>'% D'!AI31</f>
        <v>1.4383589544539421</v>
      </c>
      <c r="I32" s="2">
        <f>'% D'!AJ31</f>
        <v>0.42433333333332968</v>
      </c>
      <c r="J32" s="9">
        <f>'% D'!AK31</f>
        <v>0.66804168186959834</v>
      </c>
      <c r="K32" s="2">
        <f>'% D'!AL31</f>
        <v>0.42733333333332979</v>
      </c>
      <c r="L32" s="9">
        <f>'% D'!AM31</f>
        <v>1.3578196974240333</v>
      </c>
      <c r="N32" s="2">
        <f>'# D'!AF31</f>
        <v>4.0666666666666629E-2</v>
      </c>
      <c r="O32" s="9">
        <f>'# D'!AG31</f>
        <v>4.505728245502582E-2</v>
      </c>
      <c r="P32" s="2">
        <f>'# D'!AH31</f>
        <v>-9.0333333333333155E-2</v>
      </c>
      <c r="Q32" s="9">
        <f>'# D'!AI31</f>
        <v>0.12982488171482195</v>
      </c>
      <c r="R32" s="2">
        <f>'# D'!AJ31</f>
        <v>3.7999999999999812E-2</v>
      </c>
      <c r="S32" s="9">
        <f>'# D'!AK31</f>
        <v>6.0125265742543121E-2</v>
      </c>
      <c r="T32" s="2">
        <f>'# D'!AL31</f>
        <v>3.8666666666667293E-2</v>
      </c>
      <c r="U32" s="9">
        <f>'# D'!AM31</f>
        <v>0.12237832354638035</v>
      </c>
      <c r="W32" s="12">
        <f>'T-TEST'!S31</f>
        <v>0.20040367038007809</v>
      </c>
      <c r="X32" s="12">
        <f>'T-TEST'!T31</f>
        <v>0.19533218931213289</v>
      </c>
      <c r="Y32" s="12">
        <f>'T-TEST'!U31</f>
        <v>0.22542064346221072</v>
      </c>
      <c r="Z32" s="12">
        <f>'T-TEST'!V31</f>
        <v>0.49149768053924292</v>
      </c>
      <c r="AB32" s="6" t="str">
        <f t="shared" si="0"/>
        <v>N</v>
      </c>
      <c r="AC32" s="6" t="str">
        <f t="shared" si="1"/>
        <v>N</v>
      </c>
      <c r="AD32" s="6" t="str">
        <f t="shared" si="2"/>
        <v>N</v>
      </c>
      <c r="AE32" s="6" t="str">
        <f t="shared" si="3"/>
        <v>N</v>
      </c>
      <c r="AF32" s="2"/>
      <c r="AG32" s="9"/>
      <c r="AH32" s="2"/>
      <c r="AI32" s="9"/>
      <c r="AJ32" s="2"/>
      <c r="AK32" s="9"/>
      <c r="AL32" s="2"/>
      <c r="AM32" s="9"/>
      <c r="AO32" s="2"/>
      <c r="AP32" s="9"/>
      <c r="AQ32" s="2"/>
      <c r="AR32" s="9"/>
      <c r="AS32" s="2"/>
      <c r="AT32" s="9"/>
      <c r="AU32" s="2"/>
      <c r="AV32" s="9"/>
      <c r="AX32" s="12"/>
      <c r="AY32" s="12"/>
      <c r="AZ32" s="12"/>
      <c r="BA32" s="12"/>
      <c r="BC32" s="6"/>
      <c r="BD32" s="6"/>
      <c r="BE32" s="6"/>
      <c r="BF32" s="6"/>
    </row>
    <row r="33" spans="1:58" x14ac:dyDescent="0.25">
      <c r="A33" s="13" t="str">
        <f>'Raw Data'!A32</f>
        <v>Apo</v>
      </c>
      <c r="B33" s="13">
        <f>'Raw Data'!B32</f>
        <v>174</v>
      </c>
      <c r="C33" s="13">
        <f>'Raw Data'!C32</f>
        <v>182</v>
      </c>
      <c r="D33" s="13" t="str">
        <f>'Raw Data'!D32</f>
        <v>EFTRRGLVT</v>
      </c>
      <c r="E33" s="2">
        <f>'% D'!AF32</f>
        <v>1.4000000000000012E-2</v>
      </c>
      <c r="F33" s="9">
        <f>'% D'!AG32</f>
        <v>0.3814057812187564</v>
      </c>
      <c r="G33" s="2">
        <f>'% D'!AH32</f>
        <v>-0.46433333333333371</v>
      </c>
      <c r="H33" s="9">
        <f>'% D'!AI32</f>
        <v>0.73385469598401487</v>
      </c>
      <c r="I33" s="2">
        <f>'% D'!AJ32</f>
        <v>-0.29699999999999971</v>
      </c>
      <c r="J33" s="9">
        <f>'% D'!AK32</f>
        <v>0.64557685810917631</v>
      </c>
      <c r="K33" s="2">
        <f>'% D'!AL32</f>
        <v>-0.24766666666666737</v>
      </c>
      <c r="L33" s="9">
        <f>'% D'!AM32</f>
        <v>0.10809298229749253</v>
      </c>
      <c r="N33" s="2">
        <f>'# D'!AF32</f>
        <v>9.9999999999997313E-4</v>
      </c>
      <c r="O33" s="9">
        <f>'# D'!AG32</f>
        <v>2.6894462617028912E-2</v>
      </c>
      <c r="P33" s="2">
        <f>'# D'!AH32</f>
        <v>-3.2666666666666677E-2</v>
      </c>
      <c r="Q33" s="9">
        <f>'# D'!AI32</f>
        <v>5.1733335054114149E-2</v>
      </c>
      <c r="R33" s="2">
        <f>'# D'!AJ32</f>
        <v>-2.0666666666666611E-2</v>
      </c>
      <c r="S33" s="9">
        <f>'# D'!AK32</f>
        <v>4.5003895900211109E-2</v>
      </c>
      <c r="T33" s="2">
        <f>'# D'!AL32</f>
        <v>-1.7666666666666608E-2</v>
      </c>
      <c r="U33" s="9">
        <f>'# D'!AM32</f>
        <v>7.7688832743962617E-3</v>
      </c>
      <c r="W33" s="12">
        <f>'T-TEST'!S32</f>
        <v>0.94972004148116806</v>
      </c>
      <c r="X33" s="12">
        <f>'T-TEST'!T32</f>
        <v>0.21002166150219864</v>
      </c>
      <c r="Y33" s="12">
        <f>'T-TEST'!U32</f>
        <v>0.34394196520771586</v>
      </c>
      <c r="Z33" s="12">
        <f>'T-TEST'!V32</f>
        <v>5.4511624090489864E-3</v>
      </c>
      <c r="AB33" s="6" t="str">
        <f t="shared" si="0"/>
        <v>N</v>
      </c>
      <c r="AC33" s="6" t="str">
        <f t="shared" si="1"/>
        <v>N</v>
      </c>
      <c r="AD33" s="6" t="str">
        <f t="shared" si="2"/>
        <v>N</v>
      </c>
      <c r="AE33" s="6" t="str">
        <f t="shared" si="3"/>
        <v>N</v>
      </c>
      <c r="AF33" s="2"/>
      <c r="AG33" s="9"/>
      <c r="AH33" s="2"/>
      <c r="AI33" s="9"/>
      <c r="AJ33" s="2"/>
      <c r="AK33" s="9"/>
      <c r="AL33" s="2"/>
      <c r="AM33" s="9"/>
      <c r="AO33" s="2"/>
      <c r="AP33" s="9"/>
      <c r="AQ33" s="2"/>
      <c r="AR33" s="9"/>
      <c r="AS33" s="2"/>
      <c r="AT33" s="9"/>
      <c r="AU33" s="2"/>
      <c r="AV33" s="9"/>
      <c r="AX33" s="12"/>
      <c r="AY33" s="12"/>
      <c r="AZ33" s="12"/>
      <c r="BA33" s="12"/>
      <c r="BC33" s="6"/>
      <c r="BD33" s="6"/>
      <c r="BE33" s="6"/>
      <c r="BF33" s="6"/>
    </row>
    <row r="34" spans="1:58" x14ac:dyDescent="0.25">
      <c r="A34" s="13" t="str">
        <f>'Raw Data'!A33</f>
        <v>Apo</v>
      </c>
      <c r="B34" s="13">
        <f>'Raw Data'!B33</f>
        <v>174</v>
      </c>
      <c r="C34" s="13">
        <f>'Raw Data'!C33</f>
        <v>195</v>
      </c>
      <c r="D34" s="13" t="str">
        <f>'Raw Data'!D33</f>
        <v>EFTRRGLVTPRMAEVASRDPKL</v>
      </c>
      <c r="E34" s="2">
        <f>'% D'!AF33</f>
        <v>0.36066666666666691</v>
      </c>
      <c r="F34" s="9">
        <f>'% D'!AG33</f>
        <v>0.49658029671471909</v>
      </c>
      <c r="G34" s="2">
        <f>'% D'!AH33</f>
        <v>-0.45000000000000107</v>
      </c>
      <c r="H34" s="9">
        <f>'% D'!AI33</f>
        <v>0.31803308583644685</v>
      </c>
      <c r="I34" s="2">
        <f>'% D'!AJ33</f>
        <v>0.20933333333333337</v>
      </c>
      <c r="J34" s="9">
        <f>'% D'!AK33</f>
        <v>0.50977192411076366</v>
      </c>
      <c r="K34" s="2">
        <f>'% D'!AL33</f>
        <v>4.1999999999994486E-2</v>
      </c>
      <c r="L34" s="9">
        <f>'% D'!AM33</f>
        <v>1.0652617234406438</v>
      </c>
      <c r="N34" s="2">
        <f>'# D'!AF33</f>
        <v>6.5000000000000169E-2</v>
      </c>
      <c r="O34" s="9">
        <f>'# D'!AG33</f>
        <v>8.9616081473080381E-2</v>
      </c>
      <c r="P34" s="2">
        <f>'# D'!AH33</f>
        <v>-8.1333333333333035E-2</v>
      </c>
      <c r="Q34" s="9">
        <f>'# D'!AI33</f>
        <v>5.7239386255035676E-2</v>
      </c>
      <c r="R34" s="2">
        <f>'# D'!AJ33</f>
        <v>3.7666666666666515E-2</v>
      </c>
      <c r="S34" s="9">
        <f>'# D'!AK33</f>
        <v>9.1900428482569171E-2</v>
      </c>
      <c r="T34" s="2">
        <f>'# D'!AL33</f>
        <v>7.6666666666671546E-3</v>
      </c>
      <c r="U34" s="9">
        <f>'# D'!AM33</f>
        <v>0.19160289738281072</v>
      </c>
      <c r="W34" s="12">
        <f>'T-TEST'!S33</f>
        <v>0.20779141459732606</v>
      </c>
      <c r="X34" s="12">
        <f>'T-TEST'!T33</f>
        <v>7.2674247294629984E-2</v>
      </c>
      <c r="Y34" s="12">
        <f>'T-TEST'!U33</f>
        <v>0.37295849469160824</v>
      </c>
      <c r="Z34" s="12">
        <f>'T-TEST'!V33</f>
        <v>0.92773042286508955</v>
      </c>
      <c r="AB34" s="6" t="str">
        <f t="shared" si="0"/>
        <v>N</v>
      </c>
      <c r="AC34" s="6" t="str">
        <f t="shared" si="1"/>
        <v>N</v>
      </c>
      <c r="AD34" s="6" t="str">
        <f t="shared" si="2"/>
        <v>N</v>
      </c>
      <c r="AE34" s="6" t="str">
        <f t="shared" si="3"/>
        <v>N</v>
      </c>
      <c r="AF34" s="2"/>
      <c r="AG34" s="9"/>
      <c r="AH34" s="2"/>
      <c r="AI34" s="9"/>
      <c r="AJ34" s="2"/>
      <c r="AK34" s="9"/>
      <c r="AL34" s="2"/>
      <c r="AM34" s="9"/>
      <c r="AO34" s="2"/>
      <c r="AP34" s="9"/>
      <c r="AQ34" s="2"/>
      <c r="AR34" s="9"/>
      <c r="AS34" s="2"/>
      <c r="AT34" s="9"/>
      <c r="AU34" s="2"/>
      <c r="AV34" s="9"/>
      <c r="AX34" s="12"/>
      <c r="AY34" s="12"/>
      <c r="AZ34" s="12"/>
      <c r="BA34" s="12"/>
      <c r="BC34" s="6"/>
      <c r="BD34" s="6"/>
      <c r="BE34" s="6"/>
      <c r="BF34" s="6"/>
    </row>
    <row r="35" spans="1:58" x14ac:dyDescent="0.25">
      <c r="A35" s="13" t="str">
        <f>'Raw Data'!A34</f>
        <v>Apo</v>
      </c>
      <c r="B35" s="13">
        <f>'Raw Data'!B34</f>
        <v>175</v>
      </c>
      <c r="C35" s="13">
        <f>'Raw Data'!C34</f>
        <v>182</v>
      </c>
      <c r="D35" s="13" t="str">
        <f>'Raw Data'!D34</f>
        <v>FTRRGLVT</v>
      </c>
      <c r="E35" s="2">
        <f>'% D'!AF34</f>
        <v>0.28466666666666662</v>
      </c>
      <c r="F35" s="9">
        <f>'% D'!AG34</f>
        <v>0.67109516715552098</v>
      </c>
      <c r="G35" s="2">
        <f>'% D'!AH34</f>
        <v>-0.60033333333333383</v>
      </c>
      <c r="H35" s="9">
        <f>'% D'!AI34</f>
        <v>0.66748109051237958</v>
      </c>
      <c r="I35" s="2">
        <f>'% D'!AJ34</f>
        <v>-0.72633333333333461</v>
      </c>
      <c r="J35" s="9">
        <f>'% D'!AK34</f>
        <v>0.52013460445020887</v>
      </c>
      <c r="K35" s="2">
        <f>'% D'!AL34</f>
        <v>-2.4000000000000909E-2</v>
      </c>
      <c r="L35" s="9">
        <f>'% D'!AM34</f>
        <v>0.83160560276565654</v>
      </c>
      <c r="N35" s="2">
        <f>'# D'!AF34</f>
        <v>1.7000000000000001E-2</v>
      </c>
      <c r="O35" s="9">
        <f>'# D'!AG34</f>
        <v>4.0527634709592773E-2</v>
      </c>
      <c r="P35" s="2">
        <f>'# D'!AH34</f>
        <v>-3.6000000000000004E-2</v>
      </c>
      <c r="Q35" s="9">
        <f>'# D'!AI34</f>
        <v>4.0530983463404044E-2</v>
      </c>
      <c r="R35" s="2">
        <f>'# D'!AJ34</f>
        <v>-4.3666666666666742E-2</v>
      </c>
      <c r="S35" s="9">
        <f>'# D'!AK34</f>
        <v>3.1511954215770188E-2</v>
      </c>
      <c r="T35" s="2">
        <f>'# D'!AL34</f>
        <v>-1.6666666666664831E-3</v>
      </c>
      <c r="U35" s="9">
        <f>'# D'!AM34</f>
        <v>5.0106061564235575E-2</v>
      </c>
      <c r="W35" s="12">
        <f>'T-TEST'!S34</f>
        <v>0.45274105463203906</v>
      </c>
      <c r="X35" s="12">
        <f>'T-TEST'!T34</f>
        <v>9.9076882450253229E-2</v>
      </c>
      <c r="Y35" s="12">
        <f>'T-TEST'!U34</f>
        <v>4.2541011416771184E-2</v>
      </c>
      <c r="Z35" s="12">
        <f>'T-TEST'!V34</f>
        <v>0.94263519139403407</v>
      </c>
      <c r="AB35" s="6" t="str">
        <f t="shared" si="0"/>
        <v>N</v>
      </c>
      <c r="AC35" s="6" t="str">
        <f t="shared" si="1"/>
        <v>N</v>
      </c>
      <c r="AD35" s="6" t="str">
        <f t="shared" si="2"/>
        <v>N</v>
      </c>
      <c r="AE35" s="6" t="str">
        <f t="shared" si="3"/>
        <v>N</v>
      </c>
      <c r="AF35" s="2"/>
      <c r="AG35" s="9"/>
      <c r="AH35" s="2"/>
      <c r="AI35" s="9"/>
      <c r="AJ35" s="2"/>
      <c r="AK35" s="9"/>
      <c r="AL35" s="2"/>
      <c r="AM35" s="9"/>
      <c r="AO35" s="2"/>
      <c r="AP35" s="9"/>
      <c r="AQ35" s="2"/>
      <c r="AR35" s="9"/>
      <c r="AS35" s="2"/>
      <c r="AT35" s="9"/>
      <c r="AU35" s="2"/>
      <c r="AV35" s="9"/>
      <c r="AX35" s="12"/>
      <c r="AY35" s="12"/>
      <c r="AZ35" s="12"/>
      <c r="BA35" s="12"/>
      <c r="BC35" s="6"/>
      <c r="BD35" s="6"/>
      <c r="BE35" s="6"/>
      <c r="BF35" s="6"/>
    </row>
    <row r="36" spans="1:58" x14ac:dyDescent="0.25">
      <c r="A36" s="13" t="str">
        <f>'Raw Data'!A35</f>
        <v>Apo</v>
      </c>
      <c r="B36" s="13">
        <f>'Raw Data'!B35</f>
        <v>175</v>
      </c>
      <c r="C36" s="13">
        <f>'Raw Data'!C35</f>
        <v>187</v>
      </c>
      <c r="D36" s="13" t="str">
        <f>'Raw Data'!D35</f>
        <v>FTRRGLVTPRMAE</v>
      </c>
      <c r="E36" s="2">
        <f>'% D'!AF35</f>
        <v>0.62366666666666637</v>
      </c>
      <c r="F36" s="9">
        <f>'% D'!AG35</f>
        <v>0.37467000322666422</v>
      </c>
      <c r="G36" s="2">
        <f>'% D'!AH35</f>
        <v>0.29466666666666663</v>
      </c>
      <c r="H36" s="9">
        <f>'% D'!AI35</f>
        <v>0.56987723879530194</v>
      </c>
      <c r="I36" s="2">
        <f>'% D'!AJ35</f>
        <v>1.5756666666666668</v>
      </c>
      <c r="J36" s="9">
        <f>'% D'!AK35</f>
        <v>0.97154878081030427</v>
      </c>
      <c r="K36" s="2">
        <f>'% D'!AL35</f>
        <v>0.75133333333333496</v>
      </c>
      <c r="L36" s="9">
        <f>'% D'!AM35</f>
        <v>0.32858267027134924</v>
      </c>
      <c r="N36" s="2">
        <f>'# D'!AF35</f>
        <v>6.1999999999999986E-2</v>
      </c>
      <c r="O36" s="9">
        <f>'# D'!AG35</f>
        <v>3.7577432835648031E-2</v>
      </c>
      <c r="P36" s="2">
        <f>'# D'!AH35</f>
        <v>2.9333333333333267E-2</v>
      </c>
      <c r="Q36" s="9">
        <f>'# D'!AI35</f>
        <v>5.6571586249817792E-2</v>
      </c>
      <c r="R36" s="2">
        <f>'# D'!AJ35</f>
        <v>0.15733333333333355</v>
      </c>
      <c r="S36" s="9">
        <f>'# D'!AK35</f>
        <v>9.7028966978422282E-2</v>
      </c>
      <c r="T36" s="2">
        <f>'# D'!AL35</f>
        <v>7.5333333333333252E-2</v>
      </c>
      <c r="U36" s="9">
        <f>'# D'!AM35</f>
        <v>3.3202505329075996E-2</v>
      </c>
      <c r="W36" s="12">
        <f>'T-TEST'!S35</f>
        <v>6.2214928488660004E-2</v>
      </c>
      <c r="X36" s="12">
        <f>'T-TEST'!T35</f>
        <v>0.29660688462394563</v>
      </c>
      <c r="Y36" s="12">
        <f>'T-TEST'!U35</f>
        <v>9.117234250345109E-2</v>
      </c>
      <c r="Z36" s="12">
        <f>'T-TEST'!V35</f>
        <v>2.8712553605672059E-2</v>
      </c>
      <c r="AB36" s="6" t="str">
        <f t="shared" si="0"/>
        <v>N</v>
      </c>
      <c r="AC36" s="6" t="str">
        <f t="shared" si="1"/>
        <v>N</v>
      </c>
      <c r="AD36" s="6" t="str">
        <f t="shared" si="2"/>
        <v>N</v>
      </c>
      <c r="AE36" s="6" t="str">
        <f t="shared" si="3"/>
        <v>N</v>
      </c>
      <c r="AF36" s="2"/>
      <c r="AG36" s="9"/>
      <c r="AH36" s="2"/>
      <c r="AI36" s="9"/>
      <c r="AJ36" s="2"/>
      <c r="AK36" s="9"/>
      <c r="AL36" s="2"/>
      <c r="AM36" s="9"/>
      <c r="AO36" s="2"/>
      <c r="AP36" s="9"/>
      <c r="AQ36" s="2"/>
      <c r="AR36" s="9"/>
      <c r="AS36" s="2"/>
      <c r="AT36" s="9"/>
      <c r="AU36" s="2"/>
      <c r="AV36" s="9"/>
      <c r="AX36" s="12"/>
      <c r="AY36" s="12"/>
      <c r="AZ36" s="12"/>
      <c r="BA36" s="12"/>
      <c r="BC36" s="6"/>
      <c r="BD36" s="6"/>
      <c r="BE36" s="6"/>
      <c r="BF36" s="6"/>
    </row>
    <row r="37" spans="1:58" x14ac:dyDescent="0.25">
      <c r="A37" s="13" t="str">
        <f>'Raw Data'!A36</f>
        <v>Apo</v>
      </c>
      <c r="B37" s="13">
        <f>'Raw Data'!B36</f>
        <v>183</v>
      </c>
      <c r="C37" s="13">
        <f>'Raw Data'!C36</f>
        <v>195</v>
      </c>
      <c r="D37" s="13" t="str">
        <f>'Raw Data'!D36</f>
        <v>PRMAEVASRDPKL</v>
      </c>
      <c r="E37" s="2">
        <f>'% D'!AF36</f>
        <v>0.21233333333333348</v>
      </c>
      <c r="F37" s="9">
        <f>'% D'!AG36</f>
        <v>1.202857146101753</v>
      </c>
      <c r="G37" s="2">
        <f>'% D'!AH36</f>
        <v>-0.97866666666666902</v>
      </c>
      <c r="H37" s="9">
        <f>'% D'!AI36</f>
        <v>1.263022524685423</v>
      </c>
      <c r="I37" s="2">
        <f>'% D'!AJ36</f>
        <v>0.38333333333332931</v>
      </c>
      <c r="J37" s="9">
        <f>'% D'!AK36</f>
        <v>0.486650782897323</v>
      </c>
      <c r="K37" s="2">
        <f>'% D'!AL36</f>
        <v>0.56866666666667243</v>
      </c>
      <c r="L37" s="9">
        <f>'% D'!AM36</f>
        <v>1.1004228313760027</v>
      </c>
      <c r="N37" s="2">
        <f>'# D'!AF36</f>
        <v>2.0999999999999686E-2</v>
      </c>
      <c r="O37" s="9">
        <f>'# D'!AG36</f>
        <v>0.11997910019608898</v>
      </c>
      <c r="P37" s="2">
        <f>'# D'!AH36</f>
        <v>-9.766666666666679E-2</v>
      </c>
      <c r="Q37" s="9">
        <f>'# D'!AI36</f>
        <v>0.12647384876148499</v>
      </c>
      <c r="R37" s="2">
        <f>'# D'!AJ36</f>
        <v>3.8333333333332664E-2</v>
      </c>
      <c r="S37" s="9">
        <f>'# D'!AK36</f>
        <v>4.8933369296113402E-2</v>
      </c>
      <c r="T37" s="2">
        <f>'# D'!AL36</f>
        <v>5.6999999999998607E-2</v>
      </c>
      <c r="U37" s="9">
        <f>'# D'!AM36</f>
        <v>0.11028574774710641</v>
      </c>
      <c r="W37" s="12">
        <f>'T-TEST'!S36</f>
        <v>0.69089349328861938</v>
      </c>
      <c r="X37" s="12">
        <f>'T-TEST'!T36</f>
        <v>0.17629902339788905</v>
      </c>
      <c r="Y37" s="12">
        <f>'T-TEST'!U36</f>
        <v>0.20343339814739064</v>
      </c>
      <c r="Z37" s="12">
        <f>'T-TEST'!V36</f>
        <v>0.27439263524993562</v>
      </c>
      <c r="AB37" s="6" t="str">
        <f t="shared" si="0"/>
        <v>N</v>
      </c>
      <c r="AC37" s="6" t="str">
        <f t="shared" si="1"/>
        <v>N</v>
      </c>
      <c r="AD37" s="6" t="str">
        <f t="shared" si="2"/>
        <v>N</v>
      </c>
      <c r="AE37" s="6" t="str">
        <f t="shared" si="3"/>
        <v>N</v>
      </c>
      <c r="AF37" s="2"/>
      <c r="AG37" s="9"/>
      <c r="AH37" s="2"/>
      <c r="AI37" s="9"/>
      <c r="AJ37" s="2"/>
      <c r="AK37" s="9"/>
      <c r="AL37" s="2"/>
      <c r="AM37" s="9"/>
      <c r="AO37" s="2"/>
      <c r="AP37" s="9"/>
      <c r="AQ37" s="2"/>
      <c r="AR37" s="9"/>
      <c r="AS37" s="2"/>
      <c r="AT37" s="9"/>
      <c r="AU37" s="2"/>
      <c r="AV37" s="9"/>
      <c r="AX37" s="12"/>
      <c r="AY37" s="12"/>
      <c r="AZ37" s="12"/>
      <c r="BA37" s="12"/>
      <c r="BC37" s="6"/>
      <c r="BD37" s="6"/>
      <c r="BE37" s="6"/>
      <c r="BF37" s="6"/>
    </row>
    <row r="38" spans="1:58" x14ac:dyDescent="0.25">
      <c r="A38" s="13" t="str">
        <f>'Raw Data'!A37</f>
        <v>Apo</v>
      </c>
      <c r="B38" s="13">
        <f>'Raw Data'!B37</f>
        <v>186</v>
      </c>
      <c r="C38" s="13">
        <f>'Raw Data'!C37</f>
        <v>195</v>
      </c>
      <c r="D38" s="13" t="str">
        <f>'Raw Data'!D37</f>
        <v>AEVASRDPKL</v>
      </c>
      <c r="E38" s="2">
        <f>'% D'!AF37</f>
        <v>0.56500000000000306</v>
      </c>
      <c r="F38" s="9">
        <f>'% D'!AG37</f>
        <v>0.33148385870677594</v>
      </c>
      <c r="G38" s="2">
        <f>'% D'!AH37</f>
        <v>-0.71233333333333348</v>
      </c>
      <c r="H38" s="9">
        <f>'% D'!AI37</f>
        <v>0.95046097878631808</v>
      </c>
      <c r="I38" s="2">
        <f>'% D'!AJ37</f>
        <v>1.0236666666666636</v>
      </c>
      <c r="J38" s="9">
        <f>'% D'!AK37</f>
        <v>1.3737429503777809</v>
      </c>
      <c r="K38" s="2">
        <f>'% D'!AL37</f>
        <v>0.29166666666665719</v>
      </c>
      <c r="L38" s="9">
        <f>'% D'!AM37</f>
        <v>1.4416175052960527</v>
      </c>
      <c r="N38" s="2">
        <f>'# D'!AF37</f>
        <v>3.9333333333333442E-2</v>
      </c>
      <c r="O38" s="9">
        <f>'# D'!AG37</f>
        <v>2.3092396239178112E-2</v>
      </c>
      <c r="P38" s="2">
        <f>'# D'!AH37</f>
        <v>-4.966666666666697E-2</v>
      </c>
      <c r="Q38" s="9">
        <f>'# D'!AI37</f>
        <v>6.689566323708182E-2</v>
      </c>
      <c r="R38" s="2">
        <f>'# D'!AJ37</f>
        <v>7.1666666666666767E-2</v>
      </c>
      <c r="S38" s="9">
        <f>'# D'!AK37</f>
        <v>9.5831696976641928E-2</v>
      </c>
      <c r="T38" s="2">
        <f>'# D'!AL37</f>
        <v>2.0333333333333314E-2</v>
      </c>
      <c r="U38" s="9">
        <f>'# D'!AM37</f>
        <v>0.10091111295010675</v>
      </c>
      <c r="W38" s="12">
        <f>'T-TEST'!S37</f>
        <v>5.9808116461459324E-2</v>
      </c>
      <c r="X38" s="12">
        <f>'T-TEST'!T37</f>
        <v>0.14404547138081097</v>
      </c>
      <c r="Y38" s="12">
        <f>'T-TEST'!U37</f>
        <v>0.14106913202045807</v>
      </c>
      <c r="Z38" s="12">
        <f>'T-TEST'!V37</f>
        <v>0.69948030319459797</v>
      </c>
      <c r="AB38" s="6" t="str">
        <f t="shared" si="0"/>
        <v>N</v>
      </c>
      <c r="AC38" s="6" t="str">
        <f t="shared" si="1"/>
        <v>N</v>
      </c>
      <c r="AD38" s="6" t="str">
        <f t="shared" si="2"/>
        <v>N</v>
      </c>
      <c r="AE38" s="6" t="str">
        <f t="shared" si="3"/>
        <v>N</v>
      </c>
      <c r="AF38" s="2"/>
      <c r="AG38" s="9"/>
      <c r="AH38" s="2"/>
      <c r="AI38" s="9"/>
      <c r="AJ38" s="2"/>
      <c r="AK38" s="9"/>
      <c r="AL38" s="2"/>
      <c r="AM38" s="9"/>
      <c r="AO38" s="2"/>
      <c r="AP38" s="9"/>
      <c r="AQ38" s="2"/>
      <c r="AR38" s="9"/>
      <c r="AS38" s="2"/>
      <c r="AT38" s="9"/>
      <c r="AU38" s="2"/>
      <c r="AV38" s="9"/>
      <c r="AX38" s="12"/>
      <c r="AY38" s="12"/>
      <c r="AZ38" s="12"/>
      <c r="BA38" s="12"/>
      <c r="BC38" s="6"/>
      <c r="BD38" s="6"/>
      <c r="BE38" s="6"/>
      <c r="BF38" s="6"/>
    </row>
    <row r="39" spans="1:58" x14ac:dyDescent="0.25">
      <c r="A39" s="13" t="str">
        <f>'Raw Data'!A38</f>
        <v>Apo</v>
      </c>
      <c r="B39" s="13">
        <f>'Raw Data'!B38</f>
        <v>188</v>
      </c>
      <c r="C39" s="13">
        <f>'Raw Data'!C38</f>
        <v>195</v>
      </c>
      <c r="D39" s="13" t="str">
        <f>'Raw Data'!D38</f>
        <v>VASRDPKL</v>
      </c>
      <c r="E39" s="2">
        <f>'% D'!AF38</f>
        <v>1.2776666666666685</v>
      </c>
      <c r="F39" s="9">
        <f>'% D'!AG38</f>
        <v>0.7361833129588109</v>
      </c>
      <c r="G39" s="2">
        <f>'% D'!AH38</f>
        <v>-0.6039999999999992</v>
      </c>
      <c r="H39" s="9">
        <f>'% D'!AI38</f>
        <v>0.59974084612614109</v>
      </c>
      <c r="I39" s="2">
        <f>'% D'!AJ38</f>
        <v>0.52933333333334076</v>
      </c>
      <c r="J39" s="9">
        <f>'% D'!AK38</f>
        <v>1.3091740283616906</v>
      </c>
      <c r="K39" s="2">
        <f>'% D'!AL38</f>
        <v>0.97800000000000864</v>
      </c>
      <c r="L39" s="9">
        <f>'% D'!AM38</f>
        <v>1.669860623193657</v>
      </c>
      <c r="N39" s="2">
        <f>'# D'!AF38</f>
        <v>6.3666666666666538E-2</v>
      </c>
      <c r="O39" s="9">
        <f>'# D'!AG38</f>
        <v>3.6379912891758244E-2</v>
      </c>
      <c r="P39" s="2">
        <f>'# D'!AH38</f>
        <v>-3.0000000000000027E-2</v>
      </c>
      <c r="Q39" s="9">
        <f>'# D'!AI38</f>
        <v>3.0411215996290181E-2</v>
      </c>
      <c r="R39" s="2">
        <f>'# D'!AJ38</f>
        <v>2.6666666666666394E-2</v>
      </c>
      <c r="S39" s="9">
        <f>'# D'!AK38</f>
        <v>6.5148416178061136E-2</v>
      </c>
      <c r="T39" s="2">
        <f>'# D'!AL38</f>
        <v>4.9333333333333229E-2</v>
      </c>
      <c r="U39" s="9">
        <f>'# D'!AM38</f>
        <v>8.3537614764323254E-2</v>
      </c>
      <c r="W39" s="12">
        <f>'T-TEST'!S38</f>
        <v>4.0115549758344277E-2</v>
      </c>
      <c r="X39" s="12">
        <f>'T-TEST'!T38</f>
        <v>0.1697840918126631</v>
      </c>
      <c r="Y39" s="12">
        <f>'T-TEST'!U38</f>
        <v>0.38040323806938403</v>
      </c>
      <c r="Z39" s="12">
        <f>'T-TEST'!V38</f>
        <v>0.28745830672118078</v>
      </c>
      <c r="AB39" s="6" t="str">
        <f t="shared" si="0"/>
        <v>N</v>
      </c>
      <c r="AC39" s="6" t="str">
        <f t="shared" si="1"/>
        <v>N</v>
      </c>
      <c r="AD39" s="6" t="str">
        <f t="shared" si="2"/>
        <v>N</v>
      </c>
      <c r="AE39" s="6" t="str">
        <f t="shared" si="3"/>
        <v>N</v>
      </c>
      <c r="AF39" s="2"/>
      <c r="AG39" s="9"/>
      <c r="AH39" s="2"/>
      <c r="AI39" s="9"/>
      <c r="AJ39" s="2"/>
      <c r="AK39" s="9"/>
      <c r="AL39" s="2"/>
      <c r="AM39" s="9"/>
      <c r="AO39" s="2"/>
      <c r="AP39" s="9"/>
      <c r="AQ39" s="2"/>
      <c r="AR39" s="9"/>
      <c r="AS39" s="2"/>
      <c r="AT39" s="9"/>
      <c r="AU39" s="2"/>
      <c r="AV39" s="9"/>
      <c r="AX39" s="12"/>
      <c r="AY39" s="12"/>
      <c r="AZ39" s="12"/>
      <c r="BA39" s="12"/>
      <c r="BC39" s="6"/>
      <c r="BD39" s="6"/>
      <c r="BE39" s="6"/>
      <c r="BF39" s="6"/>
    </row>
    <row r="40" spans="1:58" x14ac:dyDescent="0.25">
      <c r="A40" s="13" t="str">
        <f>'Raw Data'!A39</f>
        <v>Apo</v>
      </c>
      <c r="B40" s="13">
        <f>'Raw Data'!B39</f>
        <v>196</v>
      </c>
      <c r="C40" s="13">
        <f>'Raw Data'!C39</f>
        <v>211</v>
      </c>
      <c r="D40" s="13" t="str">
        <f>'Raw Data'!D39</f>
        <v>YAMHPWVTSKPLPEYL</v>
      </c>
      <c r="E40" s="2">
        <f>'% D'!AF39</f>
        <v>0.51466666666666683</v>
      </c>
      <c r="F40" s="9">
        <f>'% D'!AG39</f>
        <v>0.43496851857899782</v>
      </c>
      <c r="G40" s="2">
        <f>'% D'!AH39</f>
        <v>-1.1300000000000026</v>
      </c>
      <c r="H40" s="9">
        <f>'% D'!AI39</f>
        <v>1.3147772953182977</v>
      </c>
      <c r="I40" s="2">
        <f>'% D'!AJ39</f>
        <v>1.092333333333336</v>
      </c>
      <c r="J40" s="9">
        <f>'% D'!AK39</f>
        <v>0.80534200007059153</v>
      </c>
      <c r="K40" s="2">
        <f>'% D'!AL39</f>
        <v>0.18933333333332314</v>
      </c>
      <c r="L40" s="9">
        <f>'% D'!AM39</f>
        <v>0.85213838591553426</v>
      </c>
      <c r="N40" s="2">
        <f>'# D'!AF39</f>
        <v>5.7000000000000384E-2</v>
      </c>
      <c r="O40" s="9">
        <f>'# D'!AG39</f>
        <v>4.8074859899884893E-2</v>
      </c>
      <c r="P40" s="2">
        <f>'# D'!AH39</f>
        <v>-0.12466666666666715</v>
      </c>
      <c r="Q40" s="9">
        <f>'# D'!AI39</f>
        <v>0.14418223138037617</v>
      </c>
      <c r="R40" s="2">
        <f>'# D'!AJ39</f>
        <v>0.11999999999999833</v>
      </c>
      <c r="S40" s="9">
        <f>'# D'!AK39</f>
        <v>8.897750354889894E-2</v>
      </c>
      <c r="T40" s="2">
        <f>'# D'!AL39</f>
        <v>2.1000000000000796E-2</v>
      </c>
      <c r="U40" s="9">
        <f>'# D'!AM39</f>
        <v>9.3408757426900371E-2</v>
      </c>
      <c r="W40" s="12">
        <f>'T-TEST'!S39</f>
        <v>5.130366147777965E-2</v>
      </c>
      <c r="X40" s="12">
        <f>'T-TEST'!T39</f>
        <v>0.170756940913496</v>
      </c>
      <c r="Y40" s="12">
        <f>'T-TEST'!U39</f>
        <v>4.1151981046839647E-2</v>
      </c>
      <c r="Z40" s="12">
        <f>'T-TEST'!V39</f>
        <v>0.62301269255778058</v>
      </c>
      <c r="AB40" s="6" t="str">
        <f t="shared" si="0"/>
        <v>N</v>
      </c>
      <c r="AC40" s="6" t="str">
        <f t="shared" si="1"/>
        <v>N</v>
      </c>
      <c r="AD40" s="6" t="str">
        <f t="shared" si="2"/>
        <v>N</v>
      </c>
      <c r="AE40" s="6" t="str">
        <f t="shared" si="3"/>
        <v>N</v>
      </c>
      <c r="AF40" s="2"/>
      <c r="AG40" s="9"/>
      <c r="AH40" s="2"/>
      <c r="AI40" s="9"/>
      <c r="AJ40" s="2"/>
      <c r="AK40" s="9"/>
      <c r="AL40" s="2"/>
      <c r="AM40" s="9"/>
      <c r="AO40" s="2"/>
      <c r="AP40" s="9"/>
      <c r="AQ40" s="2"/>
      <c r="AR40" s="9"/>
      <c r="AS40" s="2"/>
      <c r="AT40" s="9"/>
      <c r="AU40" s="2"/>
      <c r="AV40" s="9"/>
      <c r="AX40" s="12"/>
      <c r="AY40" s="12"/>
      <c r="AZ40" s="12"/>
      <c r="BA40" s="12"/>
      <c r="BC40" s="6"/>
      <c r="BD40" s="6"/>
      <c r="BE40" s="6"/>
      <c r="BF40" s="6"/>
    </row>
    <row r="41" spans="1:58" x14ac:dyDescent="0.25">
      <c r="A41" s="13" t="str">
        <f>'Raw Data'!A40</f>
        <v>Apo</v>
      </c>
      <c r="B41" s="13">
        <f>'Raw Data'!B40</f>
        <v>212</v>
      </c>
      <c r="C41" s="13">
        <f>'Raw Data'!C40</f>
        <v>221</v>
      </c>
      <c r="D41" s="13" t="str">
        <f>'Raw Data'!D40</f>
        <v>WKKIANNCIF</v>
      </c>
      <c r="E41" s="2">
        <f>'% D'!AF40</f>
        <v>0.89966666666666484</v>
      </c>
      <c r="F41" s="9">
        <f>'% D'!AG40</f>
        <v>0.47431043153705132</v>
      </c>
      <c r="G41" s="2">
        <f>'% D'!AH40</f>
        <v>-2.5483333333333391</v>
      </c>
      <c r="H41" s="9">
        <f>'% D'!AI40</f>
        <v>1.070546255526299</v>
      </c>
      <c r="I41" s="2">
        <f>'% D'!AJ40</f>
        <v>0.76533333333333076</v>
      </c>
      <c r="J41" s="9">
        <f>'% D'!AK40</f>
        <v>1.1159809054139891</v>
      </c>
      <c r="K41" s="2">
        <f>'% D'!AL40</f>
        <v>1.5000000000000568E-2</v>
      </c>
      <c r="L41" s="9">
        <f>'% D'!AM40</f>
        <v>1.2889974770378321</v>
      </c>
      <c r="N41" s="2">
        <f>'# D'!AF40</f>
        <v>7.1666666666666545E-2</v>
      </c>
      <c r="O41" s="9">
        <f>'# D'!AG40</f>
        <v>3.7570529839950781E-2</v>
      </c>
      <c r="P41" s="2">
        <f>'# D'!AH40</f>
        <v>-0.20366666666666644</v>
      </c>
      <c r="Q41" s="9">
        <f>'# D'!AI40</f>
        <v>8.5457585414400211E-2</v>
      </c>
      <c r="R41" s="2">
        <f>'# D'!AJ40</f>
        <v>6.0999999999999943E-2</v>
      </c>
      <c r="S41" s="9">
        <f>'# D'!AK40</f>
        <v>8.969088267304251E-2</v>
      </c>
      <c r="T41" s="2">
        <f>'# D'!AL40</f>
        <v>1.000000000000334E-3</v>
      </c>
      <c r="U41" s="9">
        <f>'# D'!AM40</f>
        <v>0.10334814184187624</v>
      </c>
      <c r="W41" s="12">
        <f>'T-TEST'!S40</f>
        <v>6.7569836717578477E-2</v>
      </c>
      <c r="X41" s="12">
        <f>'T-TEST'!T40</f>
        <v>1.2206732192566587E-2</v>
      </c>
      <c r="Y41" s="12">
        <f>'T-TEST'!U40</f>
        <v>0.20612619066458543</v>
      </c>
      <c r="Z41" s="12">
        <f>'T-TEST'!V40</f>
        <v>0.98237034239708509</v>
      </c>
      <c r="AB41" s="6" t="str">
        <f t="shared" si="0"/>
        <v>N</v>
      </c>
      <c r="AC41" s="6" t="str">
        <f t="shared" si="1"/>
        <v>N</v>
      </c>
      <c r="AD41" s="6" t="str">
        <f t="shared" si="2"/>
        <v>N</v>
      </c>
      <c r="AE41" s="6" t="str">
        <f t="shared" si="3"/>
        <v>N</v>
      </c>
      <c r="AF41" s="2"/>
      <c r="AG41" s="9"/>
      <c r="AH41" s="2"/>
      <c r="AI41" s="9"/>
      <c r="AJ41" s="2"/>
      <c r="AK41" s="9"/>
      <c r="AL41" s="2"/>
      <c r="AM41" s="9"/>
      <c r="AO41" s="2"/>
      <c r="AP41" s="9"/>
      <c r="AQ41" s="2"/>
      <c r="AR41" s="9"/>
      <c r="AS41" s="2"/>
      <c r="AT41" s="9"/>
      <c r="AU41" s="2"/>
      <c r="AV41" s="9"/>
      <c r="AX41" s="12"/>
      <c r="AY41" s="12"/>
      <c r="AZ41" s="12"/>
      <c r="BA41" s="12"/>
      <c r="BC41" s="6"/>
      <c r="BD41" s="6"/>
      <c r="BE41" s="6"/>
      <c r="BF41" s="6"/>
    </row>
    <row r="42" spans="1:58" x14ac:dyDescent="0.25">
      <c r="A42" s="13" t="str">
        <f>'Raw Data'!A41</f>
        <v>Apo</v>
      </c>
      <c r="B42" s="13">
        <f>'Raw Data'!B41</f>
        <v>222</v>
      </c>
      <c r="C42" s="13">
        <f>'Raw Data'!C41</f>
        <v>232</v>
      </c>
      <c r="D42" s="13" t="str">
        <f>'Raw Data'!D41</f>
        <v>IVIHRSTTSQT</v>
      </c>
      <c r="E42" s="2">
        <f>'% D'!AF41</f>
        <v>0.23266666666665969</v>
      </c>
      <c r="F42" s="9">
        <f>'% D'!AG41</f>
        <v>0.91947216747500815</v>
      </c>
      <c r="G42" s="2">
        <f>'% D'!AH41</f>
        <v>0.1526666666666685</v>
      </c>
      <c r="H42" s="9">
        <f>'% D'!AI41</f>
        <v>1.0313443213911122</v>
      </c>
      <c r="I42" s="2">
        <f>'% D'!AJ41</f>
        <v>-0.13799999999999812</v>
      </c>
      <c r="J42" s="9">
        <f>'% D'!AK41</f>
        <v>1.0039220631994619</v>
      </c>
      <c r="K42" s="2">
        <f>'% D'!AL41</f>
        <v>0.41733333333333178</v>
      </c>
      <c r="L42" s="9">
        <f>'% D'!AM41</f>
        <v>1.4421488222370296</v>
      </c>
      <c r="N42" s="2">
        <f>'# D'!AF41</f>
        <v>2.1000000000000352E-2</v>
      </c>
      <c r="O42" s="9">
        <f>'# D'!AG41</f>
        <v>8.305811180052125E-2</v>
      </c>
      <c r="P42" s="2">
        <f>'# D'!AH41</f>
        <v>1.3666666666666494E-2</v>
      </c>
      <c r="Q42" s="9">
        <f>'# D'!AI41</f>
        <v>9.3124356292962146E-2</v>
      </c>
      <c r="R42" s="2">
        <f>'# D'!AJ41</f>
        <v>-1.2333333333332863E-2</v>
      </c>
      <c r="S42" s="9">
        <f>'# D'!AK41</f>
        <v>9.056093110494462E-2</v>
      </c>
      <c r="T42" s="2">
        <f>'# D'!AL41</f>
        <v>3.7333333333333663E-2</v>
      </c>
      <c r="U42" s="9">
        <f>'# D'!AM41</f>
        <v>0.1297895232651502</v>
      </c>
      <c r="W42" s="12">
        <f>'T-TEST'!S41</f>
        <v>0.58236294728662441</v>
      </c>
      <c r="X42" s="12">
        <f>'T-TEST'!T41</f>
        <v>0.76486749908139351</v>
      </c>
      <c r="Y42" s="12">
        <f>'T-TEST'!U41</f>
        <v>0.7563028720922409</v>
      </c>
      <c r="Z42" s="12">
        <f>'T-TEST'!V41</f>
        <v>0.5200111903380259</v>
      </c>
      <c r="AB42" s="6" t="str">
        <f t="shared" si="0"/>
        <v>N</v>
      </c>
      <c r="AC42" s="6" t="str">
        <f t="shared" si="1"/>
        <v>N</v>
      </c>
      <c r="AD42" s="6" t="str">
        <f t="shared" si="2"/>
        <v>N</v>
      </c>
      <c r="AE42" s="6" t="str">
        <f t="shared" si="3"/>
        <v>N</v>
      </c>
      <c r="AF42" s="2"/>
      <c r="AG42" s="9"/>
      <c r="AH42" s="2"/>
      <c r="AI42" s="9"/>
      <c r="AJ42" s="2"/>
      <c r="AK42" s="9"/>
      <c r="AL42" s="2"/>
      <c r="AM42" s="9"/>
      <c r="AO42" s="2"/>
      <c r="AP42" s="9"/>
      <c r="AQ42" s="2"/>
      <c r="AR42" s="9"/>
      <c r="AS42" s="2"/>
      <c r="AT42" s="9"/>
      <c r="AU42" s="2"/>
      <c r="AV42" s="9"/>
      <c r="AX42" s="12"/>
      <c r="AY42" s="12"/>
      <c r="AZ42" s="12"/>
      <c r="BA42" s="12"/>
      <c r="BC42" s="6"/>
      <c r="BD42" s="6"/>
      <c r="BE42" s="6"/>
      <c r="BF42" s="6"/>
    </row>
    <row r="43" spans="1:58" x14ac:dyDescent="0.25">
      <c r="A43" s="13" t="str">
        <f>'Raw Data'!A42</f>
        <v>Apo</v>
      </c>
      <c r="B43" s="13">
        <f>'Raw Data'!B42</f>
        <v>222</v>
      </c>
      <c r="C43" s="13">
        <f>'Raw Data'!C42</f>
        <v>245</v>
      </c>
      <c r="D43" s="13" t="str">
        <f>'Raw Data'!D42</f>
        <v>IVIHRSTTSQTIKVSPDDTPGAIL</v>
      </c>
      <c r="E43" s="2">
        <f>'% D'!AF42</f>
        <v>0.1033333333333335</v>
      </c>
      <c r="F43" s="9">
        <f>'% D'!AG42</f>
        <v>0.36907394583784148</v>
      </c>
      <c r="G43" s="2">
        <f>'% D'!AH42</f>
        <v>-0.5363333333333351</v>
      </c>
      <c r="H43" s="9">
        <f>'% D'!AI42</f>
        <v>1.5469508878093219</v>
      </c>
      <c r="I43" s="2">
        <f>'% D'!AJ42</f>
        <v>4.8666666666665748E-2</v>
      </c>
      <c r="J43" s="9">
        <f>'% D'!AK42</f>
        <v>1.5800542916903026</v>
      </c>
      <c r="K43" s="2">
        <f>'% D'!AL42</f>
        <v>0.17933333333333223</v>
      </c>
      <c r="L43" s="9">
        <f>'% D'!AM42</f>
        <v>1.5777915531789213</v>
      </c>
      <c r="N43" s="2">
        <f>'# D'!AF42</f>
        <v>2.0666666666667055E-2</v>
      </c>
      <c r="O43" s="9">
        <f>'# D'!AG42</f>
        <v>7.3515389829404545E-2</v>
      </c>
      <c r="P43" s="2">
        <f>'# D'!AH42</f>
        <v>-0.10733333333333306</v>
      </c>
      <c r="Q43" s="9">
        <f>'# D'!AI42</f>
        <v>0.30891117628894538</v>
      </c>
      <c r="R43" s="2">
        <f>'# D'!AJ42</f>
        <v>9.3333333333323054E-3</v>
      </c>
      <c r="S43" s="9">
        <f>'# D'!AK42</f>
        <v>0.31558078630681463</v>
      </c>
      <c r="T43" s="2">
        <f>'# D'!AL42</f>
        <v>3.5999999999999588E-2</v>
      </c>
      <c r="U43" s="9">
        <f>'# D'!AM42</f>
        <v>0.31521969114999315</v>
      </c>
      <c r="W43" s="12">
        <f>'T-TEST'!S42</f>
        <v>0.58236190755889061</v>
      </c>
      <c r="X43" s="12">
        <f>'T-TEST'!T42</f>
        <v>0.44846292351368622</v>
      </c>
      <c r="Y43" s="12">
        <f>'T-TEST'!U42</f>
        <v>0.94762912115658526</v>
      </c>
      <c r="Z43" s="12">
        <f>'T-TEST'!V42</f>
        <v>0.79367679248761624</v>
      </c>
      <c r="AB43" s="6" t="str">
        <f t="shared" si="0"/>
        <v>N</v>
      </c>
      <c r="AC43" s="6" t="str">
        <f t="shared" si="1"/>
        <v>N</v>
      </c>
      <c r="AD43" s="6" t="str">
        <f t="shared" si="2"/>
        <v>N</v>
      </c>
      <c r="AE43" s="6" t="str">
        <f t="shared" si="3"/>
        <v>N</v>
      </c>
      <c r="AF43" s="2"/>
      <c r="AG43" s="9"/>
      <c r="AH43" s="2"/>
      <c r="AI43" s="9"/>
      <c r="AJ43" s="2"/>
      <c r="AK43" s="9"/>
      <c r="AL43" s="2"/>
      <c r="AM43" s="9"/>
      <c r="AO43" s="2"/>
      <c r="AP43" s="9"/>
      <c r="AQ43" s="2"/>
      <c r="AR43" s="9"/>
      <c r="AS43" s="2"/>
      <c r="AT43" s="9"/>
      <c r="AU43" s="2"/>
      <c r="AV43" s="9"/>
      <c r="AX43" s="12"/>
      <c r="AY43" s="12"/>
      <c r="AZ43" s="12"/>
      <c r="BA43" s="12"/>
      <c r="BC43" s="6"/>
      <c r="BD43" s="6"/>
      <c r="BE43" s="6"/>
      <c r="BF43" s="6"/>
    </row>
    <row r="44" spans="1:58" x14ac:dyDescent="0.25">
      <c r="A44" s="13" t="str">
        <f>'Raw Data'!A43</f>
        <v>Apo</v>
      </c>
      <c r="B44" s="13">
        <f>'Raw Data'!B43</f>
        <v>233</v>
      </c>
      <c r="C44" s="13">
        <f>'Raw Data'!C43</f>
        <v>245</v>
      </c>
      <c r="D44" s="13" t="str">
        <f>'Raw Data'!D43</f>
        <v>IKVSPDDTPGAIL</v>
      </c>
      <c r="E44" s="2">
        <f>'% D'!AF43</f>
        <v>-7.3333333333332362E-2</v>
      </c>
      <c r="F44" s="9">
        <f>'% D'!AG43</f>
        <v>0.39838436058931287</v>
      </c>
      <c r="G44" s="2">
        <f>'% D'!AH43</f>
        <v>-0.66566666666666663</v>
      </c>
      <c r="H44" s="9">
        <f>'% D'!AI43</f>
        <v>0.93030683699069894</v>
      </c>
      <c r="I44" s="2">
        <f>'% D'!AJ43</f>
        <v>6.6666666666641561E-3</v>
      </c>
      <c r="J44" s="9">
        <f>'% D'!AK43</f>
        <v>1.3385052659801513</v>
      </c>
      <c r="K44" s="2">
        <f>'% D'!AL43</f>
        <v>0.1023333333333305</v>
      </c>
      <c r="L44" s="9">
        <f>'% D'!AM43</f>
        <v>1.6108774081807116</v>
      </c>
      <c r="N44" s="2">
        <f>'# D'!AF43</f>
        <v>-6.6666666666667096E-3</v>
      </c>
      <c r="O44" s="9">
        <f>'# D'!AG43</f>
        <v>3.5605407841737803E-2</v>
      </c>
      <c r="P44" s="2">
        <f>'# D'!AH43</f>
        <v>-5.9999999999999831E-2</v>
      </c>
      <c r="Q44" s="9">
        <f>'# D'!AI43</f>
        <v>8.4018434500717928E-2</v>
      </c>
      <c r="R44" s="2">
        <f>'# D'!AJ43</f>
        <v>3.3333333333307458E-4</v>
      </c>
      <c r="S44" s="9">
        <f>'# D'!AK43</f>
        <v>0.1207152988759565</v>
      </c>
      <c r="T44" s="2">
        <f>'# D'!AL43</f>
        <v>9.3333333333336377E-3</v>
      </c>
      <c r="U44" s="9">
        <f>'# D'!AM43</f>
        <v>0.1455692890258255</v>
      </c>
      <c r="W44" s="12">
        <f>'T-TEST'!S43</f>
        <v>0.70234693363142242</v>
      </c>
      <c r="X44" s="12">
        <f>'T-TEST'!T43</f>
        <v>0.23854736547224373</v>
      </c>
      <c r="Y44" s="12">
        <f>'T-TEST'!U43</f>
        <v>0.99497207154639633</v>
      </c>
      <c r="Z44" s="12">
        <f>'T-TEST'!V43</f>
        <v>0.88618453724814372</v>
      </c>
      <c r="AB44" s="6" t="str">
        <f t="shared" si="0"/>
        <v>N</v>
      </c>
      <c r="AC44" s="6" t="str">
        <f t="shared" si="1"/>
        <v>N</v>
      </c>
      <c r="AD44" s="6" t="str">
        <f t="shared" si="2"/>
        <v>N</v>
      </c>
      <c r="AE44" s="6" t="str">
        <f t="shared" si="3"/>
        <v>N</v>
      </c>
      <c r="AF44" s="2"/>
      <c r="AG44" s="9"/>
      <c r="AH44" s="2"/>
      <c r="AI44" s="9"/>
      <c r="AJ44" s="2"/>
      <c r="AK44" s="9"/>
      <c r="AL44" s="2"/>
      <c r="AM44" s="9"/>
      <c r="AO44" s="2"/>
      <c r="AP44" s="9"/>
      <c r="AQ44" s="2"/>
      <c r="AR44" s="9"/>
      <c r="AS44" s="2"/>
      <c r="AT44" s="9"/>
      <c r="AU44" s="2"/>
      <c r="AV44" s="9"/>
      <c r="AX44" s="12"/>
      <c r="AY44" s="12"/>
      <c r="AZ44" s="12"/>
      <c r="BA44" s="12"/>
      <c r="BC44" s="6"/>
      <c r="BD44" s="6"/>
      <c r="BE44" s="6"/>
      <c r="BF44" s="6"/>
    </row>
    <row r="45" spans="1:58" x14ac:dyDescent="0.25">
      <c r="A45" s="13" t="str">
        <f>'Raw Data'!A44</f>
        <v>Apo</v>
      </c>
      <c r="B45" s="13">
        <f>'Raw Data'!B44</f>
        <v>249</v>
      </c>
      <c r="C45" s="13">
        <f>'Raw Data'!C44</f>
        <v>269</v>
      </c>
      <c r="D45" s="13" t="str">
        <f>'Raw Data'!D44</f>
        <v>FTKMAKKKSLMDIPESQSEQD</v>
      </c>
      <c r="E45" s="2">
        <f>'% D'!AF44</f>
        <v>1.045666666666655</v>
      </c>
      <c r="F45" s="9">
        <f>'% D'!AG44</f>
        <v>1.1432898841995249</v>
      </c>
      <c r="G45" s="2">
        <f>'% D'!AH44</f>
        <v>-1.2180000000000106</v>
      </c>
      <c r="H45" s="9">
        <f>'% D'!AI44</f>
        <v>1.350214603448006</v>
      </c>
      <c r="I45" s="2">
        <f>'% D'!AJ44</f>
        <v>0.38500000000000512</v>
      </c>
      <c r="J45" s="9">
        <f>'% D'!AK44</f>
        <v>1.1940394757045782</v>
      </c>
      <c r="K45" s="2">
        <f>'% D'!AL44</f>
        <v>0.26833333333333798</v>
      </c>
      <c r="L45" s="9">
        <f>'% D'!AM44</f>
        <v>0.45136615008322223</v>
      </c>
      <c r="N45" s="2">
        <f>'# D'!AF44</f>
        <v>0.18800000000000061</v>
      </c>
      <c r="O45" s="9">
        <f>'# D'!AG44</f>
        <v>0.2056122406017043</v>
      </c>
      <c r="P45" s="2">
        <f>'# D'!AH44</f>
        <v>-0.21900000000000119</v>
      </c>
      <c r="Q45" s="9">
        <f>'# D'!AI44</f>
        <v>0.24327576606661716</v>
      </c>
      <c r="R45" s="2">
        <f>'# D'!AJ44</f>
        <v>6.9000000000002615E-2</v>
      </c>
      <c r="S45" s="9">
        <f>'# D'!AK44</f>
        <v>0.21517507553172138</v>
      </c>
      <c r="T45" s="2">
        <f>'# D'!AL44</f>
        <v>4.7999999999998266E-2</v>
      </c>
      <c r="U45" s="9">
        <f>'# D'!AM44</f>
        <v>8.1538940423834777E-2</v>
      </c>
      <c r="W45" s="12">
        <f>'T-TEST'!S44</f>
        <v>0.15941958458204911</v>
      </c>
      <c r="X45" s="12">
        <f>'T-TEST'!T44</f>
        <v>0.17346430044362654</v>
      </c>
      <c r="Y45" s="12">
        <f>'T-TEST'!U44</f>
        <v>0.49258123137394355</v>
      </c>
      <c r="Z45" s="12">
        <f>'T-TEST'!V44</f>
        <v>0.31167930428322305</v>
      </c>
      <c r="AB45" s="6" t="str">
        <f t="shared" si="0"/>
        <v>N</v>
      </c>
      <c r="AC45" s="6" t="str">
        <f t="shared" si="1"/>
        <v>N</v>
      </c>
      <c r="AD45" s="6" t="str">
        <f t="shared" si="2"/>
        <v>N</v>
      </c>
      <c r="AE45" s="6" t="str">
        <f t="shared" si="3"/>
        <v>N</v>
      </c>
      <c r="AF45" s="2"/>
      <c r="AG45" s="9"/>
      <c r="AH45" s="2"/>
      <c r="AI45" s="9"/>
      <c r="AJ45" s="2"/>
      <c r="AK45" s="9"/>
      <c r="AL45" s="2"/>
      <c r="AM45" s="9"/>
      <c r="AO45" s="2"/>
      <c r="AP45" s="9"/>
      <c r="AQ45" s="2"/>
      <c r="AR45" s="9"/>
      <c r="AS45" s="2"/>
      <c r="AT45" s="9"/>
      <c r="AU45" s="2"/>
      <c r="AV45" s="9"/>
      <c r="AX45" s="12"/>
      <c r="AY45" s="12"/>
      <c r="AZ45" s="12"/>
      <c r="BA45" s="12"/>
      <c r="BC45" s="6"/>
      <c r="BD45" s="6"/>
      <c r="BE45" s="6"/>
      <c r="BF45" s="6"/>
    </row>
    <row r="46" spans="1:58" x14ac:dyDescent="0.25">
      <c r="A46" s="13" t="str">
        <f>'Raw Data'!A45</f>
        <v>Apo</v>
      </c>
      <c r="B46" s="13">
        <f>'Raw Data'!B45</f>
        <v>270</v>
      </c>
      <c r="C46" s="13">
        <f>'Raw Data'!C45</f>
        <v>280</v>
      </c>
      <c r="D46" s="13" t="str">
        <f>'Raw Data'!D45</f>
        <v>FVLRVCGRDEY</v>
      </c>
      <c r="E46" s="2">
        <f>'% D'!AF45</f>
        <v>-3.5999999999999588E-2</v>
      </c>
      <c r="F46" s="9">
        <f>'% D'!AG45</f>
        <v>1.4350610017338634</v>
      </c>
      <c r="G46" s="2">
        <f>'% D'!AH45</f>
        <v>-0.35600000000000076</v>
      </c>
      <c r="H46" s="9">
        <f>'% D'!AI45</f>
        <v>0.834360592258099</v>
      </c>
      <c r="I46" s="2">
        <f>'% D'!AJ45</f>
        <v>0.16666666666666785</v>
      </c>
      <c r="J46" s="9">
        <f>'% D'!AK45</f>
        <v>0.92813965528883635</v>
      </c>
      <c r="K46" s="2">
        <f>'% D'!AL45</f>
        <v>-0.80000000000000071</v>
      </c>
      <c r="L46" s="9">
        <f>'% D'!AM45</f>
        <v>0.97360203915717058</v>
      </c>
      <c r="N46" s="2">
        <f>'# D'!AF45</f>
        <v>-3.3333333333332993E-3</v>
      </c>
      <c r="O46" s="9">
        <f>'# D'!AG45</f>
        <v>0.12853562774287053</v>
      </c>
      <c r="P46" s="2">
        <f>'# D'!AH45</f>
        <v>-3.2333333333333325E-2</v>
      </c>
      <c r="Q46" s="9">
        <f>'# D'!AI45</f>
        <v>7.5052260805308801E-2</v>
      </c>
      <c r="R46" s="2">
        <f>'# D'!AJ45</f>
        <v>1.5000000000000013E-2</v>
      </c>
      <c r="S46" s="9">
        <f>'# D'!AK45</f>
        <v>8.3541354602854848E-2</v>
      </c>
      <c r="T46" s="2">
        <f>'# D'!AL45</f>
        <v>-7.1666666666666656E-2</v>
      </c>
      <c r="U46" s="9">
        <f>'# D'!AM45</f>
        <v>8.773363145207444E-2</v>
      </c>
      <c r="W46" s="12">
        <f>'T-TEST'!S45</f>
        <v>0.95255923621753125</v>
      </c>
      <c r="X46" s="12">
        <f>'T-TEST'!T45</f>
        <v>0.39765241725203093</v>
      </c>
      <c r="Y46" s="12">
        <f>'T-TEST'!U45</f>
        <v>0.74694444571479768</v>
      </c>
      <c r="Z46" s="12">
        <f>'T-TEST'!V45</f>
        <v>0.1365956945841752</v>
      </c>
      <c r="AB46" s="6" t="str">
        <f t="shared" si="0"/>
        <v>N</v>
      </c>
      <c r="AC46" s="6" t="str">
        <f t="shared" si="1"/>
        <v>N</v>
      </c>
      <c r="AD46" s="6" t="str">
        <f t="shared" si="2"/>
        <v>N</v>
      </c>
      <c r="AE46" s="6" t="str">
        <f t="shared" si="3"/>
        <v>N</v>
      </c>
      <c r="AF46" s="2"/>
      <c r="AG46" s="9"/>
      <c r="AH46" s="2"/>
      <c r="AI46" s="9"/>
      <c r="AJ46" s="2"/>
      <c r="AK46" s="9"/>
      <c r="AL46" s="2"/>
      <c r="AM46" s="9"/>
      <c r="AO46" s="2"/>
      <c r="AP46" s="9"/>
      <c r="AQ46" s="2"/>
      <c r="AR46" s="9"/>
      <c r="AS46" s="2"/>
      <c r="AT46" s="9"/>
      <c r="AU46" s="2"/>
      <c r="AV46" s="9"/>
      <c r="AX46" s="12"/>
      <c r="AY46" s="12"/>
      <c r="AZ46" s="12"/>
      <c r="BA46" s="12"/>
      <c r="BC46" s="6"/>
      <c r="BD46" s="6"/>
      <c r="BE46" s="6"/>
      <c r="BF46" s="6"/>
    </row>
    <row r="47" spans="1:58" x14ac:dyDescent="0.25">
      <c r="A47" s="13" t="str">
        <f>'Raw Data'!A46</f>
        <v>Apo</v>
      </c>
      <c r="B47" s="13">
        <f>'Raw Data'!B46</f>
        <v>270</v>
      </c>
      <c r="C47" s="13">
        <f>'Raw Data'!C46</f>
        <v>281</v>
      </c>
      <c r="D47" s="13" t="str">
        <f>'Raw Data'!D46</f>
        <v>FVLRVCGRDEYL</v>
      </c>
      <c r="E47" s="2">
        <f>'% D'!AF46</f>
        <v>-5.9333333333333238E-2</v>
      </c>
      <c r="F47" s="9">
        <f>'% D'!AG46</f>
        <v>0.28531827129860277</v>
      </c>
      <c r="G47" s="2">
        <f>'% D'!AH46</f>
        <v>-0.44266666666666676</v>
      </c>
      <c r="H47" s="9">
        <f>'% D'!AI46</f>
        <v>0.19824321947381485</v>
      </c>
      <c r="I47" s="2">
        <f>'% D'!AJ46</f>
        <v>6.5333333333334132E-2</v>
      </c>
      <c r="J47" s="9">
        <f>'% D'!AK46</f>
        <v>0.44707990596494951</v>
      </c>
      <c r="K47" s="2">
        <f>'% D'!AL46</f>
        <v>-0.19966666666666733</v>
      </c>
      <c r="L47" s="9">
        <f>'% D'!AM46</f>
        <v>0.62744818371917399</v>
      </c>
      <c r="N47" s="2">
        <f>'# D'!AF46</f>
        <v>-5.666666666666681E-3</v>
      </c>
      <c r="O47" s="9">
        <f>'# D'!AG46</f>
        <v>2.8596536781757814E-2</v>
      </c>
      <c r="P47" s="2">
        <f>'# D'!AH46</f>
        <v>-4.4666666666666688E-2</v>
      </c>
      <c r="Q47" s="9">
        <f>'# D'!AI46</f>
        <v>1.9821939234675907E-2</v>
      </c>
      <c r="R47" s="2">
        <f>'# D'!AJ46</f>
        <v>6.9999999999998952E-3</v>
      </c>
      <c r="S47" s="9">
        <f>'# D'!AK46</f>
        <v>4.4799035444676394E-2</v>
      </c>
      <c r="T47" s="2">
        <f>'# D'!AL46</f>
        <v>-2.0000000000000018E-2</v>
      </c>
      <c r="U47" s="9">
        <f>'# D'!AM46</f>
        <v>6.2348023151675633E-2</v>
      </c>
      <c r="W47" s="12">
        <f>'T-TEST'!S46</f>
        <v>0.70017751399661965</v>
      </c>
      <c r="X47" s="12">
        <f>'T-TEST'!T46</f>
        <v>1.6414258741138218E-2</v>
      </c>
      <c r="Y47" s="12">
        <f>'T-TEST'!U46</f>
        <v>0.76623057798970517</v>
      </c>
      <c r="Z47" s="12">
        <f>'T-TEST'!V46</f>
        <v>0.49327273683379474</v>
      </c>
      <c r="AB47" s="6" t="str">
        <f t="shared" si="0"/>
        <v>N</v>
      </c>
      <c r="AC47" s="6" t="str">
        <f t="shared" si="1"/>
        <v>N</v>
      </c>
      <c r="AD47" s="6" t="str">
        <f t="shared" si="2"/>
        <v>N</v>
      </c>
      <c r="AE47" s="6" t="str">
        <f t="shared" si="3"/>
        <v>N</v>
      </c>
      <c r="AF47" s="2"/>
      <c r="AG47" s="9"/>
      <c r="AH47" s="2"/>
      <c r="AI47" s="9"/>
      <c r="AJ47" s="2"/>
      <c r="AK47" s="9"/>
      <c r="AL47" s="2"/>
      <c r="AM47" s="9"/>
      <c r="AO47" s="2"/>
      <c r="AP47" s="9"/>
      <c r="AQ47" s="2"/>
      <c r="AR47" s="9"/>
      <c r="AS47" s="2"/>
      <c r="AT47" s="9"/>
      <c r="AU47" s="2"/>
      <c r="AV47" s="9"/>
      <c r="AX47" s="12"/>
      <c r="AY47" s="12"/>
      <c r="AZ47" s="12"/>
      <c r="BA47" s="12"/>
      <c r="BC47" s="6"/>
      <c r="BD47" s="6"/>
      <c r="BE47" s="6"/>
      <c r="BF47" s="6"/>
    </row>
    <row r="48" spans="1:58" x14ac:dyDescent="0.25">
      <c r="A48" s="13" t="str">
        <f>'Raw Data'!A47</f>
        <v>Apo</v>
      </c>
      <c r="B48" s="13">
        <f>'Raw Data'!B47</f>
        <v>282</v>
      </c>
      <c r="C48" s="13">
        <f>'Raw Data'!C47</f>
        <v>291</v>
      </c>
      <c r="D48" s="13" t="str">
        <f>'Raw Data'!D47</f>
        <v>VGETPIKNFQ</v>
      </c>
      <c r="E48" s="2">
        <f>'% D'!AF47</f>
        <v>0.17933333333333223</v>
      </c>
      <c r="F48" s="9">
        <f>'% D'!AG47</f>
        <v>0.49461850553986181</v>
      </c>
      <c r="G48" s="2">
        <f>'% D'!AH47</f>
        <v>-0.22766666666666602</v>
      </c>
      <c r="H48" s="9">
        <f>'% D'!AI47</f>
        <v>0.48331950279529878</v>
      </c>
      <c r="I48" s="2">
        <f>'% D'!AJ47</f>
        <v>0.73500000000000121</v>
      </c>
      <c r="J48" s="9">
        <f>'% D'!AK47</f>
        <v>0.45228362347026729</v>
      </c>
      <c r="K48" s="2">
        <f>'% D'!AL47</f>
        <v>-0.94366666666666532</v>
      </c>
      <c r="L48" s="9">
        <f>'% D'!AM47</f>
        <v>0.75350654055476129</v>
      </c>
      <c r="N48" s="2">
        <f>'# D'!AF47</f>
        <v>1.2333333333333307E-2</v>
      </c>
      <c r="O48" s="9">
        <f>'# D'!AG47</f>
        <v>3.4986091354368434E-2</v>
      </c>
      <c r="P48" s="2">
        <f>'# D'!AH47</f>
        <v>-1.6000000000000014E-2</v>
      </c>
      <c r="Q48" s="9">
        <f>'# D'!AI47</f>
        <v>3.3650896701018687E-2</v>
      </c>
      <c r="R48" s="2">
        <f>'# D'!AJ47</f>
        <v>5.2000000000000046E-2</v>
      </c>
      <c r="S48" s="9">
        <f>'# D'!AK47</f>
        <v>3.1873112460875021E-2</v>
      </c>
      <c r="T48" s="2">
        <f>'# D'!AL47</f>
        <v>-6.6000000000000059E-2</v>
      </c>
      <c r="U48" s="9">
        <f>'# D'!AM47</f>
        <v>5.2691370417530553E-2</v>
      </c>
      <c r="W48" s="12">
        <f>'T-TEST'!S47</f>
        <v>0.44423719969511383</v>
      </c>
      <c r="X48" s="12">
        <f>'T-TEST'!T47</f>
        <v>0.31031205123669131</v>
      </c>
      <c r="Y48" s="12">
        <f>'T-TEST'!U47</f>
        <v>4.4200491336826853E-2</v>
      </c>
      <c r="Z48" s="12">
        <f>'T-TEST'!V47</f>
        <v>4.7445571186526952E-2</v>
      </c>
      <c r="AB48" s="6" t="str">
        <f t="shared" si="0"/>
        <v>N</v>
      </c>
      <c r="AC48" s="6" t="str">
        <f t="shared" si="1"/>
        <v>N</v>
      </c>
      <c r="AD48" s="6" t="str">
        <f t="shared" si="2"/>
        <v>N</v>
      </c>
      <c r="AE48" s="6" t="str">
        <f t="shared" si="3"/>
        <v>N</v>
      </c>
      <c r="AF48" s="2"/>
      <c r="AG48" s="9"/>
      <c r="AH48" s="2"/>
      <c r="AI48" s="9"/>
      <c r="AJ48" s="2"/>
      <c r="AK48" s="9"/>
      <c r="AL48" s="2"/>
      <c r="AM48" s="9"/>
      <c r="AO48" s="2"/>
      <c r="AP48" s="9"/>
      <c r="AQ48" s="2"/>
      <c r="AR48" s="9"/>
      <c r="AS48" s="2"/>
      <c r="AT48" s="9"/>
      <c r="AU48" s="2"/>
      <c r="AV48" s="9"/>
      <c r="AX48" s="12"/>
      <c r="AY48" s="12"/>
      <c r="AZ48" s="12"/>
      <c r="BA48" s="12"/>
      <c r="BC48" s="6"/>
      <c r="BD48" s="6"/>
      <c r="BE48" s="6"/>
      <c r="BF48" s="6"/>
    </row>
    <row r="49" spans="1:58" x14ac:dyDescent="0.25">
      <c r="A49" s="13" t="str">
        <f>'Raw Data'!A48</f>
        <v>Apo</v>
      </c>
      <c r="B49" s="13">
        <f>'Raw Data'!B48</f>
        <v>282</v>
      </c>
      <c r="C49" s="13">
        <f>'Raw Data'!C48</f>
        <v>307</v>
      </c>
      <c r="D49" s="13" t="str">
        <f>'Raw Data'!D48</f>
        <v>VGETPIKNFQWVRHCLKNGEEIHVVL</v>
      </c>
      <c r="E49" s="2">
        <f>'% D'!AF48</f>
        <v>0.29299999999999926</v>
      </c>
      <c r="F49" s="9">
        <f>'% D'!AG48</f>
        <v>0.16162555586377411</v>
      </c>
      <c r="G49" s="2">
        <f>'% D'!AH48</f>
        <v>-0.72266666666666701</v>
      </c>
      <c r="H49" s="9">
        <f>'% D'!AI48</f>
        <v>0.74560995827970133</v>
      </c>
      <c r="I49" s="2">
        <f>'% D'!AJ48</f>
        <v>0.48666666666666458</v>
      </c>
      <c r="J49" s="9">
        <f>'% D'!AK48</f>
        <v>0.205818667174123</v>
      </c>
      <c r="K49" s="2">
        <f>'% D'!AL48</f>
        <v>-0.13933333333333664</v>
      </c>
      <c r="L49" s="9">
        <f>'% D'!AM48</f>
        <v>0.47623740714749396</v>
      </c>
      <c r="N49" s="2">
        <f>'# D'!AF48</f>
        <v>6.700000000000006E-2</v>
      </c>
      <c r="O49" s="9">
        <f>'# D'!AG48</f>
        <v>3.7039483907237047E-2</v>
      </c>
      <c r="P49" s="2">
        <f>'# D'!AH48</f>
        <v>-0.16600000000000037</v>
      </c>
      <c r="Q49" s="9">
        <f>'# D'!AI48</f>
        <v>0.17132868056825853</v>
      </c>
      <c r="R49" s="2">
        <f>'# D'!AJ48</f>
        <v>0.11166666666666636</v>
      </c>
      <c r="S49" s="9">
        <f>'# D'!AK48</f>
        <v>4.72009474749535E-2</v>
      </c>
      <c r="T49" s="2">
        <f>'# D'!AL48</f>
        <v>-3.2000000000000028E-2</v>
      </c>
      <c r="U49" s="9">
        <f>'# D'!AM48</f>
        <v>0.10973804952930916</v>
      </c>
      <c r="W49" s="12">
        <f>'T-TEST'!S48</f>
        <v>1.8008920873743398E-2</v>
      </c>
      <c r="X49" s="12">
        <f>'T-TEST'!T48</f>
        <v>0.17330652079686687</v>
      </c>
      <c r="Y49" s="12">
        <f>'T-TEST'!U48</f>
        <v>4.7130722405785939E-3</v>
      </c>
      <c r="Z49" s="12">
        <f>'T-TEST'!V48</f>
        <v>0.534016096558521</v>
      </c>
      <c r="AB49" s="6" t="str">
        <f t="shared" si="0"/>
        <v>N</v>
      </c>
      <c r="AC49" s="6" t="str">
        <f t="shared" si="1"/>
        <v>N</v>
      </c>
      <c r="AD49" s="6" t="str">
        <f t="shared" si="2"/>
        <v>N</v>
      </c>
      <c r="AE49" s="6" t="str">
        <f t="shared" si="3"/>
        <v>N</v>
      </c>
      <c r="AF49" s="2"/>
      <c r="AG49" s="9"/>
      <c r="AH49" s="2"/>
      <c r="AI49" s="9"/>
      <c r="AJ49" s="2"/>
      <c r="AK49" s="9"/>
      <c r="AL49" s="2"/>
      <c r="AM49" s="9"/>
      <c r="AO49" s="2"/>
      <c r="AP49" s="9"/>
      <c r="AQ49" s="2"/>
      <c r="AR49" s="9"/>
      <c r="AS49" s="2"/>
      <c r="AT49" s="9"/>
      <c r="AU49" s="2"/>
      <c r="AV49" s="9"/>
      <c r="AX49" s="12"/>
      <c r="AY49" s="12"/>
      <c r="AZ49" s="12"/>
      <c r="BA49" s="12"/>
      <c r="BC49" s="6"/>
      <c r="BD49" s="6"/>
      <c r="BE49" s="6"/>
      <c r="BF49" s="6"/>
    </row>
    <row r="50" spans="1:58" x14ac:dyDescent="0.25">
      <c r="A50" s="13" t="str">
        <f>'Raw Data'!A49</f>
        <v>Apo</v>
      </c>
      <c r="B50" s="13">
        <f>'Raw Data'!B49</f>
        <v>292</v>
      </c>
      <c r="C50" s="13">
        <f>'Raw Data'!C49</f>
        <v>307</v>
      </c>
      <c r="D50" s="13" t="str">
        <f>'Raw Data'!D49</f>
        <v>WVRHCLKNGEEIHVVL</v>
      </c>
      <c r="E50" s="2">
        <f>'% D'!AF49</f>
        <v>0.42633333333333301</v>
      </c>
      <c r="F50" s="9">
        <f>'% D'!AG49</f>
        <v>0.50712104656915558</v>
      </c>
      <c r="G50" s="2">
        <f>'% D'!AH49</f>
        <v>-0.75199999999999889</v>
      </c>
      <c r="H50" s="9">
        <f>'% D'!AI49</f>
        <v>0.77269566505313303</v>
      </c>
      <c r="I50" s="2">
        <f>'% D'!AJ49</f>
        <v>0.43433333333333124</v>
      </c>
      <c r="J50" s="9">
        <f>'% D'!AK49</f>
        <v>1.0809458364556022</v>
      </c>
      <c r="K50" s="2">
        <f>'% D'!AL49</f>
        <v>6.566666666666876E-2</v>
      </c>
      <c r="L50" s="9">
        <f>'% D'!AM49</f>
        <v>1.4813992717166196</v>
      </c>
      <c r="N50" s="2">
        <f>'# D'!AF49</f>
        <v>5.9666666666666646E-2</v>
      </c>
      <c r="O50" s="9">
        <f>'# D'!AG49</f>
        <v>7.1020227865118718E-2</v>
      </c>
      <c r="P50" s="2">
        <f>'# D'!AH49</f>
        <v>-0.10566666666666658</v>
      </c>
      <c r="Q50" s="9">
        <f>'# D'!AI49</f>
        <v>0.10829560127216137</v>
      </c>
      <c r="R50" s="2">
        <f>'# D'!AJ49</f>
        <v>6.0999999999999943E-2</v>
      </c>
      <c r="S50" s="9">
        <f>'# D'!AK49</f>
        <v>0.15120915821368303</v>
      </c>
      <c r="T50" s="2">
        <f>'# D'!AL49</f>
        <v>9.0000000000003411E-3</v>
      </c>
      <c r="U50" s="9">
        <f>'# D'!AM49</f>
        <v>0.20802362149129758</v>
      </c>
      <c r="W50" s="12">
        <f>'T-TEST'!S49</f>
        <v>0.13100313454783291</v>
      </c>
      <c r="X50" s="12">
        <f>'T-TEST'!T49</f>
        <v>0.19174903185464356</v>
      </c>
      <c r="Y50" s="12">
        <f>'T-TEST'!U49</f>
        <v>0.40345907124431346</v>
      </c>
      <c r="Z50" s="12">
        <f>'T-TEST'!V49</f>
        <v>0.92089814471911313</v>
      </c>
      <c r="AB50" s="6" t="str">
        <f t="shared" si="0"/>
        <v>N</v>
      </c>
      <c r="AC50" s="6" t="str">
        <f t="shared" si="1"/>
        <v>N</v>
      </c>
      <c r="AD50" s="6" t="str">
        <f t="shared" si="2"/>
        <v>N</v>
      </c>
      <c r="AE50" s="6" t="str">
        <f t="shared" si="3"/>
        <v>N</v>
      </c>
      <c r="AF50" s="2"/>
      <c r="AG50" s="9"/>
      <c r="AH50" s="2"/>
      <c r="AI50" s="9"/>
      <c r="AJ50" s="2"/>
      <c r="AK50" s="9"/>
      <c r="AL50" s="2"/>
      <c r="AM50" s="9"/>
      <c r="AO50" s="2"/>
      <c r="AP50" s="9"/>
      <c r="AQ50" s="2"/>
      <c r="AR50" s="9"/>
      <c r="AS50" s="2"/>
      <c r="AT50" s="9"/>
      <c r="AU50" s="2"/>
      <c r="AV50" s="9"/>
      <c r="AX50" s="12"/>
      <c r="AY50" s="12"/>
      <c r="AZ50" s="12"/>
      <c r="BA50" s="12"/>
      <c r="BC50" s="6"/>
      <c r="BD50" s="6"/>
      <c r="BE50" s="6"/>
      <c r="BF50" s="6"/>
    </row>
    <row r="51" spans="1:58" x14ac:dyDescent="0.25">
      <c r="A51" s="13" t="str">
        <f>'Raw Data'!A50</f>
        <v>Apo</v>
      </c>
      <c r="B51" s="13">
        <f>'Raw Data'!B50</f>
        <v>303</v>
      </c>
      <c r="C51" s="13">
        <f>'Raw Data'!C50</f>
        <v>315</v>
      </c>
      <c r="D51" s="13" t="str">
        <f>'Raw Data'!D50</f>
        <v>IHVVLDTPPDPAL</v>
      </c>
      <c r="E51" s="2">
        <f>'% D'!AF50</f>
        <v>1.0266666666666673</v>
      </c>
      <c r="F51" s="9">
        <f>'% D'!AG50</f>
        <v>2.5335969932705753</v>
      </c>
      <c r="G51" s="2">
        <f>'% D'!AH50</f>
        <v>-0.74566666666667203</v>
      </c>
      <c r="H51" s="9">
        <f>'% D'!AI50</f>
        <v>2.018722499740397</v>
      </c>
      <c r="I51" s="2">
        <f>'% D'!AJ50</f>
        <v>0.82266666666666666</v>
      </c>
      <c r="J51" s="9">
        <f>'% D'!AK50</f>
        <v>1.9822689137227614</v>
      </c>
      <c r="K51" s="2">
        <f>'% D'!AL50</f>
        <v>-0.20066666666666322</v>
      </c>
      <c r="L51" s="9">
        <f>'% D'!AM50</f>
        <v>1.0024628995807647</v>
      </c>
      <c r="N51" s="2">
        <f>'# D'!AF50</f>
        <v>8.2333333333333147E-2</v>
      </c>
      <c r="O51" s="9">
        <f>'# D'!AG50</f>
        <v>0.20288355396316218</v>
      </c>
      <c r="P51" s="2">
        <f>'# D'!AH50</f>
        <v>-5.933333333333346E-2</v>
      </c>
      <c r="Q51" s="9">
        <f>'# D'!AI50</f>
        <v>0.16159728973119808</v>
      </c>
      <c r="R51" s="2">
        <f>'# D'!AJ50</f>
        <v>6.6000000000000281E-2</v>
      </c>
      <c r="S51" s="9">
        <f>'# D'!AK50</f>
        <v>0.15883882968043192</v>
      </c>
      <c r="T51" s="2">
        <f>'# D'!AL50</f>
        <v>-1.6000000000000014E-2</v>
      </c>
      <c r="U51" s="9">
        <f>'# D'!AM50</f>
        <v>8.0013102786308188E-2</v>
      </c>
      <c r="W51" s="12">
        <f>'T-TEST'!S50</f>
        <v>0.53554338603643736</v>
      </c>
      <c r="X51" s="12">
        <f>'T-TEST'!T50</f>
        <v>0.46182815669098826</v>
      </c>
      <c r="Y51" s="12">
        <f>'T-TEST'!U50</f>
        <v>0.42222559479137078</v>
      </c>
      <c r="Z51" s="12">
        <f>'T-TEST'!V50</f>
        <v>0.68760930598051906</v>
      </c>
      <c r="AB51" s="6" t="str">
        <f t="shared" si="0"/>
        <v>N</v>
      </c>
      <c r="AC51" s="6" t="str">
        <f t="shared" si="1"/>
        <v>N</v>
      </c>
      <c r="AD51" s="6" t="str">
        <f t="shared" si="2"/>
        <v>N</v>
      </c>
      <c r="AE51" s="6" t="str">
        <f t="shared" si="3"/>
        <v>N</v>
      </c>
      <c r="AF51" s="2"/>
      <c r="AG51" s="9"/>
      <c r="AH51" s="2"/>
      <c r="AI51" s="9"/>
      <c r="AJ51" s="2"/>
      <c r="AK51" s="9"/>
      <c r="AL51" s="2"/>
      <c r="AM51" s="9"/>
      <c r="AO51" s="2"/>
      <c r="AP51" s="9"/>
      <c r="AQ51" s="2"/>
      <c r="AR51" s="9"/>
      <c r="AS51" s="2"/>
      <c r="AT51" s="9"/>
      <c r="AU51" s="2"/>
      <c r="AV51" s="9"/>
      <c r="AX51" s="12"/>
      <c r="AY51" s="12"/>
      <c r="AZ51" s="12"/>
      <c r="BA51" s="12"/>
      <c r="BC51" s="6"/>
      <c r="BD51" s="6"/>
      <c r="BE51" s="6"/>
      <c r="BF51" s="6"/>
    </row>
    <row r="52" spans="1:58" x14ac:dyDescent="0.25">
      <c r="A52" s="13" t="str">
        <f>'Raw Data'!A51</f>
        <v>Apo</v>
      </c>
      <c r="B52" s="13">
        <f>'Raw Data'!B51</f>
        <v>308</v>
      </c>
      <c r="C52" s="13">
        <f>'Raw Data'!C51</f>
        <v>315</v>
      </c>
      <c r="D52" s="13" t="str">
        <f>'Raw Data'!D51</f>
        <v>DTPPDPAL</v>
      </c>
      <c r="E52" s="2">
        <f>'% D'!AF51</f>
        <v>1.0390000000000015</v>
      </c>
      <c r="F52" s="9">
        <f>'% D'!AG51</f>
        <v>1.3220729974422136</v>
      </c>
      <c r="G52" s="2">
        <f>'% D'!AH51</f>
        <v>-0.6526666666666685</v>
      </c>
      <c r="H52" s="9">
        <f>'% D'!AI51</f>
        <v>0.77015943115800567</v>
      </c>
      <c r="I52" s="2">
        <f>'% D'!AJ51</f>
        <v>1.6116666666666575</v>
      </c>
      <c r="J52" s="9">
        <f>'% D'!AK51</f>
        <v>1.7298788132427148</v>
      </c>
      <c r="K52" s="2">
        <f>'% D'!AL51</f>
        <v>0.88800000000000523</v>
      </c>
      <c r="L52" s="9">
        <f>'% D'!AM51</f>
        <v>0.75563697474726443</v>
      </c>
      <c r="N52" s="2">
        <f>'# D'!AF51</f>
        <v>3.0999999999999972E-2</v>
      </c>
      <c r="O52" s="9">
        <f>'# D'!AG51</f>
        <v>3.9386234348905674E-2</v>
      </c>
      <c r="P52" s="2">
        <f>'# D'!AH51</f>
        <v>-1.9666666666666721E-2</v>
      </c>
      <c r="Q52" s="9">
        <f>'# D'!AI51</f>
        <v>2.2999255131153501E-2</v>
      </c>
      <c r="R52" s="2">
        <f>'# D'!AJ51</f>
        <v>4.8666666666666636E-2</v>
      </c>
      <c r="S52" s="9">
        <f>'# D'!AK51</f>
        <v>5.1983830685800494E-2</v>
      </c>
      <c r="T52" s="2">
        <f>'# D'!AL51</f>
        <v>2.6666666666666616E-2</v>
      </c>
      <c r="U52" s="9">
        <f>'# D'!AM51</f>
        <v>2.2354386546938474E-2</v>
      </c>
      <c r="W52" s="12">
        <f>'T-TEST'!S51</f>
        <v>0.16123747865053789</v>
      </c>
      <c r="X52" s="12">
        <f>'T-TEST'!T51</f>
        <v>0.16315992548429151</v>
      </c>
      <c r="Y52" s="12">
        <f>'T-TEST'!U51</f>
        <v>8.3611217464907864E-2</v>
      </c>
      <c r="Z52" s="12">
        <f>'T-TEST'!V51</f>
        <v>0.13361220541198895</v>
      </c>
      <c r="AB52" s="6" t="str">
        <f t="shared" si="0"/>
        <v>N</v>
      </c>
      <c r="AC52" s="6" t="str">
        <f t="shared" si="1"/>
        <v>N</v>
      </c>
      <c r="AD52" s="6" t="str">
        <f t="shared" si="2"/>
        <v>N</v>
      </c>
      <c r="AE52" s="6" t="str">
        <f t="shared" si="3"/>
        <v>N</v>
      </c>
      <c r="AF52" s="2"/>
      <c r="AG52" s="9"/>
      <c r="AH52" s="2"/>
      <c r="AI52" s="9"/>
      <c r="AJ52" s="2"/>
      <c r="AK52" s="9"/>
      <c r="AL52" s="2"/>
      <c r="AM52" s="9"/>
      <c r="AO52" s="2"/>
      <c r="AP52" s="9"/>
      <c r="AQ52" s="2"/>
      <c r="AR52" s="9"/>
      <c r="AS52" s="2"/>
      <c r="AT52" s="9"/>
      <c r="AU52" s="2"/>
      <c r="AV52" s="9"/>
      <c r="AX52" s="12"/>
      <c r="AY52" s="12"/>
      <c r="AZ52" s="12"/>
      <c r="BA52" s="12"/>
      <c r="BC52" s="6"/>
      <c r="BD52" s="6"/>
      <c r="BE52" s="6"/>
      <c r="BF52" s="6"/>
    </row>
    <row r="53" spans="1:58" x14ac:dyDescent="0.25">
      <c r="A53" s="13" t="str">
        <f>'Raw Data'!A52</f>
        <v>Apo</v>
      </c>
      <c r="B53" s="13">
        <f>'Raw Data'!B52</f>
        <v>316</v>
      </c>
      <c r="C53" s="13">
        <f>'Raw Data'!C52</f>
        <v>335</v>
      </c>
      <c r="D53" s="13" t="str">
        <f>'Raw Data'!D52</f>
        <v>DEVRKEEWPLVDDCTGVTGY</v>
      </c>
      <c r="E53" s="2">
        <f>'% D'!AF52</f>
        <v>0.45699999999999363</v>
      </c>
      <c r="F53" s="9">
        <f>'% D'!AG52</f>
        <v>1.025919248894458</v>
      </c>
      <c r="G53" s="2">
        <f>'% D'!AH52</f>
        <v>-1.2843333333333362</v>
      </c>
      <c r="H53" s="9">
        <f>'% D'!AI52</f>
        <v>1.7188443575994474</v>
      </c>
      <c r="I53" s="2">
        <f>'% D'!AJ52</f>
        <v>0.14366666666666816</v>
      </c>
      <c r="J53" s="9">
        <f>'% D'!AK52</f>
        <v>0.66209698516433357</v>
      </c>
      <c r="K53" s="2">
        <f>'% D'!AL52</f>
        <v>0.16366666666667129</v>
      </c>
      <c r="L53" s="9">
        <f>'% D'!AM52</f>
        <v>1.4319550180825273</v>
      </c>
      <c r="N53" s="2">
        <f>'# D'!AF52</f>
        <v>7.7666666666666551E-2</v>
      </c>
      <c r="O53" s="9">
        <f>'# D'!AG52</f>
        <v>0.17432109663959322</v>
      </c>
      <c r="P53" s="2">
        <f>'# D'!AH52</f>
        <v>-0.21833333333333371</v>
      </c>
      <c r="Q53" s="9">
        <f>'# D'!AI52</f>
        <v>0.29219314612634711</v>
      </c>
      <c r="R53" s="2">
        <f>'# D'!AJ52</f>
        <v>2.433333333333465E-2</v>
      </c>
      <c r="S53" s="9">
        <f>'# D'!AK52</f>
        <v>0.11225991884155676</v>
      </c>
      <c r="T53" s="2">
        <f>'# D'!AL52</f>
        <v>2.7666666666663176E-2</v>
      </c>
      <c r="U53" s="9">
        <f>'# D'!AM52</f>
        <v>0.24373675332888478</v>
      </c>
      <c r="W53" s="12">
        <f>'T-TEST'!S52</f>
        <v>0.37634263637469167</v>
      </c>
      <c r="X53" s="12">
        <f>'T-TEST'!T52</f>
        <v>0.2248291114272819</v>
      </c>
      <c r="Y53" s="12">
        <f>'T-TEST'!U52</f>
        <v>0.68096388017751996</v>
      </c>
      <c r="Z53" s="12">
        <f>'T-TEST'!V52</f>
        <v>0.79889352344639608</v>
      </c>
      <c r="AB53" s="6" t="str">
        <f t="shared" si="0"/>
        <v>N</v>
      </c>
      <c r="AC53" s="6" t="str">
        <f t="shared" si="1"/>
        <v>N</v>
      </c>
      <c r="AD53" s="6" t="str">
        <f t="shared" si="2"/>
        <v>N</v>
      </c>
      <c r="AE53" s="6" t="str">
        <f t="shared" si="3"/>
        <v>N</v>
      </c>
      <c r="AF53" s="2"/>
      <c r="AG53" s="9"/>
      <c r="AH53" s="2"/>
      <c r="AI53" s="9"/>
      <c r="AJ53" s="2"/>
      <c r="AK53" s="9"/>
      <c r="AL53" s="2"/>
      <c r="AM53" s="9"/>
      <c r="AO53" s="2"/>
      <c r="AP53" s="9"/>
      <c r="AQ53" s="2"/>
      <c r="AR53" s="9"/>
      <c r="AS53" s="2"/>
      <c r="AT53" s="9"/>
      <c r="AU53" s="2"/>
      <c r="AV53" s="9"/>
      <c r="AX53" s="12"/>
      <c r="AY53" s="12"/>
      <c r="AZ53" s="12"/>
      <c r="BA53" s="12"/>
      <c r="BC53" s="6"/>
      <c r="BD53" s="6"/>
      <c r="BE53" s="6"/>
      <c r="BF53" s="6"/>
    </row>
    <row r="54" spans="1:58" x14ac:dyDescent="0.25">
      <c r="A54" s="13" t="str">
        <f>'Raw Data'!A53</f>
        <v>Apo</v>
      </c>
      <c r="B54" s="13">
        <f>'Raw Data'!B53</f>
        <v>316</v>
      </c>
      <c r="C54" s="13">
        <f>'Raw Data'!C53</f>
        <v>339</v>
      </c>
      <c r="D54" s="13" t="str">
        <f>'Raw Data'!D53</f>
        <v>DEVRKEEWPLVDDCTGVTGYHEQL</v>
      </c>
      <c r="E54" s="2">
        <f>'% D'!AF53</f>
        <v>0.42533333333333445</v>
      </c>
      <c r="F54" s="9">
        <f>'% D'!AG53</f>
        <v>0.52543130529044302</v>
      </c>
      <c r="G54" s="2">
        <f>'% D'!AH53</f>
        <v>-0.57866666666666333</v>
      </c>
      <c r="H54" s="9">
        <f>'% D'!AI53</f>
        <v>0.90929270259613393</v>
      </c>
      <c r="I54" s="2">
        <f>'% D'!AJ53</f>
        <v>0.7983333333333249</v>
      </c>
      <c r="J54" s="9">
        <f>'% D'!AK53</f>
        <v>1.0785346564861027</v>
      </c>
      <c r="K54" s="2">
        <f>'% D'!AL53</f>
        <v>0.34399999999999409</v>
      </c>
      <c r="L54" s="9">
        <f>'% D'!AM53</f>
        <v>1.603812626763788</v>
      </c>
      <c r="N54" s="2">
        <f>'# D'!AF53</f>
        <v>8.9000000000000412E-2</v>
      </c>
      <c r="O54" s="9">
        <f>'# D'!AG53</f>
        <v>0.11010439485609819</v>
      </c>
      <c r="P54" s="2">
        <f>'# D'!AH53</f>
        <v>-0.12166666666666615</v>
      </c>
      <c r="Q54" s="9">
        <f>'# D'!AI53</f>
        <v>0.19092168155285272</v>
      </c>
      <c r="R54" s="2">
        <f>'# D'!AJ53</f>
        <v>0.16800000000000281</v>
      </c>
      <c r="S54" s="9">
        <f>'# D'!AK53</f>
        <v>0.22660148201947042</v>
      </c>
      <c r="T54" s="2">
        <f>'# D'!AL53</f>
        <v>7.1999999999999176E-2</v>
      </c>
      <c r="U54" s="9">
        <f>'# D'!AM53</f>
        <v>0.33688484030662402</v>
      </c>
      <c r="W54" s="12">
        <f>'T-TEST'!S53</f>
        <v>0.20276754097248292</v>
      </c>
      <c r="X54" s="12">
        <f>'T-TEST'!T53</f>
        <v>0.20206751530788006</v>
      </c>
      <c r="Y54" s="12">
        <f>'T-TEST'!U53</f>
        <v>0.23761499308015441</v>
      </c>
      <c r="Z54" s="12">
        <f>'T-TEST'!V53</f>
        <v>0.62830538357031429</v>
      </c>
      <c r="AB54" s="6" t="str">
        <f t="shared" si="0"/>
        <v>N</v>
      </c>
      <c r="AC54" s="6" t="str">
        <f t="shared" si="1"/>
        <v>N</v>
      </c>
      <c r="AD54" s="6" t="str">
        <f t="shared" si="2"/>
        <v>N</v>
      </c>
      <c r="AE54" s="6" t="str">
        <f t="shared" si="3"/>
        <v>N</v>
      </c>
      <c r="AF54" s="2"/>
      <c r="AG54" s="9"/>
      <c r="AH54" s="2"/>
      <c r="AI54" s="9"/>
      <c r="AJ54" s="2"/>
      <c r="AK54" s="9"/>
      <c r="AL54" s="2"/>
      <c r="AM54" s="9"/>
      <c r="AO54" s="2"/>
      <c r="AP54" s="9"/>
      <c r="AQ54" s="2"/>
      <c r="AR54" s="9"/>
      <c r="AS54" s="2"/>
      <c r="AT54" s="9"/>
      <c r="AU54" s="2"/>
      <c r="AV54" s="9"/>
      <c r="AX54" s="12"/>
      <c r="AY54" s="12"/>
      <c r="AZ54" s="12"/>
      <c r="BA54" s="12"/>
      <c r="BC54" s="6"/>
      <c r="BD54" s="6"/>
      <c r="BE54" s="6"/>
      <c r="BF54" s="6"/>
    </row>
    <row r="55" spans="1:58" x14ac:dyDescent="0.25">
      <c r="A55" s="13" t="str">
        <f>'Raw Data'!A54</f>
        <v>Apo</v>
      </c>
      <c r="B55" s="13">
        <f>'Raw Data'!B54</f>
        <v>316</v>
      </c>
      <c r="C55" s="13">
        <f>'Raw Data'!C54</f>
        <v>350</v>
      </c>
      <c r="D55" s="13" t="str">
        <f>'Raw Data'!D54</f>
        <v>DEVRKEEWPLVDDCTGVTGYHEQLTIHGKDHESVF</v>
      </c>
      <c r="E55" s="2">
        <f>'% D'!AF54</f>
        <v>0.22666666666666657</v>
      </c>
      <c r="F55" s="9">
        <f>'% D'!AG54</f>
        <v>0.77632756490605292</v>
      </c>
      <c r="G55" s="2">
        <f>'% D'!AH54</f>
        <v>-2.0850000000000009</v>
      </c>
      <c r="H55" s="9">
        <f>'% D'!AI54</f>
        <v>0.55528665423772672</v>
      </c>
      <c r="I55" s="2">
        <f>'% D'!AJ54</f>
        <v>0.59433333333333849</v>
      </c>
      <c r="J55" s="9">
        <f>'% D'!AK54</f>
        <v>1.4478266041866195</v>
      </c>
      <c r="K55" s="2">
        <f>'% D'!AL54</f>
        <v>-0.24733333333333007</v>
      </c>
      <c r="L55" s="9">
        <f>'% D'!AM54</f>
        <v>1.8175745279086566</v>
      </c>
      <c r="N55" s="2">
        <f>'# D'!AF54</f>
        <v>7.2333333333333805E-2</v>
      </c>
      <c r="O55" s="9">
        <f>'# D'!AG54</f>
        <v>0.24832238924870276</v>
      </c>
      <c r="P55" s="2">
        <f>'# D'!AH54</f>
        <v>-0.66733333333333356</v>
      </c>
      <c r="Q55" s="9">
        <f>'# D'!AI54</f>
        <v>0.1771839564345204</v>
      </c>
      <c r="R55" s="2">
        <f>'# D'!AJ54</f>
        <v>0.19033333333333147</v>
      </c>
      <c r="S55" s="9">
        <f>'# D'!AK54</f>
        <v>0.46289726618593813</v>
      </c>
      <c r="T55" s="2">
        <f>'# D'!AL54</f>
        <v>-7.9333333333330813E-2</v>
      </c>
      <c r="U55" s="9">
        <f>'# D'!AM54</f>
        <v>0.5814321054234437</v>
      </c>
      <c r="W55" s="12">
        <f>'T-TEST'!S54</f>
        <v>0.51522856511031034</v>
      </c>
      <c r="X55" s="12">
        <f>'T-TEST'!T54</f>
        <v>8.1703005057284144E-4</v>
      </c>
      <c r="Y55" s="12">
        <f>'T-TEST'!U54</f>
        <v>0.37309777639805047</v>
      </c>
      <c r="Z55" s="12">
        <f>'T-TEST'!V54</f>
        <v>0.75822968918469491</v>
      </c>
      <c r="AB55" s="6" t="str">
        <f t="shared" si="0"/>
        <v>N</v>
      </c>
      <c r="AC55" s="6" t="str">
        <f t="shared" si="1"/>
        <v>N</v>
      </c>
      <c r="AD55" s="6" t="str">
        <f t="shared" si="2"/>
        <v>N</v>
      </c>
      <c r="AE55" s="6" t="str">
        <f t="shared" si="3"/>
        <v>N</v>
      </c>
      <c r="AF55" s="2"/>
      <c r="AG55" s="9"/>
      <c r="AH55" s="2"/>
      <c r="AI55" s="9"/>
      <c r="AJ55" s="2"/>
      <c r="AK55" s="9"/>
      <c r="AL55" s="2"/>
      <c r="AM55" s="9"/>
      <c r="AO55" s="2"/>
      <c r="AP55" s="9"/>
      <c r="AQ55" s="2"/>
      <c r="AR55" s="9"/>
      <c r="AS55" s="2"/>
      <c r="AT55" s="9"/>
      <c r="AU55" s="2"/>
      <c r="AV55" s="9"/>
      <c r="AX55" s="12"/>
      <c r="AY55" s="12"/>
      <c r="AZ55" s="12"/>
      <c r="BA55" s="12"/>
      <c r="BC55" s="6"/>
      <c r="BD55" s="6"/>
      <c r="BE55" s="6"/>
      <c r="BF55" s="6"/>
    </row>
    <row r="56" spans="1:58" x14ac:dyDescent="0.25">
      <c r="A56" s="13" t="str">
        <f>'Raw Data'!A55</f>
        <v>Apo</v>
      </c>
      <c r="B56" s="13">
        <f>'Raw Data'!B55</f>
        <v>340</v>
      </c>
      <c r="C56" s="13">
        <f>'Raw Data'!C55</f>
        <v>350</v>
      </c>
      <c r="D56" s="13" t="str">
        <f>'Raw Data'!D55</f>
        <v>TIHGKDHESVF</v>
      </c>
      <c r="E56" s="2">
        <f>'% D'!AF55</f>
        <v>-0.25499999999999901</v>
      </c>
      <c r="F56" s="9">
        <f>'% D'!AG55</f>
        <v>0.45059409092710412</v>
      </c>
      <c r="G56" s="2">
        <f>'% D'!AH55</f>
        <v>-0.32500000000000284</v>
      </c>
      <c r="H56" s="9">
        <f>'% D'!AI55</f>
        <v>0.91001392835794803</v>
      </c>
      <c r="I56" s="2">
        <f>'% D'!AJ55</f>
        <v>0.31566666666666521</v>
      </c>
      <c r="J56" s="9">
        <f>'% D'!AK55</f>
        <v>0.83072055814329793</v>
      </c>
      <c r="K56" s="2">
        <f>'% D'!AL55</f>
        <v>-0.25700000000000145</v>
      </c>
      <c r="L56" s="9">
        <f>'% D'!AM55</f>
        <v>0.9292793775286935</v>
      </c>
      <c r="N56" s="2">
        <f>'# D'!AF55</f>
        <v>-2.2999999999999909E-2</v>
      </c>
      <c r="O56" s="9">
        <f>'# D'!AG55</f>
        <v>4.1000000000000009E-2</v>
      </c>
      <c r="P56" s="2">
        <f>'# D'!AH55</f>
        <v>-2.8999999999999915E-2</v>
      </c>
      <c r="Q56" s="9">
        <f>'# D'!AI55</f>
        <v>8.1509894444004957E-2</v>
      </c>
      <c r="R56" s="2">
        <f>'# D'!AJ55</f>
        <v>2.8666666666666174E-2</v>
      </c>
      <c r="S56" s="9">
        <f>'# D'!AK55</f>
        <v>7.4811394355258715E-2</v>
      </c>
      <c r="T56" s="2">
        <f>'# D'!AL55</f>
        <v>-2.2999999999999687E-2</v>
      </c>
      <c r="U56" s="9">
        <f>'# D'!AM55</f>
        <v>8.3295601861322316E-2</v>
      </c>
      <c r="W56" s="12">
        <f>'T-TEST'!S55</f>
        <v>0.29239871541740531</v>
      </c>
      <c r="X56" s="12">
        <f>'T-TEST'!T55</f>
        <v>0.45975292174840149</v>
      </c>
      <c r="Y56" s="12">
        <f>'T-TEST'!U55</f>
        <v>0.55287881459583321</v>
      </c>
      <c r="Z56" s="12">
        <f>'T-TEST'!V55</f>
        <v>0.5794965568433802</v>
      </c>
      <c r="AB56" s="6" t="str">
        <f t="shared" si="0"/>
        <v>N</v>
      </c>
      <c r="AC56" s="6" t="str">
        <f t="shared" si="1"/>
        <v>N</v>
      </c>
      <c r="AD56" s="6" t="str">
        <f t="shared" si="2"/>
        <v>N</v>
      </c>
      <c r="AE56" s="6" t="str">
        <f t="shared" si="3"/>
        <v>N</v>
      </c>
      <c r="AF56" s="2"/>
      <c r="AG56" s="9"/>
      <c r="AH56" s="2"/>
      <c r="AI56" s="9"/>
      <c r="AJ56" s="2"/>
      <c r="AK56" s="9"/>
      <c r="AL56" s="2"/>
      <c r="AM56" s="9"/>
      <c r="AO56" s="2"/>
      <c r="AP56" s="9"/>
      <c r="AQ56" s="2"/>
      <c r="AR56" s="9"/>
      <c r="AS56" s="2"/>
      <c r="AT56" s="9"/>
      <c r="AU56" s="2"/>
      <c r="AV56" s="9"/>
      <c r="AX56" s="12"/>
      <c r="AY56" s="12"/>
      <c r="AZ56" s="12"/>
      <c r="BA56" s="12"/>
      <c r="BC56" s="6"/>
      <c r="BD56" s="6"/>
      <c r="BE56" s="6"/>
      <c r="BF56" s="6"/>
    </row>
    <row r="57" spans="1:58" x14ac:dyDescent="0.25">
      <c r="A57" s="13" t="str">
        <f>'Raw Data'!A56</f>
        <v>Apo</v>
      </c>
      <c r="B57" s="13">
        <f>'Raw Data'!B56</f>
        <v>355</v>
      </c>
      <c r="C57" s="13">
        <f>'Raw Data'!C56</f>
        <v>369</v>
      </c>
      <c r="D57" s="13" t="str">
        <f>'Raw Data'!D56</f>
        <v>WDCDRKFRVKIRGID</v>
      </c>
      <c r="E57" s="2">
        <f>'% D'!AF56</f>
        <v>6.9666666666666544E-2</v>
      </c>
      <c r="F57" s="9">
        <f>'% D'!AG56</f>
        <v>0.66705655082014659</v>
      </c>
      <c r="G57" s="2">
        <f>'% D'!AH56</f>
        <v>-0.46466666666666701</v>
      </c>
      <c r="H57" s="9">
        <f>'% D'!AI56</f>
        <v>0.43818776730778841</v>
      </c>
      <c r="I57" s="2">
        <f>'% D'!AJ56</f>
        <v>-0.48166666666666558</v>
      </c>
      <c r="J57" s="9">
        <f>'% D'!AK56</f>
        <v>0.9445200873853753</v>
      </c>
      <c r="K57" s="2">
        <f>'% D'!AL56</f>
        <v>-0.22966666666666757</v>
      </c>
      <c r="L57" s="9">
        <f>'% D'!AM56</f>
        <v>0.37009023464638524</v>
      </c>
      <c r="N57" s="2">
        <f>'# D'!AF56</f>
        <v>9.3333333333333046E-3</v>
      </c>
      <c r="O57" s="9">
        <f>'# D'!AG56</f>
        <v>8.7126926383191194E-2</v>
      </c>
      <c r="P57" s="2">
        <f>'# D'!AH56</f>
        <v>-6.033333333333335E-2</v>
      </c>
      <c r="Q57" s="9">
        <f>'# D'!AI56</f>
        <v>5.6295800024829382E-2</v>
      </c>
      <c r="R57" s="2">
        <f>'# D'!AJ56</f>
        <v>-6.2666666666666759E-2</v>
      </c>
      <c r="S57" s="9">
        <f>'# D'!AK56</f>
        <v>0.12249622219161632</v>
      </c>
      <c r="T57" s="2">
        <f>'# D'!AL56</f>
        <v>-3.0333333333333545E-2</v>
      </c>
      <c r="U57" s="9">
        <f>'# D'!AM56</f>
        <v>4.837675214910845E-2</v>
      </c>
      <c r="W57" s="12">
        <f>'T-TEST'!S56</f>
        <v>0.81172356488436836</v>
      </c>
      <c r="X57" s="12">
        <f>'T-TEST'!T56</f>
        <v>0.14551200294739366</v>
      </c>
      <c r="Y57" s="12">
        <f>'T-TEST'!U56</f>
        <v>0.2827478960812933</v>
      </c>
      <c r="Z57" s="12">
        <f>'T-TEST'!V56</f>
        <v>0.20968819928522558</v>
      </c>
      <c r="AB57" s="6" t="str">
        <f t="shared" si="0"/>
        <v>N</v>
      </c>
      <c r="AC57" s="6" t="str">
        <f t="shared" si="1"/>
        <v>N</v>
      </c>
      <c r="AD57" s="6" t="str">
        <f t="shared" si="2"/>
        <v>N</v>
      </c>
      <c r="AE57" s="6" t="str">
        <f t="shared" si="3"/>
        <v>N</v>
      </c>
      <c r="AF57" s="2"/>
      <c r="AG57" s="9"/>
      <c r="AH57" s="2"/>
      <c r="AI57" s="9"/>
      <c r="AJ57" s="2"/>
      <c r="AK57" s="9"/>
      <c r="AL57" s="2"/>
      <c r="AM57" s="9"/>
      <c r="AO57" s="2"/>
      <c r="AP57" s="9"/>
      <c r="AQ57" s="2"/>
      <c r="AR57" s="9"/>
      <c r="AS57" s="2"/>
      <c r="AT57" s="9"/>
      <c r="AU57" s="2"/>
      <c r="AV57" s="9"/>
      <c r="AX57" s="12"/>
      <c r="AY57" s="12"/>
      <c r="AZ57" s="12"/>
      <c r="BA57" s="12"/>
      <c r="BC57" s="6"/>
      <c r="BD57" s="6"/>
      <c r="BE57" s="6"/>
      <c r="BF57" s="6"/>
    </row>
    <row r="58" spans="1:58" x14ac:dyDescent="0.25">
      <c r="A58" s="13" t="str">
        <f>'Raw Data'!A57</f>
        <v>Apo</v>
      </c>
      <c r="B58" s="13">
        <f>'Raw Data'!B57</f>
        <v>355</v>
      </c>
      <c r="C58" s="13">
        <f>'Raw Data'!C57</f>
        <v>379</v>
      </c>
      <c r="D58" s="13" t="str">
        <f>'Raw Data'!D57</f>
        <v>WDCDRKFRVKIRGIDIPVLPRNTDL</v>
      </c>
      <c r="E58" s="2">
        <f>'% D'!AF57</f>
        <v>0.20999999999999908</v>
      </c>
      <c r="F58" s="9">
        <f>'% D'!AG57</f>
        <v>0.35652109519342817</v>
      </c>
      <c r="G58" s="2">
        <f>'% D'!AH57</f>
        <v>-0.92566666666666464</v>
      </c>
      <c r="H58" s="9">
        <f>'% D'!AI57</f>
        <v>0.70898485224712016</v>
      </c>
      <c r="I58" s="2">
        <f>'% D'!AJ57</f>
        <v>-0.35533333333333417</v>
      </c>
      <c r="J58" s="9">
        <f>'% D'!AK57</f>
        <v>0.39769710856225809</v>
      </c>
      <c r="K58" s="2">
        <f>'% D'!AL57</f>
        <v>-0.64099999999999824</v>
      </c>
      <c r="L58" s="9">
        <f>'% D'!AM57</f>
        <v>0.93845133588376606</v>
      </c>
      <c r="N58" s="2">
        <f>'# D'!AF57</f>
        <v>4.433333333333378E-2</v>
      </c>
      <c r="O58" s="9">
        <f>'# D'!AG57</f>
        <v>7.4595777813976652E-2</v>
      </c>
      <c r="P58" s="2">
        <f>'# D'!AH57</f>
        <v>-0.19466666666666654</v>
      </c>
      <c r="Q58" s="9">
        <f>'# D'!AI57</f>
        <v>0.14855578082738136</v>
      </c>
      <c r="R58" s="2">
        <f>'# D'!AJ57</f>
        <v>-7.4333333333333584E-2</v>
      </c>
      <c r="S58" s="9">
        <f>'# D'!AK57</f>
        <v>8.317173359477989E-2</v>
      </c>
      <c r="T58" s="2">
        <f>'# D'!AL57</f>
        <v>-0.13466666666666693</v>
      </c>
      <c r="U58" s="9">
        <f>'# D'!AM57</f>
        <v>0.19678761481634599</v>
      </c>
      <c r="W58" s="12">
        <f>'T-TEST'!S57</f>
        <v>0.35901363055850921</v>
      </c>
      <c r="X58" s="12">
        <f>'T-TEST'!T57</f>
        <v>3.4953265167138134E-2</v>
      </c>
      <c r="Y58" s="12">
        <f>'T-TEST'!U57</f>
        <v>0.1418792869548966</v>
      </c>
      <c r="Z58" s="12">
        <f>'T-TEST'!V57</f>
        <v>0.19619437597530798</v>
      </c>
      <c r="AB58" s="6" t="str">
        <f t="shared" si="0"/>
        <v>N</v>
      </c>
      <c r="AC58" s="6" t="str">
        <f t="shared" si="1"/>
        <v>N</v>
      </c>
      <c r="AD58" s="6" t="str">
        <f t="shared" si="2"/>
        <v>N</v>
      </c>
      <c r="AE58" s="6" t="str">
        <f t="shared" si="3"/>
        <v>N</v>
      </c>
      <c r="AF58" s="2"/>
      <c r="AG58" s="9"/>
      <c r="AH58" s="2"/>
      <c r="AI58" s="9"/>
      <c r="AJ58" s="2"/>
      <c r="AK58" s="9"/>
      <c r="AL58" s="2"/>
      <c r="AM58" s="9"/>
      <c r="AO58" s="2"/>
      <c r="AP58" s="9"/>
      <c r="AQ58" s="2"/>
      <c r="AR58" s="9"/>
      <c r="AS58" s="2"/>
      <c r="AT58" s="9"/>
      <c r="AU58" s="2"/>
      <c r="AV58" s="9"/>
      <c r="AX58" s="12"/>
      <c r="AY58" s="12"/>
      <c r="AZ58" s="12"/>
      <c r="BA58" s="12"/>
      <c r="BC58" s="6"/>
      <c r="BD58" s="6"/>
      <c r="BE58" s="6"/>
      <c r="BF58" s="6"/>
    </row>
    <row r="59" spans="1:58" x14ac:dyDescent="0.25">
      <c r="A59" s="13" t="str">
        <f>'Raw Data'!A58</f>
        <v>Apo</v>
      </c>
      <c r="B59" s="13">
        <f>'Raw Data'!B58</f>
        <v>355</v>
      </c>
      <c r="C59" s="13">
        <f>'Raw Data'!C58</f>
        <v>381</v>
      </c>
      <c r="D59" s="13" t="str">
        <f>'Raw Data'!D58</f>
        <v>WDCDRKFRVKIRGIDIPVLPRNTDLTV</v>
      </c>
      <c r="E59" s="2">
        <f>'% D'!AF58</f>
        <v>0.18766666666666687</v>
      </c>
      <c r="F59" s="9">
        <f>'% D'!AG58</f>
        <v>0.187355055665097</v>
      </c>
      <c r="G59" s="2">
        <f>'% D'!AH58</f>
        <v>-1.0530000000000008</v>
      </c>
      <c r="H59" s="9">
        <f>'% D'!AI58</f>
        <v>0.49054343905312625</v>
      </c>
      <c r="I59" s="2">
        <f>'% D'!AJ58</f>
        <v>-0.40966666666666995</v>
      </c>
      <c r="J59" s="9">
        <f>'% D'!AK58</f>
        <v>1.2515451265099604</v>
      </c>
      <c r="K59" s="2">
        <f>'% D'!AL58</f>
        <v>-0.42266666666666808</v>
      </c>
      <c r="L59" s="9">
        <f>'% D'!AM58</f>
        <v>1.4912828016687181</v>
      </c>
      <c r="N59" s="2">
        <f>'# D'!AF58</f>
        <v>4.3000000000000149E-2</v>
      </c>
      <c r="O59" s="9">
        <f>'# D'!AG58</f>
        <v>4.2595211287373737E-2</v>
      </c>
      <c r="P59" s="2">
        <f>'# D'!AH58</f>
        <v>-0.24199999999999999</v>
      </c>
      <c r="Q59" s="9">
        <f>'# D'!AI58</f>
        <v>0.11294102094201081</v>
      </c>
      <c r="R59" s="2">
        <f>'# D'!AJ58</f>
        <v>-9.4333333333333158E-2</v>
      </c>
      <c r="S59" s="9">
        <f>'# D'!AK58</f>
        <v>0.28734913473703483</v>
      </c>
      <c r="T59" s="2">
        <f>'# D'!AL58</f>
        <v>-9.6999999999999531E-2</v>
      </c>
      <c r="U59" s="9">
        <f>'# D'!AM58</f>
        <v>0.342741696670604</v>
      </c>
      <c r="W59" s="12">
        <f>'T-TEST'!S58</f>
        <v>0.15552109172707596</v>
      </c>
      <c r="X59" s="12">
        <f>'T-TEST'!T58</f>
        <v>5.1405551371765168E-2</v>
      </c>
      <c r="Y59" s="12">
        <f>'T-TEST'!U58</f>
        <v>0.56382829551374769</v>
      </c>
      <c r="Z59" s="12">
        <f>'T-TEST'!V58</f>
        <v>0.59412691184394018</v>
      </c>
      <c r="AB59" s="6" t="str">
        <f t="shared" si="0"/>
        <v>N</v>
      </c>
      <c r="AC59" s="6" t="str">
        <f t="shared" si="1"/>
        <v>N</v>
      </c>
      <c r="AD59" s="6" t="str">
        <f t="shared" si="2"/>
        <v>N</v>
      </c>
      <c r="AE59" s="6" t="str">
        <f t="shared" si="3"/>
        <v>N</v>
      </c>
      <c r="AF59" s="2"/>
      <c r="AG59" s="9"/>
      <c r="AH59" s="2"/>
      <c r="AI59" s="9"/>
      <c r="AJ59" s="2"/>
      <c r="AK59" s="9"/>
      <c r="AL59" s="2"/>
      <c r="AM59" s="9"/>
      <c r="AO59" s="2"/>
      <c r="AP59" s="9"/>
      <c r="AQ59" s="2"/>
      <c r="AR59" s="9"/>
      <c r="AS59" s="2"/>
      <c r="AT59" s="9"/>
      <c r="AU59" s="2"/>
      <c r="AV59" s="9"/>
      <c r="AX59" s="12"/>
      <c r="AY59" s="12"/>
      <c r="AZ59" s="12"/>
      <c r="BA59" s="12"/>
      <c r="BC59" s="6"/>
      <c r="BD59" s="6"/>
      <c r="BE59" s="6"/>
      <c r="BF59" s="6"/>
    </row>
    <row r="60" spans="1:58" x14ac:dyDescent="0.25">
      <c r="A60" s="13" t="str">
        <f>'Raw Data'!A59</f>
        <v>Apo</v>
      </c>
      <c r="B60" s="13">
        <f>'Raw Data'!B59</f>
        <v>370</v>
      </c>
      <c r="C60" s="13">
        <f>'Raw Data'!C59</f>
        <v>381</v>
      </c>
      <c r="D60" s="13" t="str">
        <f>'Raw Data'!D59</f>
        <v>IPVLPRNTDLTV</v>
      </c>
      <c r="E60" s="2">
        <f>'% D'!AF59</f>
        <v>0.69666666666666544</v>
      </c>
      <c r="F60" s="9">
        <f>'% D'!AG59</f>
        <v>0.44457246046398047</v>
      </c>
      <c r="G60" s="2">
        <f>'% D'!AH59</f>
        <v>-2.2573333333333423</v>
      </c>
      <c r="H60" s="9">
        <f>'% D'!AI59</f>
        <v>1.488240148541317</v>
      </c>
      <c r="I60" s="2">
        <f>'% D'!AJ59</f>
        <v>0.58033333333333559</v>
      </c>
      <c r="J60" s="9">
        <f>'% D'!AK59</f>
        <v>1.2535262370195566</v>
      </c>
      <c r="K60" s="2">
        <f>'% D'!AL59</f>
        <v>0.64866666666667072</v>
      </c>
      <c r="L60" s="9">
        <f>'% D'!AM59</f>
        <v>1.1310769602783664</v>
      </c>
      <c r="N60" s="2">
        <f>'# D'!AF59</f>
        <v>6.2666666666665982E-2</v>
      </c>
      <c r="O60" s="9">
        <f>'# D'!AG59</f>
        <v>3.9894892374965935E-2</v>
      </c>
      <c r="P60" s="2">
        <f>'# D'!AH59</f>
        <v>-0.20333333333333403</v>
      </c>
      <c r="Q60" s="9">
        <f>'# D'!AI59</f>
        <v>0.13384418778106386</v>
      </c>
      <c r="R60" s="2">
        <f>'# D'!AJ59</f>
        <v>5.2666666666666195E-2</v>
      </c>
      <c r="S60" s="9">
        <f>'# D'!AK59</f>
        <v>0.11320996140828379</v>
      </c>
      <c r="T60" s="2">
        <f>'# D'!AL59</f>
        <v>5.833333333333357E-2</v>
      </c>
      <c r="U60" s="9">
        <f>'# D'!AM59</f>
        <v>0.10192701700897874</v>
      </c>
      <c r="W60" s="12">
        <f>'T-TEST'!S59</f>
        <v>3.9679758243543646E-2</v>
      </c>
      <c r="X60" s="12">
        <f>'T-TEST'!T59</f>
        <v>3.1887938065609675E-2</v>
      </c>
      <c r="Y60" s="12">
        <f>'T-TEST'!U59</f>
        <v>0.34159156754226727</v>
      </c>
      <c r="Z60" s="12">
        <f>'T-TEST'!V59</f>
        <v>0.25310627897030213</v>
      </c>
      <c r="AB60" s="6" t="str">
        <f t="shared" si="0"/>
        <v>N</v>
      </c>
      <c r="AC60" s="6" t="str">
        <f t="shared" si="1"/>
        <v>N</v>
      </c>
      <c r="AD60" s="6" t="str">
        <f t="shared" si="2"/>
        <v>N</v>
      </c>
      <c r="AE60" s="6" t="str">
        <f t="shared" si="3"/>
        <v>N</v>
      </c>
      <c r="AF60" s="2"/>
      <c r="AG60" s="9"/>
      <c r="AH60" s="2"/>
      <c r="AI60" s="9"/>
      <c r="AJ60" s="2"/>
      <c r="AK60" s="9"/>
      <c r="AL60" s="2"/>
      <c r="AM60" s="9"/>
      <c r="AO60" s="2"/>
      <c r="AP60" s="9"/>
      <c r="AQ60" s="2"/>
      <c r="AR60" s="9"/>
      <c r="AS60" s="2"/>
      <c r="AT60" s="9"/>
      <c r="AU60" s="2"/>
      <c r="AV60" s="9"/>
      <c r="AX60" s="12"/>
      <c r="AY60" s="12"/>
      <c r="AZ60" s="12"/>
      <c r="BA60" s="12"/>
      <c r="BC60" s="6"/>
      <c r="BD60" s="6"/>
      <c r="BE60" s="6"/>
      <c r="BF60" s="6"/>
    </row>
    <row r="61" spans="1:58" x14ac:dyDescent="0.25">
      <c r="A61" s="13" t="str">
        <f>'Raw Data'!A60</f>
        <v>Apo</v>
      </c>
      <c r="B61" s="13">
        <f>'Raw Data'!B60</f>
        <v>382</v>
      </c>
      <c r="C61" s="13">
        <f>'Raw Data'!C60</f>
        <v>394</v>
      </c>
      <c r="D61" s="13" t="str">
        <f>'Raw Data'!D60</f>
        <v>FVEANIQHGQQVL</v>
      </c>
      <c r="E61" s="2">
        <f>'% D'!AF60</f>
        <v>0.85266666666666779</v>
      </c>
      <c r="F61" s="9">
        <f>'% D'!AG60</f>
        <v>0.28400075735933961</v>
      </c>
      <c r="G61" s="2">
        <f>'% D'!AH60</f>
        <v>-0.29300000000000281</v>
      </c>
      <c r="H61" s="9">
        <f>'% D'!AI60</f>
        <v>0.80214920464028516</v>
      </c>
      <c r="I61" s="2">
        <f>'% D'!AJ60</f>
        <v>0.24966666666666626</v>
      </c>
      <c r="J61" s="9">
        <f>'% D'!AK60</f>
        <v>0.41461154168904046</v>
      </c>
      <c r="K61" s="2">
        <f>'% D'!AL60</f>
        <v>0.38366666666666305</v>
      </c>
      <c r="L61" s="9">
        <f>'% D'!AM60</f>
        <v>0.56229384912180835</v>
      </c>
      <c r="N61" s="2">
        <f>'# D'!AF60</f>
        <v>9.3666666666666565E-2</v>
      </c>
      <c r="O61" s="9">
        <f>'# D'!AG60</f>
        <v>3.1216506857122246E-2</v>
      </c>
      <c r="P61" s="2">
        <f>'# D'!AH60</f>
        <v>-3.2333333333333325E-2</v>
      </c>
      <c r="Q61" s="9">
        <f>'# D'!AI60</f>
        <v>8.8547796038215582E-2</v>
      </c>
      <c r="R61" s="2">
        <f>'# D'!AJ60</f>
        <v>2.7666666666666728E-2</v>
      </c>
      <c r="S61" s="9">
        <f>'# D'!AK60</f>
        <v>4.5622224890569399E-2</v>
      </c>
      <c r="T61" s="2">
        <f>'# D'!AL60</f>
        <v>4.2333333333333556E-2</v>
      </c>
      <c r="U61" s="9">
        <f>'# D'!AM60</f>
        <v>6.1274805963124339E-2</v>
      </c>
      <c r="W61" s="12">
        <f>'T-TEST'!S60</f>
        <v>1.8533296513503557E-3</v>
      </c>
      <c r="X61" s="12">
        <f>'T-TEST'!T60</f>
        <v>0.50398379312050834</v>
      </c>
      <c r="Y61" s="12">
        <f>'T-TEST'!U60</f>
        <v>0.22912893708947779</v>
      </c>
      <c r="Z61" s="12">
        <f>'T-TEST'!V60</f>
        <v>0.25172993830499552</v>
      </c>
      <c r="AB61" s="6" t="str">
        <f t="shared" si="0"/>
        <v>N</v>
      </c>
      <c r="AC61" s="6" t="str">
        <f t="shared" si="1"/>
        <v>N</v>
      </c>
      <c r="AD61" s="6" t="str">
        <f t="shared" si="2"/>
        <v>N</v>
      </c>
      <c r="AE61" s="6" t="str">
        <f t="shared" si="3"/>
        <v>N</v>
      </c>
      <c r="AF61" s="2"/>
      <c r="AG61" s="9"/>
      <c r="AH61" s="2"/>
      <c r="AI61" s="9"/>
      <c r="AJ61" s="2"/>
      <c r="AK61" s="9"/>
      <c r="AL61" s="2"/>
      <c r="AM61" s="9"/>
      <c r="AO61" s="2"/>
      <c r="AP61" s="9"/>
      <c r="AQ61" s="2"/>
      <c r="AR61" s="9"/>
      <c r="AS61" s="2"/>
      <c r="AT61" s="9"/>
      <c r="AU61" s="2"/>
      <c r="AV61" s="9"/>
      <c r="AX61" s="12"/>
      <c r="AY61" s="12"/>
      <c r="AZ61" s="12"/>
      <c r="BA61" s="12"/>
      <c r="BC61" s="6"/>
      <c r="BD61" s="6"/>
      <c r="BE61" s="6"/>
      <c r="BF61" s="6"/>
    </row>
    <row r="62" spans="1:58" x14ac:dyDescent="0.25">
      <c r="A62" s="13" t="str">
        <f>'Raw Data'!A61</f>
        <v>Apo</v>
      </c>
      <c r="B62" s="13">
        <f>'Raw Data'!B61</f>
        <v>383</v>
      </c>
      <c r="C62" s="13">
        <f>'Raw Data'!C61</f>
        <v>394</v>
      </c>
      <c r="D62" s="13" t="str">
        <f>'Raw Data'!D61</f>
        <v>VEANIQHGQQVL</v>
      </c>
      <c r="E62" s="2">
        <f>'% D'!AF61</f>
        <v>0.88499999999999979</v>
      </c>
      <c r="F62" s="9">
        <f>'% D'!AG61</f>
        <v>0.25132796198490265</v>
      </c>
      <c r="G62" s="2">
        <f>'% D'!AH61</f>
        <v>-0.38300000000000267</v>
      </c>
      <c r="H62" s="9">
        <f>'% D'!AI61</f>
        <v>0.63607366745493754</v>
      </c>
      <c r="I62" s="2">
        <f>'% D'!AJ61</f>
        <v>0.33999999999999631</v>
      </c>
      <c r="J62" s="9">
        <f>'% D'!AK61</f>
        <v>0.49358800578244039</v>
      </c>
      <c r="K62" s="2">
        <f>'% D'!AL61</f>
        <v>0.41000000000000369</v>
      </c>
      <c r="L62" s="9">
        <f>'% D'!AM61</f>
        <v>0.81044581818922246</v>
      </c>
      <c r="N62" s="2">
        <f>'# D'!AF61</f>
        <v>8.8333333333333375E-2</v>
      </c>
      <c r="O62" s="9">
        <f>'# D'!AG61</f>
        <v>2.5144095008391001E-2</v>
      </c>
      <c r="P62" s="2">
        <f>'# D'!AH61</f>
        <v>-3.8000000000000256E-2</v>
      </c>
      <c r="Q62" s="9">
        <f>'# D'!AI61</f>
        <v>6.35048421690661E-2</v>
      </c>
      <c r="R62" s="2">
        <f>'# D'!AJ61</f>
        <v>3.3999999999999808E-2</v>
      </c>
      <c r="S62" s="9">
        <f>'# D'!AK61</f>
        <v>4.9192238805958646E-2</v>
      </c>
      <c r="T62" s="2">
        <f>'# D'!AL61</f>
        <v>4.1000000000000369E-2</v>
      </c>
      <c r="U62" s="9">
        <f>'# D'!AM61</f>
        <v>8.0709111824039129E-2</v>
      </c>
      <c r="W62" s="12">
        <f>'T-TEST'!S61</f>
        <v>1.6060480172463455E-3</v>
      </c>
      <c r="X62" s="12">
        <f>'T-TEST'!T61</f>
        <v>0.26292629914725302</v>
      </c>
      <c r="Y62" s="12">
        <f>'T-TEST'!U61</f>
        <v>0.17287155621833178</v>
      </c>
      <c r="Z62" s="12">
        <f>'T-TEST'!V61</f>
        <v>0.33979842818621431</v>
      </c>
      <c r="AB62" s="6" t="str">
        <f t="shared" si="0"/>
        <v>N</v>
      </c>
      <c r="AC62" s="6" t="str">
        <f t="shared" si="1"/>
        <v>N</v>
      </c>
      <c r="AD62" s="6" t="str">
        <f t="shared" si="2"/>
        <v>N</v>
      </c>
      <c r="AE62" s="6" t="str">
        <f t="shared" si="3"/>
        <v>N</v>
      </c>
      <c r="AF62" s="2"/>
      <c r="AG62" s="9"/>
      <c r="AH62" s="2"/>
      <c r="AI62" s="9"/>
      <c r="AJ62" s="2"/>
      <c r="AK62" s="9"/>
      <c r="AL62" s="2"/>
      <c r="AM62" s="9"/>
      <c r="AO62" s="2"/>
      <c r="AP62" s="9"/>
      <c r="AQ62" s="2"/>
      <c r="AR62" s="9"/>
      <c r="AS62" s="2"/>
      <c r="AT62" s="9"/>
      <c r="AU62" s="2"/>
      <c r="AV62" s="9"/>
      <c r="AX62" s="12"/>
      <c r="AY62" s="12"/>
      <c r="AZ62" s="12"/>
      <c r="BA62" s="12"/>
      <c r="BC62" s="6"/>
      <c r="BD62" s="6"/>
      <c r="BE62" s="6"/>
      <c r="BF62" s="6"/>
    </row>
    <row r="63" spans="1:58" x14ac:dyDescent="0.25">
      <c r="A63" s="13" t="str">
        <f>'Raw Data'!A62</f>
        <v>Apo</v>
      </c>
      <c r="B63" s="13">
        <f>'Raw Data'!B62</f>
        <v>395</v>
      </c>
      <c r="C63" s="13">
        <f>'Raw Data'!C62</f>
        <v>407</v>
      </c>
      <c r="D63" s="13" t="str">
        <f>'Raw Data'!D62</f>
        <v>CQRRTSPKPFTEE</v>
      </c>
      <c r="E63" s="2">
        <f>'% D'!AF62</f>
        <v>0.50033333333333196</v>
      </c>
      <c r="F63" s="9">
        <f>'% D'!AG62</f>
        <v>0.15257911034955696</v>
      </c>
      <c r="G63" s="2">
        <f>'% D'!AH62</f>
        <v>-0.8019999999999996</v>
      </c>
      <c r="H63" s="9">
        <f>'% D'!AI62</f>
        <v>0.91520477448890913</v>
      </c>
      <c r="I63" s="2">
        <f>'% D'!AJ62</f>
        <v>0.22766666666666779</v>
      </c>
      <c r="J63" s="9">
        <f>'% D'!AK62</f>
        <v>0.74174523008934479</v>
      </c>
      <c r="K63" s="2">
        <f>'% D'!AL62</f>
        <v>-0.29266666666666907</v>
      </c>
      <c r="L63" s="9">
        <f>'% D'!AM62</f>
        <v>0.88952767065831939</v>
      </c>
      <c r="N63" s="2">
        <f>'# D'!AF62</f>
        <v>4.5333333333333337E-2</v>
      </c>
      <c r="O63" s="9">
        <f>'# D'!AG62</f>
        <v>1.3613718571108041E-2</v>
      </c>
      <c r="P63" s="2">
        <f>'# D'!AH62</f>
        <v>-7.2333333333333139E-2</v>
      </c>
      <c r="Q63" s="9">
        <f>'# D'!AI62</f>
        <v>8.2158534146716311E-2</v>
      </c>
      <c r="R63" s="2">
        <f>'# D'!AJ62</f>
        <v>2.0666666666666611E-2</v>
      </c>
      <c r="S63" s="9">
        <f>'# D'!AK62</f>
        <v>6.6809421739464137E-2</v>
      </c>
      <c r="T63" s="2">
        <f>'# D'!AL62</f>
        <v>-2.6333333333332654E-2</v>
      </c>
      <c r="U63" s="9">
        <f>'# D'!AM62</f>
        <v>8.003007414334215E-2</v>
      </c>
      <c r="W63" s="12">
        <f>'T-TEST'!S62</f>
        <v>1.2296302577619886E-3</v>
      </c>
      <c r="X63" s="12">
        <f>'T-TEST'!T62</f>
        <v>0.12176612103084963</v>
      </c>
      <c r="Y63" s="12">
        <f>'T-TEST'!U62</f>
        <v>0.5094263933755524</v>
      </c>
      <c r="Z63" s="12">
        <f>'T-TEST'!V62</f>
        <v>0.5305077094630456</v>
      </c>
      <c r="AB63" s="6" t="str">
        <f t="shared" si="0"/>
        <v>N</v>
      </c>
      <c r="AC63" s="6" t="str">
        <f t="shared" si="1"/>
        <v>N</v>
      </c>
      <c r="AD63" s="6" t="str">
        <f t="shared" si="2"/>
        <v>N</v>
      </c>
      <c r="AE63" s="6" t="str">
        <f t="shared" si="3"/>
        <v>N</v>
      </c>
      <c r="AF63" s="2"/>
      <c r="AG63" s="9"/>
      <c r="AH63" s="2"/>
      <c r="AI63" s="9"/>
      <c r="AJ63" s="2"/>
      <c r="AK63" s="9"/>
      <c r="AL63" s="2"/>
      <c r="AM63" s="9"/>
      <c r="AO63" s="2"/>
      <c r="AP63" s="9"/>
      <c r="AQ63" s="2"/>
      <c r="AR63" s="9"/>
      <c r="AS63" s="2"/>
      <c r="AT63" s="9"/>
      <c r="AU63" s="2"/>
      <c r="AV63" s="9"/>
      <c r="AX63" s="12"/>
      <c r="AY63" s="12"/>
      <c r="AZ63" s="12"/>
      <c r="BA63" s="12"/>
      <c r="BC63" s="6"/>
      <c r="BD63" s="6"/>
      <c r="BE63" s="6"/>
      <c r="BF63" s="6"/>
    </row>
    <row r="64" spans="1:58" x14ac:dyDescent="0.25">
      <c r="A64" s="13" t="str">
        <f>'Raw Data'!A63</f>
        <v>Apo</v>
      </c>
      <c r="B64" s="13">
        <f>'Raw Data'!B63</f>
        <v>414</v>
      </c>
      <c r="C64" s="13">
        <f>'Raw Data'!C63</f>
        <v>428</v>
      </c>
      <c r="D64" s="13" t="str">
        <f>'Raw Data'!D63</f>
        <v>LEFSIKIKDLPKGAL</v>
      </c>
      <c r="E64" s="2">
        <f>'% D'!AF63</f>
        <v>-0.13533333333333353</v>
      </c>
      <c r="F64" s="9">
        <f>'% D'!AG63</f>
        <v>0.73293041127008229</v>
      </c>
      <c r="G64" s="2">
        <f>'% D'!AH63</f>
        <v>-1.0313333333333343</v>
      </c>
      <c r="H64" s="9">
        <f>'% D'!AI63</f>
        <v>0.5894421941398158</v>
      </c>
      <c r="I64" s="2">
        <f>'% D'!AJ63</f>
        <v>-1.2853333333333339</v>
      </c>
      <c r="J64" s="9">
        <f>'% D'!AK63</f>
        <v>0.61115167287852523</v>
      </c>
      <c r="K64" s="2">
        <f>'% D'!AL63</f>
        <v>-2.0743333333333354</v>
      </c>
      <c r="L64" s="9">
        <f>'% D'!AM63</f>
        <v>0.46154547616121888</v>
      </c>
      <c r="N64" s="2">
        <f>'# D'!AF63</f>
        <v>-1.6000000000000014E-2</v>
      </c>
      <c r="O64" s="9">
        <f>'# D'!AG63</f>
        <v>8.7828504774763089E-2</v>
      </c>
      <c r="P64" s="2">
        <f>'# D'!AH63</f>
        <v>-0.12433333333333318</v>
      </c>
      <c r="Q64" s="9">
        <f>'# D'!AI63</f>
        <v>7.0842055981992169E-2</v>
      </c>
      <c r="R64" s="2">
        <f>'# D'!AJ63</f>
        <v>-0.15399999999999991</v>
      </c>
      <c r="S64" s="9">
        <f>'# D'!AK63</f>
        <v>7.2724894784048158E-2</v>
      </c>
      <c r="T64" s="2">
        <f>'# D'!AL63</f>
        <v>-0.24866666666666681</v>
      </c>
      <c r="U64" s="9">
        <f>'# D'!AM63</f>
        <v>5.4986750546164712E-2</v>
      </c>
      <c r="W64" s="12">
        <f>'T-TEST'!S63</f>
        <v>0.68723767327469587</v>
      </c>
      <c r="X64" s="12">
        <f>'T-TEST'!T63</f>
        <v>2.968325759016173E-2</v>
      </c>
      <c r="Y64" s="12">
        <f>'T-TEST'!U63</f>
        <v>9.021244574445586E-3</v>
      </c>
      <c r="Z64" s="12">
        <f>'T-TEST'!V63</f>
        <v>5.4016812143267831E-4</v>
      </c>
      <c r="AB64" s="6" t="str">
        <f t="shared" si="0"/>
        <v>N</v>
      </c>
      <c r="AC64" s="6" t="str">
        <f t="shared" si="1"/>
        <v>N</v>
      </c>
      <c r="AD64" s="6" t="str">
        <f t="shared" si="2"/>
        <v>N</v>
      </c>
      <c r="AE64" s="6" t="str">
        <f t="shared" si="3"/>
        <v>N</v>
      </c>
      <c r="AF64" s="2"/>
      <c r="AG64" s="9"/>
      <c r="AH64" s="2"/>
      <c r="AI64" s="9"/>
      <c r="AJ64" s="2"/>
      <c r="AK64" s="9"/>
      <c r="AL64" s="2"/>
      <c r="AM64" s="9"/>
      <c r="AO64" s="2"/>
      <c r="AP64" s="9"/>
      <c r="AQ64" s="2"/>
      <c r="AR64" s="9"/>
      <c r="AS64" s="2"/>
      <c r="AT64" s="9"/>
      <c r="AU64" s="2"/>
      <c r="AV64" s="9"/>
      <c r="AX64" s="12"/>
      <c r="AY64" s="12"/>
      <c r="AZ64" s="12"/>
      <c r="BA64" s="12"/>
      <c r="BC64" s="6"/>
      <c r="BD64" s="6"/>
      <c r="BE64" s="6"/>
      <c r="BF64" s="6"/>
    </row>
    <row r="65" spans="1:58" x14ac:dyDescent="0.25">
      <c r="A65" s="13" t="str">
        <f>'Raw Data'!A64</f>
        <v>Apo</v>
      </c>
      <c r="B65" s="13">
        <f>'Raw Data'!B64</f>
        <v>417</v>
      </c>
      <c r="C65" s="13">
        <f>'Raw Data'!C64</f>
        <v>431</v>
      </c>
      <c r="D65" s="13" t="str">
        <f>'Raw Data'!D64</f>
        <v>SIKIKDLPKGALLNL</v>
      </c>
      <c r="E65" s="2">
        <f>'% D'!AF64</f>
        <v>-2.7666666666666506E-2</v>
      </c>
      <c r="F65" s="9">
        <f>'% D'!AG64</f>
        <v>0.1547575807330363</v>
      </c>
      <c r="G65" s="2">
        <f>'% D'!AH64</f>
        <v>-0.64866666666666672</v>
      </c>
      <c r="H65" s="9">
        <f>'% D'!AI64</f>
        <v>0.73804508980209782</v>
      </c>
      <c r="I65" s="2">
        <f>'% D'!AJ64</f>
        <v>-1.0213333333333328</v>
      </c>
      <c r="J65" s="9">
        <f>'% D'!AK64</f>
        <v>0.54227780136109272</v>
      </c>
      <c r="K65" s="2">
        <f>'% D'!AL64</f>
        <v>-1.4763333333333346</v>
      </c>
      <c r="L65" s="9">
        <f>'% D'!AM64</f>
        <v>1.0119455667701609</v>
      </c>
      <c r="N65" s="2">
        <f>'# D'!AF64</f>
        <v>-3.6666666666666792E-3</v>
      </c>
      <c r="O65" s="9">
        <f>'# D'!AG64</f>
        <v>1.8593582929605414E-2</v>
      </c>
      <c r="P65" s="2">
        <f>'# D'!AH64</f>
        <v>-7.7999999999999931E-2</v>
      </c>
      <c r="Q65" s="9">
        <f>'# D'!AI64</f>
        <v>8.904664166701573E-2</v>
      </c>
      <c r="R65" s="2">
        <f>'# D'!AJ64</f>
        <v>-0.1226666666666667</v>
      </c>
      <c r="S65" s="9">
        <f>'# D'!AK64</f>
        <v>6.4823800954002322E-2</v>
      </c>
      <c r="T65" s="2">
        <f>'# D'!AL64</f>
        <v>-0.17699999999999982</v>
      </c>
      <c r="U65" s="9">
        <f>'# D'!AM64</f>
        <v>0.12159229497875328</v>
      </c>
      <c r="W65" s="12">
        <f>'T-TEST'!S64</f>
        <v>0.73058530973314428</v>
      </c>
      <c r="X65" s="12">
        <f>'T-TEST'!T64</f>
        <v>0.16782620465737064</v>
      </c>
      <c r="Y65" s="12">
        <f>'T-TEST'!U64</f>
        <v>2.4680135458195727E-2</v>
      </c>
      <c r="Z65" s="12">
        <f>'T-TEST'!V64</f>
        <v>3.4131448333693137E-2</v>
      </c>
      <c r="AB65" s="6" t="str">
        <f t="shared" si="0"/>
        <v>N</v>
      </c>
      <c r="AC65" s="6" t="str">
        <f t="shared" si="1"/>
        <v>N</v>
      </c>
      <c r="AD65" s="6" t="str">
        <f t="shared" si="2"/>
        <v>N</v>
      </c>
      <c r="AE65" s="6" t="str">
        <f t="shared" si="3"/>
        <v>N</v>
      </c>
      <c r="AF65" s="2"/>
      <c r="AG65" s="9"/>
      <c r="AH65" s="2"/>
      <c r="AI65" s="9"/>
      <c r="AJ65" s="2"/>
      <c r="AK65" s="9"/>
      <c r="AL65" s="2"/>
      <c r="AM65" s="9"/>
      <c r="AO65" s="2"/>
      <c r="AP65" s="9"/>
      <c r="AQ65" s="2"/>
      <c r="AR65" s="9"/>
      <c r="AS65" s="2"/>
      <c r="AT65" s="9"/>
      <c r="AU65" s="2"/>
      <c r="AV65" s="9"/>
      <c r="AX65" s="12"/>
      <c r="AY65" s="12"/>
      <c r="AZ65" s="12"/>
      <c r="BA65" s="12"/>
      <c r="BC65" s="6"/>
      <c r="BD65" s="6"/>
      <c r="BE65" s="6"/>
      <c r="BF65" s="6"/>
    </row>
    <row r="66" spans="1:58" x14ac:dyDescent="0.25">
      <c r="A66" s="13" t="str">
        <f>'Raw Data'!A65</f>
        <v>Apo</v>
      </c>
      <c r="B66" s="13">
        <f>'Raw Data'!B65</f>
        <v>432</v>
      </c>
      <c r="C66" s="13">
        <f>'Raw Data'!C65</f>
        <v>441</v>
      </c>
      <c r="D66" s="13" t="str">
        <f>'Raw Data'!D65</f>
        <v>QIYCGKAPAL</v>
      </c>
      <c r="E66" s="2">
        <f>'% D'!AF65</f>
        <v>-0.86733333333333462</v>
      </c>
      <c r="F66" s="9">
        <f>'% D'!AG65</f>
        <v>2.1024195438670574</v>
      </c>
      <c r="G66" s="2">
        <f>'% D'!AH65</f>
        <v>-7.0380000000000038</v>
      </c>
      <c r="H66" s="9">
        <f>'% D'!AI65</f>
        <v>1.3763283650086673</v>
      </c>
      <c r="I66" s="2">
        <f>'% D'!AJ65</f>
        <v>-3.7523333333333326</v>
      </c>
      <c r="J66" s="9">
        <f>'% D'!AK65</f>
        <v>1.5801643678662214</v>
      </c>
      <c r="K66" s="2">
        <f>'% D'!AL65</f>
        <v>-2.9986666666666721</v>
      </c>
      <c r="L66" s="9">
        <f>'% D'!AM65</f>
        <v>1.8661539151908402</v>
      </c>
      <c r="N66" s="2">
        <f>'# D'!AF65</f>
        <v>-6.0999999999999943E-2</v>
      </c>
      <c r="O66" s="9">
        <f>'# D'!AG65</f>
        <v>0.14735291162973335</v>
      </c>
      <c r="P66" s="2">
        <f>'# D'!AH65</f>
        <v>-0.49299999999999988</v>
      </c>
      <c r="Q66" s="9">
        <f>'# D'!AI65</f>
        <v>9.617014885984182E-2</v>
      </c>
      <c r="R66" s="2">
        <f>'# D'!AJ65</f>
        <v>-0.26299999999999946</v>
      </c>
      <c r="S66" s="9">
        <f>'# D'!AK65</f>
        <v>0.11085353665228992</v>
      </c>
      <c r="T66" s="2">
        <f>'# D'!AL65</f>
        <v>-0.20999999999999996</v>
      </c>
      <c r="U66" s="9">
        <f>'# D'!AM65</f>
        <v>0.13126802213508587</v>
      </c>
      <c r="W66" s="12">
        <f>'T-TEST'!S65</f>
        <v>0.37266686950218697</v>
      </c>
      <c r="X66" s="12">
        <f>'T-TEST'!T65</f>
        <v>1.0408230786483825E-3</v>
      </c>
      <c r="Y66" s="12">
        <f>'T-TEST'!U65</f>
        <v>1.1948772396913778E-2</v>
      </c>
      <c r="Z66" s="12">
        <f>'T-TEST'!V65</f>
        <v>1.822180479357877E-2</v>
      </c>
      <c r="AB66" s="6" t="str">
        <f t="shared" si="0"/>
        <v>N</v>
      </c>
      <c r="AC66" s="6" t="str">
        <f t="shared" si="1"/>
        <v>S</v>
      </c>
      <c r="AD66" s="6" t="str">
        <f t="shared" si="2"/>
        <v>N</v>
      </c>
      <c r="AE66" s="6" t="str">
        <f t="shared" si="3"/>
        <v>N</v>
      </c>
      <c r="AF66" s="2"/>
      <c r="AG66" s="9"/>
      <c r="AH66" s="2"/>
      <c r="AI66" s="9"/>
      <c r="AJ66" s="2"/>
      <c r="AK66" s="9"/>
      <c r="AL66" s="2"/>
      <c r="AM66" s="9"/>
      <c r="AO66" s="2"/>
      <c r="AP66" s="9"/>
      <c r="AQ66" s="2"/>
      <c r="AR66" s="9"/>
      <c r="AS66" s="2"/>
      <c r="AT66" s="9"/>
      <c r="AU66" s="2"/>
      <c r="AV66" s="9"/>
      <c r="AX66" s="12"/>
      <c r="AY66" s="12"/>
      <c r="AZ66" s="12"/>
      <c r="BA66" s="12"/>
      <c r="BC66" s="6"/>
      <c r="BD66" s="6"/>
      <c r="BE66" s="6"/>
      <c r="BF66" s="6"/>
    </row>
    <row r="67" spans="1:58" x14ac:dyDescent="0.25">
      <c r="A67" s="13" t="str">
        <f>'Raw Data'!A66</f>
        <v>Apo</v>
      </c>
      <c r="B67" s="13">
        <f>'Raw Data'!B66</f>
        <v>463</v>
      </c>
      <c r="C67" s="13">
        <f>'Raw Data'!C66</f>
        <v>468</v>
      </c>
      <c r="D67" s="13" t="str">
        <f>'Raw Data'!D66</f>
        <v>YVNLLL</v>
      </c>
      <c r="E67" s="2">
        <f>'% D'!AF66</f>
        <v>-0.26899999999999968</v>
      </c>
      <c r="F67" s="9">
        <f>'% D'!AG66</f>
        <v>1.5668629445162447</v>
      </c>
      <c r="G67" s="2">
        <f>'% D'!AH66</f>
        <v>-0.22200000000000042</v>
      </c>
      <c r="H67" s="9">
        <f>'% D'!AI66</f>
        <v>1.1182116105322781</v>
      </c>
      <c r="I67" s="2">
        <f>'% D'!AJ66</f>
        <v>-0.37899999999999956</v>
      </c>
      <c r="J67" s="9">
        <f>'% D'!AK66</f>
        <v>1.3530276893842701</v>
      </c>
      <c r="K67" s="2">
        <f>'% D'!AL66</f>
        <v>-0.22933333333334005</v>
      </c>
      <c r="L67" s="9">
        <f>'% D'!AM66</f>
        <v>1.4703591322252298</v>
      </c>
      <c r="N67" s="2">
        <f>'# D'!AF66</f>
        <v>-1.0999999999999996E-2</v>
      </c>
      <c r="O67" s="9">
        <f>'# D'!AG66</f>
        <v>6.2579473214042364E-2</v>
      </c>
      <c r="P67" s="2">
        <f>'# D'!AH66</f>
        <v>-9.000000000000008E-3</v>
      </c>
      <c r="Q67" s="9">
        <f>'# D'!AI66</f>
        <v>4.503332099679086E-2</v>
      </c>
      <c r="R67" s="2">
        <f>'# D'!AJ66</f>
        <v>-1.5000000000000069E-2</v>
      </c>
      <c r="S67" s="9">
        <f>'# D'!AK66</f>
        <v>5.4523491166282995E-2</v>
      </c>
      <c r="T67" s="2">
        <f>'# D'!AL66</f>
        <v>-8.999999999999897E-3</v>
      </c>
      <c r="U67" s="9">
        <f>'# D'!AM66</f>
        <v>5.9115023267445124E-2</v>
      </c>
      <c r="W67" s="12">
        <f>'T-TEST'!S66</f>
        <v>0.74622780145442458</v>
      </c>
      <c r="X67" s="12">
        <f>'T-TEST'!T66</f>
        <v>0.6527451194753584</v>
      </c>
      <c r="Y67" s="12">
        <f>'T-TEST'!U66</f>
        <v>0.54002937409377216</v>
      </c>
      <c r="Z67" s="12">
        <f>'T-TEST'!V66</f>
        <v>0.74631912729889149</v>
      </c>
      <c r="AB67" s="6" t="str">
        <f t="shared" si="0"/>
        <v>N</v>
      </c>
      <c r="AC67" s="6" t="str">
        <f t="shared" si="1"/>
        <v>N</v>
      </c>
      <c r="AD67" s="6" t="str">
        <f t="shared" si="2"/>
        <v>N</v>
      </c>
      <c r="AE67" s="6" t="str">
        <f t="shared" si="3"/>
        <v>N</v>
      </c>
      <c r="AF67" s="2"/>
      <c r="AG67" s="9"/>
      <c r="AH67" s="2"/>
      <c r="AI67" s="9"/>
      <c r="AJ67" s="2"/>
      <c r="AK67" s="9"/>
      <c r="AL67" s="2"/>
      <c r="AM67" s="9"/>
      <c r="AO67" s="2"/>
      <c r="AP67" s="9"/>
      <c r="AQ67" s="2"/>
      <c r="AR67" s="9"/>
      <c r="AS67" s="2"/>
      <c r="AT67" s="9"/>
      <c r="AU67" s="2"/>
      <c r="AV67" s="9"/>
      <c r="AX67" s="12"/>
      <c r="AY67" s="12"/>
      <c r="AZ67" s="12"/>
      <c r="BA67" s="12"/>
      <c r="BC67" s="6"/>
      <c r="BD67" s="6"/>
      <c r="BE67" s="6"/>
      <c r="BF67" s="6"/>
    </row>
    <row r="68" spans="1:58" x14ac:dyDescent="0.25">
      <c r="A68" s="13" t="str">
        <f>'Raw Data'!A67</f>
        <v>Apo</v>
      </c>
      <c r="B68" s="13">
        <f>'Raw Data'!B67</f>
        <v>467</v>
      </c>
      <c r="C68" s="13">
        <f>'Raw Data'!C67</f>
        <v>479</v>
      </c>
      <c r="D68" s="13" t="str">
        <f>'Raw Data'!D67</f>
        <v>LLIDHRFLLRRGE</v>
      </c>
      <c r="E68" s="2">
        <f>'% D'!AF67</f>
        <v>9.4333333333333158E-2</v>
      </c>
      <c r="F68" s="9">
        <f>'% D'!AG67</f>
        <v>0.69077603752471139</v>
      </c>
      <c r="G68" s="2">
        <f>'% D'!AH67</f>
        <v>-0.79399999999999871</v>
      </c>
      <c r="H68" s="9">
        <f>'% D'!AI67</f>
        <v>0.21990057913206898</v>
      </c>
      <c r="I68" s="2">
        <f>'% D'!AJ67</f>
        <v>-0.91199999999999903</v>
      </c>
      <c r="J68" s="9">
        <f>'% D'!AK67</f>
        <v>9.1886750625408409E-2</v>
      </c>
      <c r="K68" s="2">
        <f>'% D'!AL67</f>
        <v>-1.0536666666666665</v>
      </c>
      <c r="L68" s="9">
        <f>'% D'!AM67</f>
        <v>0.54834739776758434</v>
      </c>
      <c r="N68" s="2">
        <f>'# D'!AF67</f>
        <v>1.0000000000000009E-2</v>
      </c>
      <c r="O68" s="9">
        <f>'# D'!AG67</f>
        <v>7.566716123278959E-2</v>
      </c>
      <c r="P68" s="2">
        <f>'# D'!AH67</f>
        <v>-8.7000000000000188E-2</v>
      </c>
      <c r="Q68" s="9">
        <f>'# D'!AI67</f>
        <v>2.3982779161354124E-2</v>
      </c>
      <c r="R68" s="2">
        <f>'# D'!AJ67</f>
        <v>-0.10033333333333339</v>
      </c>
      <c r="S68" s="9">
        <f>'# D'!AK67</f>
        <v>9.8919156753727849E-3</v>
      </c>
      <c r="T68" s="2">
        <f>'# D'!AL67</f>
        <v>-0.11566666666666658</v>
      </c>
      <c r="U68" s="9">
        <f>'# D'!AM67</f>
        <v>6.0032282855304958E-2</v>
      </c>
      <c r="W68" s="12">
        <f>'T-TEST'!S67</f>
        <v>0.77478525735024573</v>
      </c>
      <c r="X68" s="12">
        <f>'T-TEST'!T67</f>
        <v>9.8272522497841758E-3</v>
      </c>
      <c r="Y68" s="12">
        <f>'T-TEST'!U67</f>
        <v>1.101775241216419E-3</v>
      </c>
      <c r="Z68" s="12">
        <f>'T-TEST'!V67</f>
        <v>3.1940222152949477E-2</v>
      </c>
      <c r="AB68" s="6" t="str">
        <f t="shared" si="0"/>
        <v>N</v>
      </c>
      <c r="AC68" s="6" t="str">
        <f t="shared" si="1"/>
        <v>N</v>
      </c>
      <c r="AD68" s="6" t="str">
        <f t="shared" si="2"/>
        <v>N</v>
      </c>
      <c r="AE68" s="6" t="str">
        <f t="shared" si="3"/>
        <v>N</v>
      </c>
      <c r="AF68" s="2"/>
      <c r="AG68" s="9"/>
      <c r="AH68" s="2"/>
      <c r="AI68" s="9"/>
      <c r="AJ68" s="2"/>
      <c r="AK68" s="9"/>
      <c r="AL68" s="2"/>
      <c r="AM68" s="9"/>
      <c r="AO68" s="2"/>
      <c r="AP68" s="9"/>
      <c r="AQ68" s="2"/>
      <c r="AR68" s="9"/>
      <c r="AS68" s="2"/>
      <c r="AT68" s="9"/>
      <c r="AU68" s="2"/>
      <c r="AV68" s="9"/>
      <c r="AX68" s="12"/>
      <c r="AY68" s="12"/>
      <c r="AZ68" s="12"/>
      <c r="BA68" s="12"/>
      <c r="BC68" s="6"/>
      <c r="BD68" s="6"/>
      <c r="BE68" s="6"/>
      <c r="BF68" s="6"/>
    </row>
    <row r="69" spans="1:58" x14ac:dyDescent="0.25">
      <c r="A69" s="13" t="str">
        <f>'Raw Data'!A68</f>
        <v>Apo</v>
      </c>
      <c r="B69" s="13">
        <f>'Raw Data'!B68</f>
        <v>467</v>
      </c>
      <c r="C69" s="13">
        <f>'Raw Data'!C68</f>
        <v>480</v>
      </c>
      <c r="D69" s="13" t="str">
        <f>'Raw Data'!D68</f>
        <v>LLIDHRFLLRRGEY</v>
      </c>
      <c r="E69" s="2">
        <f>'% D'!AF68</f>
        <v>-8.1666666666666554E-2</v>
      </c>
      <c r="F69" s="9">
        <f>'% D'!AG68</f>
        <v>0.24136141609387607</v>
      </c>
      <c r="G69" s="2">
        <f>'% D'!AH68</f>
        <v>-0.47966666666666669</v>
      </c>
      <c r="H69" s="9">
        <f>'% D'!AI68</f>
        <v>0.55169831906018674</v>
      </c>
      <c r="I69" s="2">
        <f>'% D'!AJ68</f>
        <v>-0.44066666666666876</v>
      </c>
      <c r="J69" s="9">
        <f>'% D'!AK68</f>
        <v>0.44829413421221509</v>
      </c>
      <c r="K69" s="2">
        <f>'% D'!AL68</f>
        <v>-0.89699999999999847</v>
      </c>
      <c r="L69" s="9">
        <f>'% D'!AM68</f>
        <v>1.2587251048937471</v>
      </c>
      <c r="N69" s="2">
        <f>'# D'!AF68</f>
        <v>-1.0000000000000009E-2</v>
      </c>
      <c r="O69" s="9">
        <f>'# D'!AG68</f>
        <v>2.8448784391135819E-2</v>
      </c>
      <c r="P69" s="2">
        <f>'# D'!AH68</f>
        <v>-5.7666666666666755E-2</v>
      </c>
      <c r="Q69" s="9">
        <f>'# D'!AI68</f>
        <v>6.593437286896961E-2</v>
      </c>
      <c r="R69" s="2">
        <f>'# D'!AJ68</f>
        <v>-5.300000000000038E-2</v>
      </c>
      <c r="S69" s="9">
        <f>'# D'!AK68</f>
        <v>5.3308945217121435E-2</v>
      </c>
      <c r="T69" s="2">
        <f>'# D'!AL68</f>
        <v>-0.1076666666666668</v>
      </c>
      <c r="U69" s="9">
        <f>'# D'!AM68</f>
        <v>0.15119993490502101</v>
      </c>
      <c r="W69" s="12">
        <f>'T-TEST'!S68</f>
        <v>0.43778076805015281</v>
      </c>
      <c r="X69" s="12">
        <f>'T-TEST'!T68</f>
        <v>0.20482950699395305</v>
      </c>
      <c r="Y69" s="12">
        <f>'T-TEST'!U68</f>
        <v>0.10835882171976038</v>
      </c>
      <c r="Z69" s="12">
        <f>'T-TEST'!V68</f>
        <v>0.23437558337539727</v>
      </c>
      <c r="AB69" s="6" t="str">
        <f t="shared" ref="AB69:AB132" si="4">IF(AND(ABS(E69)&gt;10,ABS(N69)&gt;=0.4,ABS(W69)&lt;=0.01),"B", IF(AND(ABS(E69)&gt;5, ABS(E69)&lt;10,ABS(N69)&gt;=0.4,ABS(W69)&lt;=0.01),"S","N"))</f>
        <v>N</v>
      </c>
      <c r="AC69" s="6" t="str">
        <f t="shared" ref="AC69:AC132" si="5">IF(AND(ABS(G69)&gt;10,ABS(P69)&gt;=0.4,ABS(X69)&lt;=0.01),"B", IF(AND(ABS(G69)&gt;5, ABS(G69)&lt;10,ABS(P69)&gt;=0.4,ABS(X69)&lt;=0.01),"S","N"))</f>
        <v>N</v>
      </c>
      <c r="AD69" s="6" t="str">
        <f t="shared" ref="AD69:AD132" si="6">IF(AND(ABS(I69)&gt;10,ABS(R69)&gt;=0.4,ABS(Y69)&lt;=0.01),"B", IF(AND(ABS(I69)&gt;5, ABS(I69)&lt;10,ABS(R69)&gt;=0.4,ABS(Y69)&lt;=0.01),"S","N"))</f>
        <v>N</v>
      </c>
      <c r="AE69" s="6" t="str">
        <f t="shared" ref="AE69:AE132" si="7">IF(AND(ABS(K69)&gt;10,ABS(T69)&gt;=0.4,ABS(Z69)&lt;=0.01),"B", IF(AND(ABS(K69)&gt;5, ABS(K69)&lt;10,ABS(T69)&gt;=0.4,ABS(Z69)&lt;=0.01),"S","N"))</f>
        <v>N</v>
      </c>
      <c r="AF69" s="2"/>
      <c r="AG69" s="9"/>
      <c r="AH69" s="2"/>
      <c r="AI69" s="9"/>
      <c r="AJ69" s="2"/>
      <c r="AK69" s="9"/>
      <c r="AL69" s="2"/>
      <c r="AM69" s="9"/>
      <c r="AO69" s="2"/>
      <c r="AP69" s="9"/>
      <c r="AQ69" s="2"/>
      <c r="AR69" s="9"/>
      <c r="AS69" s="2"/>
      <c r="AT69" s="9"/>
      <c r="AU69" s="2"/>
      <c r="AV69" s="9"/>
      <c r="AX69" s="12"/>
      <c r="AY69" s="12"/>
      <c r="AZ69" s="12"/>
      <c r="BA69" s="12"/>
      <c r="BC69" s="6"/>
      <c r="BD69" s="6"/>
      <c r="BE69" s="6"/>
      <c r="BF69" s="6"/>
    </row>
    <row r="70" spans="1:58" x14ac:dyDescent="0.25">
      <c r="A70" s="13" t="str">
        <f>'Raw Data'!A69</f>
        <v>Apo</v>
      </c>
      <c r="B70" s="13">
        <f>'Raw Data'!B69</f>
        <v>467</v>
      </c>
      <c r="C70" s="13">
        <f>'Raw Data'!C69</f>
        <v>484</v>
      </c>
      <c r="D70" s="13" t="str">
        <f>'Raw Data'!D69</f>
        <v>LLIDHRFLLRRGEYVLHM</v>
      </c>
      <c r="E70" s="2">
        <f>'% D'!AF69</f>
        <v>0.2673333333333332</v>
      </c>
      <c r="F70" s="9">
        <f>'% D'!AG69</f>
        <v>0.22471847265065348</v>
      </c>
      <c r="G70" s="2">
        <f>'% D'!AH69</f>
        <v>-0.91933333333333245</v>
      </c>
      <c r="H70" s="9">
        <f>'% D'!AI69</f>
        <v>0.47412772969367767</v>
      </c>
      <c r="I70" s="2">
        <f>'% D'!AJ69</f>
        <v>-0.30133333333333567</v>
      </c>
      <c r="J70" s="9">
        <f>'% D'!AK69</f>
        <v>0.29130126726838601</v>
      </c>
      <c r="K70" s="2">
        <f>'% D'!AL69</f>
        <v>-0.80166666666666586</v>
      </c>
      <c r="L70" s="9">
        <f>'% D'!AM69</f>
        <v>0.47143015910268704</v>
      </c>
      <c r="N70" s="2">
        <f>'# D'!AF69</f>
        <v>4.3000000000000038E-2</v>
      </c>
      <c r="O70" s="9">
        <f>'# D'!AG69</f>
        <v>3.6116584545585313E-2</v>
      </c>
      <c r="P70" s="2">
        <f>'# D'!AH69</f>
        <v>-0.14733333333333354</v>
      </c>
      <c r="Q70" s="9">
        <f>'# D'!AI69</f>
        <v>7.6174478869102391E-2</v>
      </c>
      <c r="R70" s="2">
        <f>'# D'!AJ69</f>
        <v>-4.8000000000000043E-2</v>
      </c>
      <c r="S70" s="9">
        <f>'# D'!AK69</f>
        <v>4.6692252562423646E-2</v>
      </c>
      <c r="T70" s="2">
        <f>'# D'!AL69</f>
        <v>-0.12766666666666637</v>
      </c>
      <c r="U70" s="9">
        <f>'# D'!AM69</f>
        <v>7.538344524358162E-2</v>
      </c>
      <c r="W70" s="12">
        <f>'T-TEST'!S69</f>
        <v>0.16673627344476952</v>
      </c>
      <c r="X70" s="12">
        <f>'T-TEST'!T69</f>
        <v>4.2227543583194721E-2</v>
      </c>
      <c r="Y70" s="12">
        <f>'T-TEST'!U69</f>
        <v>6.6586714999543731E-2</v>
      </c>
      <c r="Z70" s="12">
        <f>'T-TEST'!V69</f>
        <v>4.5837145495141791E-2</v>
      </c>
      <c r="AB70" s="6" t="str">
        <f t="shared" si="4"/>
        <v>N</v>
      </c>
      <c r="AC70" s="6" t="str">
        <f t="shared" si="5"/>
        <v>N</v>
      </c>
      <c r="AD70" s="6" t="str">
        <f t="shared" si="6"/>
        <v>N</v>
      </c>
      <c r="AE70" s="6" t="str">
        <f t="shared" si="7"/>
        <v>N</v>
      </c>
      <c r="AF70" s="2"/>
      <c r="AG70" s="9"/>
      <c r="AH70" s="2"/>
      <c r="AI70" s="9"/>
      <c r="AJ70" s="2"/>
      <c r="AK70" s="9"/>
      <c r="AL70" s="2"/>
      <c r="AM70" s="9"/>
      <c r="AO70" s="2"/>
      <c r="AP70" s="9"/>
      <c r="AQ70" s="2"/>
      <c r="AR70" s="9"/>
      <c r="AS70" s="2"/>
      <c r="AT70" s="9"/>
      <c r="AU70" s="2"/>
      <c r="AV70" s="9"/>
      <c r="AX70" s="12"/>
      <c r="AY70" s="12"/>
      <c r="AZ70" s="12"/>
      <c r="BA70" s="12"/>
      <c r="BC70" s="6"/>
      <c r="BD70" s="6"/>
      <c r="BE70" s="6"/>
      <c r="BF70" s="6"/>
    </row>
    <row r="71" spans="1:58" x14ac:dyDescent="0.25">
      <c r="A71" s="13" t="str">
        <f>'Raw Data'!A70</f>
        <v>Apo</v>
      </c>
      <c r="B71" s="13">
        <f>'Raw Data'!B70</f>
        <v>485</v>
      </c>
      <c r="C71" s="13">
        <f>'Raw Data'!C70</f>
        <v>497</v>
      </c>
      <c r="D71" s="13" t="str">
        <f>'Raw Data'!D70</f>
        <v>WQISGKGEDQGSF</v>
      </c>
      <c r="E71" s="2">
        <f>'% D'!AF70</f>
        <v>0.5973333333333315</v>
      </c>
      <c r="F71" s="9">
        <f>'% D'!AG70</f>
        <v>1.3487018566618796</v>
      </c>
      <c r="G71" s="2">
        <f>'% D'!AH70</f>
        <v>0.25400000000000489</v>
      </c>
      <c r="H71" s="9">
        <f>'% D'!AI70</f>
        <v>1.9102969804338741</v>
      </c>
      <c r="I71" s="2">
        <f>'% D'!AJ70</f>
        <v>-0.87033333333333474</v>
      </c>
      <c r="J71" s="9">
        <f>'% D'!AK70</f>
        <v>1.2758012643757313</v>
      </c>
      <c r="K71" s="2">
        <f>'% D'!AL70</f>
        <v>2.5836666666666588</v>
      </c>
      <c r="L71" s="9">
        <f>'% D'!AM70</f>
        <v>1.727577973005505</v>
      </c>
      <c r="N71" s="2">
        <f>'# D'!AF70</f>
        <v>6.5666666666665208E-2</v>
      </c>
      <c r="O71" s="9">
        <f>'# D'!AG70</f>
        <v>0.1481720569306077</v>
      </c>
      <c r="P71" s="2">
        <f>'# D'!AH70</f>
        <v>2.8000000000000469E-2</v>
      </c>
      <c r="Q71" s="9">
        <f>'# D'!AI70</f>
        <v>0.21006193392295985</v>
      </c>
      <c r="R71" s="2">
        <f>'# D'!AJ70</f>
        <v>-9.6000000000000085E-2</v>
      </c>
      <c r="S71" s="9">
        <f>'# D'!AK70</f>
        <v>0.14056368610860162</v>
      </c>
      <c r="T71" s="2">
        <f>'# D'!AL70</f>
        <v>0.28433333333333266</v>
      </c>
      <c r="U71" s="9">
        <f>'# D'!AM70</f>
        <v>0.1896882071864987</v>
      </c>
      <c r="W71" s="12">
        <f>'T-TEST'!S70</f>
        <v>0.37191415600860983</v>
      </c>
      <c r="X71" s="12">
        <f>'T-TEST'!T70</f>
        <v>0.76498083017099283</v>
      </c>
      <c r="Y71" s="12">
        <f>'T-TEST'!U70</f>
        <v>0.30590116116766836</v>
      </c>
      <c r="Z71" s="12">
        <f>'T-TEST'!V70</f>
        <v>3.0516242080988264E-2</v>
      </c>
      <c r="AB71" s="6" t="str">
        <f t="shared" si="4"/>
        <v>N</v>
      </c>
      <c r="AC71" s="6" t="str">
        <f t="shared" si="5"/>
        <v>N</v>
      </c>
      <c r="AD71" s="6" t="str">
        <f t="shared" si="6"/>
        <v>N</v>
      </c>
      <c r="AE71" s="6" t="str">
        <f t="shared" si="7"/>
        <v>N</v>
      </c>
      <c r="AF71" s="2"/>
      <c r="AG71" s="9"/>
      <c r="AH71" s="2"/>
      <c r="AI71" s="9"/>
      <c r="AJ71" s="2"/>
      <c r="AK71" s="9"/>
      <c r="AL71" s="2"/>
      <c r="AM71" s="9"/>
      <c r="AO71" s="2"/>
      <c r="AP71" s="9"/>
      <c r="AQ71" s="2"/>
      <c r="AR71" s="9"/>
      <c r="AS71" s="2"/>
      <c r="AT71" s="9"/>
      <c r="AU71" s="2"/>
      <c r="AV71" s="9"/>
      <c r="AX71" s="12"/>
      <c r="AY71" s="12"/>
      <c r="AZ71" s="12"/>
      <c r="BA71" s="12"/>
      <c r="BC71" s="6"/>
      <c r="BD71" s="6"/>
      <c r="BE71" s="6"/>
      <c r="BF71" s="6"/>
    </row>
    <row r="72" spans="1:58" x14ac:dyDescent="0.25">
      <c r="A72" s="13" t="str">
        <f>'Raw Data'!A71</f>
        <v>Apo</v>
      </c>
      <c r="B72" s="13">
        <f>'Raw Data'!B71</f>
        <v>498</v>
      </c>
      <c r="C72" s="13">
        <f>'Raw Data'!C71</f>
        <v>513</v>
      </c>
      <c r="D72" s="13" t="str">
        <f>'Raw Data'!D71</f>
        <v>NADKLTSATNPDKENS</v>
      </c>
      <c r="E72" s="2">
        <f>'% D'!AF71</f>
        <v>-0.29466666666666441</v>
      </c>
      <c r="F72" s="9">
        <f>'% D'!AG71</f>
        <v>0.47196846346056509</v>
      </c>
      <c r="G72" s="2">
        <f>'% D'!AH71</f>
        <v>-2.2150000000000034</v>
      </c>
      <c r="H72" s="9">
        <f>'% D'!AI71</f>
        <v>1.2579014524927286</v>
      </c>
      <c r="I72" s="2">
        <f>'% D'!AJ71</f>
        <v>-2.7166666666666615</v>
      </c>
      <c r="J72" s="9">
        <f>'% D'!AK71</f>
        <v>1.2774807412972682</v>
      </c>
      <c r="K72" s="2">
        <f>'% D'!AL71</f>
        <v>-7.2299999999999969</v>
      </c>
      <c r="L72" s="9">
        <f>'% D'!AM71</f>
        <v>1.6441658261831649</v>
      </c>
      <c r="N72" s="2">
        <f>'# D'!AF71</f>
        <v>-3.7999999999999812E-2</v>
      </c>
      <c r="O72" s="9">
        <f>'# D'!AG71</f>
        <v>6.1580822823237985E-2</v>
      </c>
      <c r="P72" s="2">
        <f>'# D'!AH71</f>
        <v>-0.28800000000000026</v>
      </c>
      <c r="Q72" s="9">
        <f>'# D'!AI71</f>
        <v>0.16336498767661184</v>
      </c>
      <c r="R72" s="2">
        <f>'# D'!AJ71</f>
        <v>-0.35300000000000065</v>
      </c>
      <c r="S72" s="9">
        <f>'# D'!AK71</f>
        <v>0.16581879251232695</v>
      </c>
      <c r="T72" s="2">
        <f>'# D'!AL71</f>
        <v>-0.9399999999999995</v>
      </c>
      <c r="U72" s="9">
        <f>'# D'!AM71</f>
        <v>0.21337024949131267</v>
      </c>
      <c r="W72" s="12">
        <f>'T-TEST'!S71</f>
        <v>0.29505791523314567</v>
      </c>
      <c r="X72" s="12">
        <f>'T-TEST'!T71</f>
        <v>1.7025322870998453E-2</v>
      </c>
      <c r="Y72" s="12">
        <f>'T-TEST'!U71</f>
        <v>1.4001915478183372E-2</v>
      </c>
      <c r="Z72" s="12">
        <f>'T-TEST'!V71</f>
        <v>8.9073451772424799E-3</v>
      </c>
      <c r="AB72" s="6" t="str">
        <f t="shared" si="4"/>
        <v>N</v>
      </c>
      <c r="AC72" s="6" t="str">
        <f t="shared" si="5"/>
        <v>N</v>
      </c>
      <c r="AD72" s="6" t="str">
        <f t="shared" si="6"/>
        <v>N</v>
      </c>
      <c r="AE72" s="6" t="str">
        <f t="shared" si="7"/>
        <v>S</v>
      </c>
      <c r="AF72" s="2"/>
      <c r="AG72" s="9"/>
      <c r="AH72" s="2"/>
      <c r="AI72" s="9"/>
      <c r="AJ72" s="2"/>
      <c r="AK72" s="9"/>
      <c r="AL72" s="2"/>
      <c r="AM72" s="9"/>
      <c r="AO72" s="2"/>
      <c r="AP72" s="9"/>
      <c r="AQ72" s="2"/>
      <c r="AR72" s="9"/>
      <c r="AS72" s="2"/>
      <c r="AT72" s="9"/>
      <c r="AU72" s="2"/>
      <c r="AV72" s="9"/>
      <c r="AX72" s="12"/>
      <c r="AY72" s="12"/>
      <c r="AZ72" s="12"/>
      <c r="BA72" s="12"/>
      <c r="BC72" s="6"/>
      <c r="BD72" s="6"/>
      <c r="BE72" s="6"/>
      <c r="BF72" s="6"/>
    </row>
    <row r="73" spans="1:58" x14ac:dyDescent="0.25">
      <c r="A73" s="13" t="str">
        <f>'Raw Data'!A72</f>
        <v>Apo</v>
      </c>
      <c r="B73" s="13">
        <f>'Raw Data'!B72</f>
        <v>498</v>
      </c>
      <c r="C73" s="13">
        <f>'Raw Data'!C72</f>
        <v>514</v>
      </c>
      <c r="D73" s="13" t="str">
        <f>'Raw Data'!D72</f>
        <v>NADKLTSATNPDKENSM</v>
      </c>
      <c r="E73" s="2">
        <f>'% D'!AF72</f>
        <v>-9.933333333333394E-2</v>
      </c>
      <c r="F73" s="9">
        <f>'% D'!AG72</f>
        <v>0.46144517056298812</v>
      </c>
      <c r="G73" s="2">
        <f>'% D'!AH72</f>
        <v>-2.5406666666666631</v>
      </c>
      <c r="H73" s="9">
        <f>'% D'!AI72</f>
        <v>1.4452125408075358</v>
      </c>
      <c r="I73" s="2">
        <f>'% D'!AJ72</f>
        <v>-2.0953333333333433</v>
      </c>
      <c r="J73" s="9">
        <f>'% D'!AK72</f>
        <v>1.9240178973341084</v>
      </c>
      <c r="K73" s="2">
        <f>'% D'!AL72</f>
        <v>-5.9899999999999878</v>
      </c>
      <c r="L73" s="9">
        <f>'% D'!AM72</f>
        <v>1.1992114880056461</v>
      </c>
      <c r="N73" s="2">
        <f>'# D'!AF72</f>
        <v>-1.366666666666605E-2</v>
      </c>
      <c r="O73" s="9">
        <f>'# D'!AG72</f>
        <v>6.4366179822354555E-2</v>
      </c>
      <c r="P73" s="2">
        <f>'# D'!AH72</f>
        <v>-0.35566666666666613</v>
      </c>
      <c r="Q73" s="9">
        <f>'# D'!AI72</f>
        <v>0.2020073429705081</v>
      </c>
      <c r="R73" s="2">
        <f>'# D'!AJ72</f>
        <v>-0.29366666666666585</v>
      </c>
      <c r="S73" s="9">
        <f>'# D'!AK72</f>
        <v>0.26933838372730479</v>
      </c>
      <c r="T73" s="2">
        <f>'# D'!AL72</f>
        <v>-0.83833333333333293</v>
      </c>
      <c r="U73" s="9">
        <f>'# D'!AM72</f>
        <v>0.16812732979993888</v>
      </c>
      <c r="W73" s="12">
        <f>'T-TEST'!S72</f>
        <v>0.70333143723854197</v>
      </c>
      <c r="X73" s="12">
        <f>'T-TEST'!T72</f>
        <v>2.9976187261683777E-2</v>
      </c>
      <c r="Y73" s="12">
        <f>'T-TEST'!U72</f>
        <v>5.6123452861200018E-2</v>
      </c>
      <c r="Z73" s="12">
        <f>'T-TEST'!V72</f>
        <v>1.0249405852024881E-2</v>
      </c>
      <c r="AB73" s="6" t="str">
        <f t="shared" si="4"/>
        <v>N</v>
      </c>
      <c r="AC73" s="6" t="str">
        <f t="shared" si="5"/>
        <v>N</v>
      </c>
      <c r="AD73" s="6" t="str">
        <f t="shared" si="6"/>
        <v>N</v>
      </c>
      <c r="AE73" s="6" t="str">
        <f t="shared" si="7"/>
        <v>N</v>
      </c>
      <c r="AF73" s="2"/>
      <c r="AG73" s="9"/>
      <c r="AH73" s="2"/>
      <c r="AI73" s="9"/>
      <c r="AJ73" s="2"/>
      <c r="AK73" s="9"/>
      <c r="AL73" s="2"/>
      <c r="AM73" s="9"/>
      <c r="AO73" s="2"/>
      <c r="AP73" s="9"/>
      <c r="AQ73" s="2"/>
      <c r="AR73" s="9"/>
      <c r="AS73" s="2"/>
      <c r="AT73" s="9"/>
      <c r="AU73" s="2"/>
      <c r="AV73" s="9"/>
      <c r="AX73" s="12"/>
      <c r="AY73" s="12"/>
      <c r="AZ73" s="12"/>
      <c r="BA73" s="12"/>
      <c r="BC73" s="6"/>
      <c r="BD73" s="6"/>
      <c r="BE73" s="6"/>
      <c r="BF73" s="6"/>
    </row>
    <row r="74" spans="1:58" x14ac:dyDescent="0.25">
      <c r="A74" s="13" t="str">
        <f>'Raw Data'!A73</f>
        <v>Apo</v>
      </c>
      <c r="B74" s="13">
        <f>'Raw Data'!B73</f>
        <v>498</v>
      </c>
      <c r="C74" s="13">
        <f>'Raw Data'!C73</f>
        <v>515</v>
      </c>
      <c r="D74" s="13" t="str">
        <f>'Raw Data'!D73</f>
        <v>NADKLTSATNPDKENSMS</v>
      </c>
      <c r="E74" s="2">
        <f>'% D'!AF73</f>
        <v>-0.19033333333333502</v>
      </c>
      <c r="F74" s="9">
        <f>'% D'!AG73</f>
        <v>0.52953737717993021</v>
      </c>
      <c r="G74" s="2">
        <f>'% D'!AH73</f>
        <v>-2.3393333333333395</v>
      </c>
      <c r="H74" s="9">
        <f>'% D'!AI73</f>
        <v>0.55154891573197273</v>
      </c>
      <c r="I74" s="2">
        <f>'% D'!AJ73</f>
        <v>-2.1869999999999976</v>
      </c>
      <c r="J74" s="9">
        <f>'% D'!AK73</f>
        <v>1.2031816191916969</v>
      </c>
      <c r="K74" s="2">
        <f>'% D'!AL73</f>
        <v>-5.9293333333333251</v>
      </c>
      <c r="L74" s="9">
        <f>'% D'!AM73</f>
        <v>1.139614370337835</v>
      </c>
      <c r="N74" s="2">
        <f>'# D'!AF73</f>
        <v>-2.8333333333333321E-2</v>
      </c>
      <c r="O74" s="9">
        <f>'# D'!AG73</f>
        <v>7.9743732419332775E-2</v>
      </c>
      <c r="P74" s="2">
        <f>'# D'!AH73</f>
        <v>-0.35099999999999998</v>
      </c>
      <c r="Q74" s="9">
        <f>'# D'!AI73</f>
        <v>8.3163368306358551E-2</v>
      </c>
      <c r="R74" s="2">
        <f>'# D'!AJ73</f>
        <v>-0.3279999999999994</v>
      </c>
      <c r="S74" s="9">
        <f>'# D'!AK73</f>
        <v>0.18047817333528821</v>
      </c>
      <c r="T74" s="2">
        <f>'# D'!AL73</f>
        <v>-0.88966666666666683</v>
      </c>
      <c r="U74" s="9">
        <f>'# D'!AM73</f>
        <v>0.17084618805620486</v>
      </c>
      <c r="W74" s="12">
        <f>'T-TEST'!S73</f>
        <v>0.45142087002521325</v>
      </c>
      <c r="X74" s="12">
        <f>'T-TEST'!T73</f>
        <v>9.8471966688693235E-3</v>
      </c>
      <c r="Y74" s="12">
        <f>'T-TEST'!U73</f>
        <v>5.0588415516885712E-2</v>
      </c>
      <c r="Z74" s="12">
        <f>'T-TEST'!V73</f>
        <v>2.7500178247212271E-3</v>
      </c>
      <c r="AB74" s="6" t="str">
        <f t="shared" si="4"/>
        <v>N</v>
      </c>
      <c r="AC74" s="6" t="str">
        <f t="shared" si="5"/>
        <v>N</v>
      </c>
      <c r="AD74" s="6" t="str">
        <f t="shared" si="6"/>
        <v>N</v>
      </c>
      <c r="AE74" s="6" t="str">
        <f t="shared" si="7"/>
        <v>S</v>
      </c>
      <c r="AF74" s="2"/>
      <c r="AG74" s="9"/>
      <c r="AH74" s="2"/>
      <c r="AI74" s="9"/>
      <c r="AJ74" s="2"/>
      <c r="AK74" s="9"/>
      <c r="AL74" s="2"/>
      <c r="AM74" s="9"/>
      <c r="AO74" s="2"/>
      <c r="AP74" s="9"/>
      <c r="AQ74" s="2"/>
      <c r="AR74" s="9"/>
      <c r="AS74" s="2"/>
      <c r="AT74" s="9"/>
      <c r="AU74" s="2"/>
      <c r="AV74" s="9"/>
      <c r="AX74" s="12"/>
      <c r="AY74" s="12"/>
      <c r="AZ74" s="12"/>
      <c r="BA74" s="12"/>
      <c r="BC74" s="6"/>
      <c r="BD74" s="6"/>
      <c r="BE74" s="6"/>
      <c r="BF74" s="6"/>
    </row>
    <row r="75" spans="1:58" x14ac:dyDescent="0.25">
      <c r="A75" s="13" t="str">
        <f>'Raw Data'!A74</f>
        <v>Apo</v>
      </c>
      <c r="B75" s="13">
        <f>'Raw Data'!B74</f>
        <v>498</v>
      </c>
      <c r="C75" s="13">
        <f>'Raw Data'!C74</f>
        <v>517</v>
      </c>
      <c r="D75" s="13" t="str">
        <f>'Raw Data'!D74</f>
        <v>NADKLTSATNPDKENSMSIS</v>
      </c>
      <c r="E75" s="2">
        <f>'% D'!AF74</f>
        <v>0.26266666666666794</v>
      </c>
      <c r="F75" s="9">
        <f>'% D'!AG74</f>
        <v>0.34178462029611928</v>
      </c>
      <c r="G75" s="2">
        <f>'% D'!AH74</f>
        <v>-1.5356666666666676</v>
      </c>
      <c r="H75" s="9">
        <f>'% D'!AI74</f>
        <v>0.72817334686599855</v>
      </c>
      <c r="I75" s="2">
        <f>'% D'!AJ74</f>
        <v>-1.4306666666666672</v>
      </c>
      <c r="J75" s="9">
        <f>'% D'!AK74</f>
        <v>0.81541880121185084</v>
      </c>
      <c r="K75" s="2">
        <f>'% D'!AL74</f>
        <v>-5.008666666666663</v>
      </c>
      <c r="L75" s="9">
        <f>'% D'!AM74</f>
        <v>1.4058636180450701</v>
      </c>
      <c r="N75" s="2">
        <f>'# D'!AF74</f>
        <v>4.4666666666666632E-2</v>
      </c>
      <c r="O75" s="9">
        <f>'# D'!AG74</f>
        <v>5.8130850949756063E-2</v>
      </c>
      <c r="P75" s="2">
        <f>'# D'!AH74</f>
        <v>-0.26133333333333297</v>
      </c>
      <c r="Q75" s="9">
        <f>'# D'!AI74</f>
        <v>0.1240217579788099</v>
      </c>
      <c r="R75" s="2">
        <f>'# D'!AJ74</f>
        <v>-0.24333333333333318</v>
      </c>
      <c r="S75" s="9">
        <f>'# D'!AK74</f>
        <v>0.1387745002992917</v>
      </c>
      <c r="T75" s="2">
        <f>'# D'!AL74</f>
        <v>-0.85133333333333283</v>
      </c>
      <c r="U75" s="9">
        <f>'# D'!AM74</f>
        <v>0.23873560026279228</v>
      </c>
      <c r="W75" s="12">
        <f>'T-TEST'!S74</f>
        <v>0.24859555409869441</v>
      </c>
      <c r="X75" s="12">
        <f>'T-TEST'!T74</f>
        <v>7.2657023958433934E-3</v>
      </c>
      <c r="Y75" s="12">
        <f>'T-TEST'!U74</f>
        <v>1.6950822272425878E-2</v>
      </c>
      <c r="Z75" s="12">
        <f>'T-TEST'!V74</f>
        <v>7.1108847871475004E-3</v>
      </c>
      <c r="AB75" s="6" t="str">
        <f t="shared" si="4"/>
        <v>N</v>
      </c>
      <c r="AC75" s="6" t="str">
        <f t="shared" si="5"/>
        <v>N</v>
      </c>
      <c r="AD75" s="6" t="str">
        <f t="shared" si="6"/>
        <v>N</v>
      </c>
      <c r="AE75" s="6" t="str">
        <f t="shared" si="7"/>
        <v>S</v>
      </c>
      <c r="AF75" s="2"/>
      <c r="AG75" s="9"/>
      <c r="AH75" s="2"/>
      <c r="AI75" s="9"/>
      <c r="AJ75" s="2"/>
      <c r="AK75" s="9"/>
      <c r="AL75" s="2"/>
      <c r="AM75" s="9"/>
      <c r="AO75" s="2"/>
      <c r="AP75" s="9"/>
      <c r="AQ75" s="2"/>
      <c r="AR75" s="9"/>
      <c r="AS75" s="2"/>
      <c r="AT75" s="9"/>
      <c r="AU75" s="2"/>
      <c r="AV75" s="9"/>
      <c r="AX75" s="12"/>
      <c r="AY75" s="12"/>
      <c r="AZ75" s="12"/>
      <c r="BA75" s="12"/>
      <c r="BC75" s="6"/>
      <c r="BD75" s="6"/>
      <c r="BE75" s="6"/>
      <c r="BF75" s="6"/>
    </row>
    <row r="76" spans="1:58" x14ac:dyDescent="0.25">
      <c r="A76" s="13" t="str">
        <f>'Raw Data'!A75</f>
        <v>Apo</v>
      </c>
      <c r="B76" s="13">
        <f>'Raw Data'!B75</f>
        <v>500</v>
      </c>
      <c r="C76" s="13">
        <f>'Raw Data'!C75</f>
        <v>515</v>
      </c>
      <c r="D76" s="13" t="str">
        <f>'Raw Data'!D75</f>
        <v>DKLTSATNPDKENSMS</v>
      </c>
      <c r="E76" s="2">
        <f>'% D'!AF75</f>
        <v>1.1196666666666673</v>
      </c>
      <c r="F76" s="9">
        <f>'% D'!AG75</f>
        <v>0.96606761931666307</v>
      </c>
      <c r="G76" s="2">
        <f>'% D'!AH75</f>
        <v>-1.6546666666666674</v>
      </c>
      <c r="H76" s="9">
        <f>'% D'!AI75</f>
        <v>2.0313484582998473</v>
      </c>
      <c r="I76" s="2">
        <f>'% D'!AJ75</f>
        <v>-1.6906666666666581</v>
      </c>
      <c r="J76" s="9">
        <f>'% D'!AK75</f>
        <v>1.3390822062187782</v>
      </c>
      <c r="K76" s="2">
        <f>'% D'!AL75</f>
        <v>-6.2360000000000042</v>
      </c>
      <c r="L76" s="9">
        <f>'% D'!AM75</f>
        <v>1.1289460222904326</v>
      </c>
      <c r="N76" s="2">
        <f>'# D'!AF75</f>
        <v>0.14533333333333331</v>
      </c>
      <c r="O76" s="9">
        <f>'# D'!AG75</f>
        <v>0.12576727588654085</v>
      </c>
      <c r="P76" s="2">
        <f>'# D'!AH75</f>
        <v>-0.21533333333333271</v>
      </c>
      <c r="Q76" s="9">
        <f>'# D'!AI75</f>
        <v>0.26439016736562954</v>
      </c>
      <c r="R76" s="2">
        <f>'# D'!AJ75</f>
        <v>-0.21933333333333316</v>
      </c>
      <c r="S76" s="9">
        <f>'# D'!AK75</f>
        <v>0.17395385435355787</v>
      </c>
      <c r="T76" s="2">
        <f>'# D'!AL75</f>
        <v>-0.8106666666666662</v>
      </c>
      <c r="U76" s="9">
        <f>'# D'!AM75</f>
        <v>0.14677274816359948</v>
      </c>
      <c r="W76" s="12">
        <f>'T-TEST'!S75</f>
        <v>9.7398740578556228E-2</v>
      </c>
      <c r="X76" s="12">
        <f>'T-TEST'!T75</f>
        <v>0.12385976853813616</v>
      </c>
      <c r="Y76" s="12">
        <f>'T-TEST'!U75</f>
        <v>4.1172435937058625E-2</v>
      </c>
      <c r="Z76" s="12">
        <f>'T-TEST'!V75</f>
        <v>2.3862586409870764E-4</v>
      </c>
      <c r="AB76" s="6" t="str">
        <f t="shared" si="4"/>
        <v>N</v>
      </c>
      <c r="AC76" s="6" t="str">
        <f t="shared" si="5"/>
        <v>N</v>
      </c>
      <c r="AD76" s="6" t="str">
        <f t="shared" si="6"/>
        <v>N</v>
      </c>
      <c r="AE76" s="6" t="str">
        <f t="shared" si="7"/>
        <v>S</v>
      </c>
      <c r="AF76" s="2"/>
      <c r="AG76" s="9"/>
      <c r="AH76" s="2"/>
      <c r="AI76" s="9"/>
      <c r="AJ76" s="2"/>
      <c r="AK76" s="9"/>
      <c r="AL76" s="2"/>
      <c r="AM76" s="9"/>
      <c r="AO76" s="2"/>
      <c r="AP76" s="9"/>
      <c r="AQ76" s="2"/>
      <c r="AR76" s="9"/>
      <c r="AS76" s="2"/>
      <c r="AT76" s="9"/>
      <c r="AU76" s="2"/>
      <c r="AV76" s="9"/>
      <c r="AX76" s="12"/>
      <c r="AY76" s="12"/>
      <c r="AZ76" s="12"/>
      <c r="BA76" s="12"/>
      <c r="BC76" s="6"/>
      <c r="BD76" s="6"/>
      <c r="BE76" s="6"/>
      <c r="BF76" s="6"/>
    </row>
    <row r="77" spans="1:58" x14ac:dyDescent="0.25">
      <c r="A77" s="13" t="str">
        <f>'Raw Data'!A76</f>
        <v>Apo</v>
      </c>
      <c r="B77" s="13">
        <f>'Raw Data'!B76</f>
        <v>520</v>
      </c>
      <c r="C77" s="13">
        <f>'Raw Data'!C76</f>
        <v>551</v>
      </c>
      <c r="D77" s="13" t="str">
        <f>'Raw Data'!D76</f>
        <v>LDNYCHPIALPKHQPTPDPEGDRVRAEMPNQL</v>
      </c>
      <c r="E77" s="2">
        <f>'% D'!AF76</f>
        <v>-0.33933333333332882</v>
      </c>
      <c r="F77" s="9">
        <f>'% D'!AG76</f>
        <v>0.68795717118125443</v>
      </c>
      <c r="G77" s="2">
        <f>'% D'!AH76</f>
        <v>-1.1336666666666702</v>
      </c>
      <c r="H77" s="9">
        <f>'% D'!AI76</f>
        <v>1.3810395638803792</v>
      </c>
      <c r="I77" s="2">
        <f>'% D'!AJ76</f>
        <v>-7.2666666666663104E-2</v>
      </c>
      <c r="J77" s="9">
        <f>'% D'!AK76</f>
        <v>1.6241772299744026</v>
      </c>
      <c r="K77" s="2">
        <f>'% D'!AL76</f>
        <v>-0.33266666666666822</v>
      </c>
      <c r="L77" s="9">
        <f>'% D'!AM76</f>
        <v>1.1412432301296214</v>
      </c>
      <c r="N77" s="2">
        <f>'# D'!AF76</f>
        <v>-8.099999999999774E-2</v>
      </c>
      <c r="O77" s="9">
        <f>'# D'!AG76</f>
        <v>0.16545065142392118</v>
      </c>
      <c r="P77" s="2">
        <f>'# D'!AH76</f>
        <v>-0.27200000000000024</v>
      </c>
      <c r="Q77" s="9">
        <f>'# D'!AI76</f>
        <v>0.33134439372380142</v>
      </c>
      <c r="R77" s="2">
        <f>'# D'!AJ76</f>
        <v>-1.7000000000003013E-2</v>
      </c>
      <c r="S77" s="9">
        <f>'# D'!AK76</f>
        <v>0.39044641062841257</v>
      </c>
      <c r="T77" s="2">
        <f>'# D'!AL76</f>
        <v>-7.9999999999998295E-2</v>
      </c>
      <c r="U77" s="9">
        <f>'# D'!AM76</f>
        <v>0.27410585620986522</v>
      </c>
      <c r="W77" s="12">
        <f>'T-TEST'!S76</f>
        <v>0.29859504459950492</v>
      </c>
      <c r="X77" s="12">
        <f>'T-TEST'!T76</f>
        <v>0.11522580411953137</v>
      </c>
      <c r="Y77" s="12">
        <f>'T-TEST'!U76</f>
        <v>0.92037740060304007</v>
      </c>
      <c r="Z77" s="12">
        <f>'T-TEST'!V76</f>
        <v>0.58636697785844993</v>
      </c>
      <c r="AB77" s="6" t="str">
        <f t="shared" si="4"/>
        <v>N</v>
      </c>
      <c r="AC77" s="6" t="str">
        <f t="shared" si="5"/>
        <v>N</v>
      </c>
      <c r="AD77" s="6" t="str">
        <f t="shared" si="6"/>
        <v>N</v>
      </c>
      <c r="AE77" s="6" t="str">
        <f t="shared" si="7"/>
        <v>N</v>
      </c>
      <c r="AF77" s="2"/>
      <c r="AG77" s="9"/>
      <c r="AH77" s="2"/>
      <c r="AI77" s="9"/>
      <c r="AJ77" s="2"/>
      <c r="AK77" s="9"/>
      <c r="AL77" s="2"/>
      <c r="AM77" s="9"/>
      <c r="AO77" s="2"/>
      <c r="AP77" s="9"/>
      <c r="AQ77" s="2"/>
      <c r="AR77" s="9"/>
      <c r="AS77" s="2"/>
      <c r="AT77" s="9"/>
      <c r="AU77" s="2"/>
      <c r="AV77" s="9"/>
      <c r="AX77" s="12"/>
      <c r="AY77" s="12"/>
      <c r="AZ77" s="12"/>
      <c r="BA77" s="12"/>
      <c r="BC77" s="6"/>
      <c r="BD77" s="6"/>
      <c r="BE77" s="6"/>
      <c r="BF77" s="6"/>
    </row>
    <row r="78" spans="1:58" x14ac:dyDescent="0.25">
      <c r="A78" s="13" t="str">
        <f>'Raw Data'!A77</f>
        <v>Apo</v>
      </c>
      <c r="B78" s="13">
        <f>'Raw Data'!B77</f>
        <v>557</v>
      </c>
      <c r="C78" s="13">
        <f>'Raw Data'!C77</f>
        <v>592</v>
      </c>
      <c r="D78" s="13" t="str">
        <f>'Raw Data'!D77</f>
        <v>AIIATDPLNPLTAEDKELLWHFRYESLKHPKAYPKL</v>
      </c>
      <c r="E78" s="2">
        <f>'% D'!AF77</f>
        <v>-0.22799999999999976</v>
      </c>
      <c r="F78" s="9">
        <f>'% D'!AG77</f>
        <v>0.21947228029190724</v>
      </c>
      <c r="G78" s="2">
        <f>'% D'!AH77</f>
        <v>-3.2259999999999991</v>
      </c>
      <c r="H78" s="9">
        <f>'% D'!AI77</f>
        <v>1.3986800188651203</v>
      </c>
      <c r="I78" s="2">
        <f>'% D'!AJ77</f>
        <v>-8.2519999999999918</v>
      </c>
      <c r="J78" s="9">
        <f>'% D'!AK77</f>
        <v>1.4533755174075715</v>
      </c>
      <c r="K78" s="2">
        <f>'% D'!AL77</f>
        <v>-11.111666666666665</v>
      </c>
      <c r="L78" s="9">
        <f>'% D'!AM77</f>
        <v>1.3350080692381354</v>
      </c>
      <c r="N78" s="2">
        <f>'# D'!AF77</f>
        <v>-6.8333333333332913E-2</v>
      </c>
      <c r="O78" s="9">
        <f>'# D'!AG77</f>
        <v>6.5260601031510601E-2</v>
      </c>
      <c r="P78" s="2">
        <f>'# D'!AH77</f>
        <v>-0.96766666666666801</v>
      </c>
      <c r="Q78" s="9">
        <f>'# D'!AI77</f>
        <v>0.41974537902111275</v>
      </c>
      <c r="R78" s="2">
        <f>'# D'!AJ77</f>
        <v>-2.4756666666666671</v>
      </c>
      <c r="S78" s="9">
        <f>'# D'!AK77</f>
        <v>0.43607983786718396</v>
      </c>
      <c r="T78" s="2">
        <f>'# D'!AL77</f>
        <v>-3.3336666666666677</v>
      </c>
      <c r="U78" s="9">
        <f>'# D'!AM77</f>
        <v>0.40038373110432202</v>
      </c>
      <c r="W78" s="12">
        <f>'T-TEST'!S77</f>
        <v>6.2962940319748736E-2</v>
      </c>
      <c r="X78" s="12">
        <f>'T-TEST'!T77</f>
        <v>4.889139573519807E-3</v>
      </c>
      <c r="Y78" s="12">
        <f>'T-TEST'!U77</f>
        <v>1.7439032883444393E-4</v>
      </c>
      <c r="Z78" s="12">
        <f>'T-TEST'!V77</f>
        <v>5.7449313986597408E-5</v>
      </c>
      <c r="AB78" s="6" t="str">
        <f t="shared" si="4"/>
        <v>N</v>
      </c>
      <c r="AC78" s="6" t="str">
        <f t="shared" si="5"/>
        <v>N</v>
      </c>
      <c r="AD78" s="6" t="str">
        <f t="shared" si="6"/>
        <v>S</v>
      </c>
      <c r="AE78" s="6" t="str">
        <f t="shared" si="7"/>
        <v>B</v>
      </c>
      <c r="AF78" s="2"/>
      <c r="AG78" s="9"/>
      <c r="AH78" s="2"/>
      <c r="AI78" s="9"/>
      <c r="AJ78" s="2"/>
      <c r="AK78" s="9"/>
      <c r="AL78" s="2"/>
      <c r="AM78" s="9"/>
      <c r="AO78" s="2"/>
      <c r="AP78" s="9"/>
      <c r="AQ78" s="2"/>
      <c r="AR78" s="9"/>
      <c r="AS78" s="2"/>
      <c r="AT78" s="9"/>
      <c r="AU78" s="2"/>
      <c r="AV78" s="9"/>
      <c r="AX78" s="12"/>
      <c r="AY78" s="12"/>
      <c r="AZ78" s="12"/>
      <c r="BA78" s="12"/>
      <c r="BC78" s="6"/>
      <c r="BD78" s="6"/>
      <c r="BE78" s="6"/>
      <c r="BF78" s="6"/>
    </row>
    <row r="79" spans="1:58" x14ac:dyDescent="0.25">
      <c r="A79" s="13" t="str">
        <f>'Raw Data'!A78</f>
        <v>Apo</v>
      </c>
      <c r="B79" s="13">
        <f>'Raw Data'!B78</f>
        <v>558</v>
      </c>
      <c r="C79" s="13">
        <f>'Raw Data'!C78</f>
        <v>573</v>
      </c>
      <c r="D79" s="13" t="str">
        <f>'Raw Data'!D78</f>
        <v>IIATDPLNPLTAEDKE</v>
      </c>
      <c r="E79" s="2">
        <f>'% D'!AF78</f>
        <v>-1.3626666666666694</v>
      </c>
      <c r="F79" s="9">
        <f>'% D'!AG78</f>
        <v>0.38064085908482825</v>
      </c>
      <c r="G79" s="2">
        <f>'% D'!AH78</f>
        <v>-6.7880000000000038</v>
      </c>
      <c r="H79" s="9">
        <f>'% D'!AI78</f>
        <v>1.5560228752205729</v>
      </c>
      <c r="I79" s="2">
        <f>'% D'!AJ78</f>
        <v>-1.8590000000000018</v>
      </c>
      <c r="J79" s="9">
        <f>'% D'!AK78</f>
        <v>1.4041008758317322</v>
      </c>
      <c r="K79" s="2">
        <f>'% D'!AL78</f>
        <v>-4.271333333333331</v>
      </c>
      <c r="L79" s="9">
        <f>'% D'!AM78</f>
        <v>1.5503495831953995</v>
      </c>
      <c r="N79" s="2">
        <f>'# D'!AF78</f>
        <v>-0.16366666666666685</v>
      </c>
      <c r="O79" s="9">
        <f>'# D'!AG78</f>
        <v>4.6049321223431521E-2</v>
      </c>
      <c r="P79" s="2">
        <f>'# D'!AH78</f>
        <v>-0.8143333333333338</v>
      </c>
      <c r="Q79" s="9">
        <f>'# D'!AI78</f>
        <v>0.18629307511867396</v>
      </c>
      <c r="R79" s="2">
        <f>'# D'!AJ78</f>
        <v>-0.22299999999999986</v>
      </c>
      <c r="S79" s="9">
        <f>'# D'!AK78</f>
        <v>0.16819746038681971</v>
      </c>
      <c r="T79" s="2">
        <f>'# D'!AL78</f>
        <v>-0.51233333333333331</v>
      </c>
      <c r="U79" s="9">
        <f>'# D'!AM78</f>
        <v>0.18617905905767362</v>
      </c>
      <c r="W79" s="12">
        <f>'T-TEST'!S78</f>
        <v>7.4017454536383738E-3</v>
      </c>
      <c r="X79" s="12">
        <f>'T-TEST'!T78</f>
        <v>7.0283935244372885E-4</v>
      </c>
      <c r="Y79" s="12">
        <f>'T-TEST'!U78</f>
        <v>3.2627579299887306E-2</v>
      </c>
      <c r="Z79" s="12">
        <f>'T-TEST'!V78</f>
        <v>2.7264501463716644E-3</v>
      </c>
      <c r="AB79" s="6" t="str">
        <f t="shared" si="4"/>
        <v>N</v>
      </c>
      <c r="AC79" s="6" t="str">
        <f t="shared" si="5"/>
        <v>S</v>
      </c>
      <c r="AD79" s="6" t="str">
        <f t="shared" si="6"/>
        <v>N</v>
      </c>
      <c r="AE79" s="6" t="str">
        <f t="shared" si="7"/>
        <v>N</v>
      </c>
      <c r="AF79" s="2"/>
      <c r="AG79" s="9"/>
      <c r="AH79" s="2"/>
      <c r="AI79" s="9"/>
      <c r="AJ79" s="2"/>
      <c r="AK79" s="9"/>
      <c r="AL79" s="2"/>
      <c r="AM79" s="9"/>
      <c r="AO79" s="2"/>
      <c r="AP79" s="9"/>
      <c r="AQ79" s="2"/>
      <c r="AR79" s="9"/>
      <c r="AS79" s="2"/>
      <c r="AT79" s="9"/>
      <c r="AU79" s="2"/>
      <c r="AV79" s="9"/>
      <c r="AX79" s="12"/>
      <c r="AY79" s="12"/>
      <c r="AZ79" s="12"/>
      <c r="BA79" s="12"/>
      <c r="BC79" s="6"/>
      <c r="BD79" s="6"/>
      <c r="BE79" s="6"/>
      <c r="BF79" s="6"/>
    </row>
    <row r="80" spans="1:58" x14ac:dyDescent="0.25">
      <c r="A80" s="13" t="str">
        <f>'Raw Data'!A79</f>
        <v>Apo</v>
      </c>
      <c r="B80" s="13">
        <f>'Raw Data'!B79</f>
        <v>558</v>
      </c>
      <c r="C80" s="13">
        <f>'Raw Data'!C79</f>
        <v>578</v>
      </c>
      <c r="D80" s="13" t="str">
        <f>'Raw Data'!D79</f>
        <v>IIATDPLNPLTAEDKELLWHF</v>
      </c>
      <c r="E80" s="2">
        <f>'% D'!AF79</f>
        <v>-0.95000000000000107</v>
      </c>
      <c r="F80" s="9">
        <f>'% D'!AG79</f>
        <v>0.88389462461496238</v>
      </c>
      <c r="G80" s="2">
        <f>'% D'!AH79</f>
        <v>-6.268333333333338</v>
      </c>
      <c r="H80" s="9">
        <f>'% D'!AI79</f>
        <v>1.6730529565911463</v>
      </c>
      <c r="I80" s="2">
        <f>'% D'!AJ79</f>
        <v>-3.294000000000004</v>
      </c>
      <c r="J80" s="9">
        <f>'% D'!AK79</f>
        <v>0.6412954646693303</v>
      </c>
      <c r="K80" s="2">
        <f>'% D'!AL79</f>
        <v>-10.499000000000002</v>
      </c>
      <c r="L80" s="9">
        <f>'% D'!AM79</f>
        <v>0.90044842935112301</v>
      </c>
      <c r="N80" s="2">
        <f>'# D'!AF79</f>
        <v>-0.16133333333333288</v>
      </c>
      <c r="O80" s="9">
        <f>'# D'!AG79</f>
        <v>0.15062227887360813</v>
      </c>
      <c r="P80" s="2">
        <f>'# D'!AH79</f>
        <v>-1.0656666666666665</v>
      </c>
      <c r="Q80" s="9">
        <f>'# D'!AI79</f>
        <v>0.28443902006198929</v>
      </c>
      <c r="R80" s="2">
        <f>'# D'!AJ79</f>
        <v>-0.55999999999999961</v>
      </c>
      <c r="S80" s="9">
        <f>'# D'!AK79</f>
        <v>0.10933696436913409</v>
      </c>
      <c r="T80" s="2">
        <f>'# D'!AL79</f>
        <v>-1.785000000000001</v>
      </c>
      <c r="U80" s="9">
        <f>'# D'!AM79</f>
        <v>0.15283146275566906</v>
      </c>
      <c r="W80" s="12">
        <f>'T-TEST'!S79</f>
        <v>6.2296556481234382E-2</v>
      </c>
      <c r="X80" s="12">
        <f>'T-TEST'!T79</f>
        <v>2.6125086563746703E-3</v>
      </c>
      <c r="Y80" s="12">
        <f>'T-TEST'!U79</f>
        <v>1.5191043396975939E-3</v>
      </c>
      <c r="Z80" s="12">
        <f>'T-TEST'!V79</f>
        <v>2.7618526610559988E-4</v>
      </c>
      <c r="AB80" s="6" t="str">
        <f t="shared" si="4"/>
        <v>N</v>
      </c>
      <c r="AC80" s="6" t="str">
        <f t="shared" si="5"/>
        <v>S</v>
      </c>
      <c r="AD80" s="6" t="str">
        <f t="shared" si="6"/>
        <v>N</v>
      </c>
      <c r="AE80" s="6" t="str">
        <f t="shared" si="7"/>
        <v>B</v>
      </c>
      <c r="AF80" s="2"/>
      <c r="AG80" s="9"/>
      <c r="AH80" s="2"/>
      <c r="AI80" s="9"/>
      <c r="AJ80" s="2"/>
      <c r="AK80" s="9"/>
      <c r="AL80" s="2"/>
      <c r="AM80" s="9"/>
      <c r="AO80" s="2"/>
      <c r="AP80" s="9"/>
      <c r="AQ80" s="2"/>
      <c r="AR80" s="9"/>
      <c r="AS80" s="2"/>
      <c r="AT80" s="9"/>
      <c r="AU80" s="2"/>
      <c r="AV80" s="9"/>
      <c r="AX80" s="12"/>
      <c r="AY80" s="12"/>
      <c r="AZ80" s="12"/>
      <c r="BA80" s="12"/>
      <c r="BC80" s="6"/>
      <c r="BD80" s="6"/>
      <c r="BE80" s="6"/>
      <c r="BF80" s="6"/>
    </row>
    <row r="81" spans="1:58" x14ac:dyDescent="0.25">
      <c r="A81" s="13" t="str">
        <f>'Raw Data'!A80</f>
        <v>Apo</v>
      </c>
      <c r="B81" s="13">
        <f>'Raw Data'!B80</f>
        <v>579</v>
      </c>
      <c r="C81" s="13">
        <f>'Raw Data'!C80</f>
        <v>592</v>
      </c>
      <c r="D81" s="13" t="str">
        <f>'Raw Data'!D80</f>
        <v>RYESLKHPKAYPKL</v>
      </c>
      <c r="E81" s="2">
        <f>'% D'!AF80</f>
        <v>-3.4196666666666684</v>
      </c>
      <c r="F81" s="9">
        <f>'% D'!AG80</f>
        <v>0.56231551235441701</v>
      </c>
      <c r="G81" s="2">
        <f>'% D'!AH80</f>
        <v>-5.5453333333333337</v>
      </c>
      <c r="H81" s="9">
        <f>'% D'!AI80</f>
        <v>1.1073452129819172</v>
      </c>
      <c r="I81" s="2">
        <f>'% D'!AJ80</f>
        <v>-9.3390000000000022</v>
      </c>
      <c r="J81" s="9">
        <f>'% D'!AK80</f>
        <v>0.42932117927676816</v>
      </c>
      <c r="K81" s="2">
        <f>'% D'!AL80</f>
        <v>-9.9793333333333365</v>
      </c>
      <c r="L81" s="9">
        <f>'% D'!AM80</f>
        <v>1.0387195431691187</v>
      </c>
      <c r="N81" s="2">
        <f>'# D'!AF80</f>
        <v>-0.34199999999999997</v>
      </c>
      <c r="O81" s="9">
        <f>'# D'!AG80</f>
        <v>5.5843729969792914E-2</v>
      </c>
      <c r="P81" s="2">
        <f>'# D'!AH80</f>
        <v>-0.55433333333333346</v>
      </c>
      <c r="Q81" s="9">
        <f>'# D'!AI80</f>
        <v>0.11036821050307677</v>
      </c>
      <c r="R81" s="2">
        <f>'# D'!AJ80</f>
        <v>-0.93366666666666664</v>
      </c>
      <c r="S81" s="9">
        <f>'# D'!AK80</f>
        <v>4.3163729943613671E-2</v>
      </c>
      <c r="T81" s="2">
        <f>'# D'!AL80</f>
        <v>-0.99833333333333396</v>
      </c>
      <c r="U81" s="9">
        <f>'# D'!AM80</f>
        <v>0.10345077606296504</v>
      </c>
      <c r="W81" s="12">
        <f>'T-TEST'!S80</f>
        <v>2.0711685527811875E-3</v>
      </c>
      <c r="X81" s="12">
        <f>'T-TEST'!T80</f>
        <v>1.2785259075398735E-3</v>
      </c>
      <c r="Y81" s="12">
        <f>'T-TEST'!U80</f>
        <v>1.110310872220265E-4</v>
      </c>
      <c r="Z81" s="12">
        <f>'T-TEST'!V80</f>
        <v>1.2595108589233443E-3</v>
      </c>
      <c r="AB81" s="6" t="str">
        <f t="shared" si="4"/>
        <v>N</v>
      </c>
      <c r="AC81" s="6" t="str">
        <f t="shared" si="5"/>
        <v>S</v>
      </c>
      <c r="AD81" s="6" t="str">
        <f t="shared" si="6"/>
        <v>S</v>
      </c>
      <c r="AE81" s="6" t="str">
        <f t="shared" si="7"/>
        <v>S</v>
      </c>
      <c r="AF81" s="2"/>
      <c r="AG81" s="9"/>
      <c r="AH81" s="2"/>
      <c r="AI81" s="9"/>
      <c r="AJ81" s="2"/>
      <c r="AK81" s="9"/>
      <c r="AL81" s="2"/>
      <c r="AM81" s="9"/>
      <c r="AO81" s="2"/>
      <c r="AP81" s="9"/>
      <c r="AQ81" s="2"/>
      <c r="AR81" s="9"/>
      <c r="AS81" s="2"/>
      <c r="AT81" s="9"/>
      <c r="AU81" s="2"/>
      <c r="AV81" s="9"/>
      <c r="AX81" s="12"/>
      <c r="AY81" s="12"/>
      <c r="AZ81" s="12"/>
      <c r="BA81" s="12"/>
      <c r="BC81" s="6"/>
      <c r="BD81" s="6"/>
      <c r="BE81" s="6"/>
      <c r="BF81" s="6"/>
    </row>
    <row r="82" spans="1:58" x14ac:dyDescent="0.25">
      <c r="A82" s="13" t="str">
        <f>'Raw Data'!A81</f>
        <v>Apo</v>
      </c>
      <c r="B82" s="13">
        <f>'Raw Data'!B81</f>
        <v>593</v>
      </c>
      <c r="C82" s="13">
        <f>'Raw Data'!C81</f>
        <v>601</v>
      </c>
      <c r="D82" s="13" t="str">
        <f>'Raw Data'!D81</f>
        <v>FSSVKWGQQ</v>
      </c>
      <c r="E82" s="2">
        <f>'% D'!AF81</f>
        <v>-1.3093333333333321</v>
      </c>
      <c r="F82" s="9">
        <f>'% D'!AG81</f>
        <v>2.3668636359252266</v>
      </c>
      <c r="G82" s="2">
        <f>'% D'!AH81</f>
        <v>-6.0636666666666681</v>
      </c>
      <c r="H82" s="9">
        <f>'% D'!AI81</f>
        <v>1.4279694239428202</v>
      </c>
      <c r="I82" s="2">
        <f>'% D'!AJ81</f>
        <v>-13.887333333333338</v>
      </c>
      <c r="J82" s="9">
        <f>'% D'!AK81</f>
        <v>1.4447903745583628</v>
      </c>
      <c r="K82" s="2">
        <f>'% D'!AL81</f>
        <v>-5.1983333333333235</v>
      </c>
      <c r="L82" s="9">
        <f>'% D'!AM81</f>
        <v>1.1206723166185437</v>
      </c>
      <c r="N82" s="2">
        <f>'# D'!AF81</f>
        <v>-9.166666666666673E-2</v>
      </c>
      <c r="O82" s="9">
        <f>'# D'!AG81</f>
        <v>0.16498146169168171</v>
      </c>
      <c r="P82" s="2">
        <f>'# D'!AH81</f>
        <v>-0.42466666666666653</v>
      </c>
      <c r="Q82" s="9">
        <f>'# D'!AI81</f>
        <v>0.10002958424647734</v>
      </c>
      <c r="R82" s="2">
        <f>'# D'!AJ81</f>
        <v>-0.97233333333333416</v>
      </c>
      <c r="S82" s="9">
        <f>'# D'!AK81</f>
        <v>0.10160364799754888</v>
      </c>
      <c r="T82" s="2">
        <f>'# D'!AL81</f>
        <v>-0.36433333333333362</v>
      </c>
      <c r="U82" s="9">
        <f>'# D'!AM81</f>
        <v>7.8123333757694632E-2</v>
      </c>
      <c r="W82" s="12">
        <f>'T-TEST'!S81</f>
        <v>0.25512517943122454</v>
      </c>
      <c r="X82" s="12">
        <f>'T-TEST'!T81</f>
        <v>5.8254395173489774E-4</v>
      </c>
      <c r="Y82" s="12">
        <f>'T-TEST'!U81</f>
        <v>1.2438343106351964E-4</v>
      </c>
      <c r="Z82" s="12">
        <f>'T-TEST'!V81</f>
        <v>3.4758792336265332E-4</v>
      </c>
      <c r="AB82" s="6" t="str">
        <f t="shared" si="4"/>
        <v>N</v>
      </c>
      <c r="AC82" s="6" t="str">
        <f t="shared" si="5"/>
        <v>S</v>
      </c>
      <c r="AD82" s="6" t="str">
        <f t="shared" si="6"/>
        <v>B</v>
      </c>
      <c r="AE82" s="6" t="str">
        <f t="shared" si="7"/>
        <v>N</v>
      </c>
      <c r="AF82" s="2"/>
      <c r="AG82" s="9"/>
      <c r="AH82" s="2"/>
      <c r="AI82" s="9"/>
      <c r="AJ82" s="2"/>
      <c r="AK82" s="9"/>
      <c r="AL82" s="2"/>
      <c r="AM82" s="9"/>
      <c r="AO82" s="2"/>
      <c r="AP82" s="9"/>
      <c r="AQ82" s="2"/>
      <c r="AR82" s="9"/>
      <c r="AS82" s="2"/>
      <c r="AT82" s="9"/>
      <c r="AU82" s="2"/>
      <c r="AV82" s="9"/>
      <c r="AX82" s="12"/>
      <c r="AY82" s="12"/>
      <c r="AZ82" s="12"/>
      <c r="BA82" s="12"/>
      <c r="BC82" s="6"/>
      <c r="BD82" s="6"/>
      <c r="BE82" s="6"/>
      <c r="BF82" s="6"/>
    </row>
    <row r="83" spans="1:58" x14ac:dyDescent="0.25">
      <c r="A83" s="13" t="str">
        <f>'Raw Data'!A82</f>
        <v>Apo</v>
      </c>
      <c r="B83" s="13">
        <f>'Raw Data'!B82</f>
        <v>593</v>
      </c>
      <c r="C83" s="13">
        <f>'Raw Data'!C82</f>
        <v>605</v>
      </c>
      <c r="D83" s="13" t="str">
        <f>'Raw Data'!D82</f>
        <v>FSSVKWGQQEIVA</v>
      </c>
      <c r="E83" s="2">
        <f>'% D'!AF82</f>
        <v>-0.88499999999999979</v>
      </c>
      <c r="F83" s="9">
        <f>'% D'!AG82</f>
        <v>0.52173095624338783</v>
      </c>
      <c r="G83" s="2">
        <f>'% D'!AH82</f>
        <v>-6.9803333333333324</v>
      </c>
      <c r="H83" s="9">
        <f>'% D'!AI82</f>
        <v>1.3639827422067112</v>
      </c>
      <c r="I83" s="2">
        <f>'% D'!AJ82</f>
        <v>-11.686666666666671</v>
      </c>
      <c r="J83" s="9">
        <f>'% D'!AK82</f>
        <v>2.4681840088349833</v>
      </c>
      <c r="K83" s="2">
        <f>'% D'!AL82</f>
        <v>-9.201666666666668</v>
      </c>
      <c r="L83" s="9">
        <f>'% D'!AM82</f>
        <v>1.6751162821757377</v>
      </c>
      <c r="N83" s="2">
        <f>'# D'!AF82</f>
        <v>-9.7333333333333272E-2</v>
      </c>
      <c r="O83" s="9">
        <f>'# D'!AG82</f>
        <v>5.7178825699136196E-2</v>
      </c>
      <c r="P83" s="2">
        <f>'# D'!AH82</f>
        <v>-0.76800000000000002</v>
      </c>
      <c r="Q83" s="9">
        <f>'# D'!AI82</f>
        <v>0.15037207824553533</v>
      </c>
      <c r="R83" s="2">
        <f>'# D'!AJ82</f>
        <v>-1.2856666666666672</v>
      </c>
      <c r="S83" s="9">
        <f>'# D'!AK82</f>
        <v>0.2716099891932352</v>
      </c>
      <c r="T83" s="2">
        <f>'# D'!AL82</f>
        <v>-1.0116666666666649</v>
      </c>
      <c r="U83" s="9">
        <f>'# D'!AM82</f>
        <v>0.18442109607211454</v>
      </c>
      <c r="W83" s="12">
        <f>'T-TEST'!S82</f>
        <v>2.4138424024133333E-2</v>
      </c>
      <c r="X83" s="12">
        <f>'T-TEST'!T82</f>
        <v>4.2037933172757891E-4</v>
      </c>
      <c r="Y83" s="12">
        <f>'T-TEST'!U82</f>
        <v>3.6406081734358564E-4</v>
      </c>
      <c r="Z83" s="12">
        <f>'T-TEST'!V82</f>
        <v>3.0025147755537375E-3</v>
      </c>
      <c r="AB83" s="6" t="str">
        <f t="shared" si="4"/>
        <v>N</v>
      </c>
      <c r="AC83" s="6" t="str">
        <f t="shared" si="5"/>
        <v>S</v>
      </c>
      <c r="AD83" s="6" t="str">
        <f t="shared" si="6"/>
        <v>B</v>
      </c>
      <c r="AE83" s="6" t="str">
        <f t="shared" si="7"/>
        <v>S</v>
      </c>
      <c r="AF83" s="2"/>
      <c r="AG83" s="9"/>
      <c r="AH83" s="2"/>
      <c r="AI83" s="9"/>
      <c r="AJ83" s="2"/>
      <c r="AK83" s="9"/>
      <c r="AL83" s="2"/>
      <c r="AM83" s="9"/>
      <c r="AO83" s="2"/>
      <c r="AP83" s="9"/>
      <c r="AQ83" s="2"/>
      <c r="AR83" s="9"/>
      <c r="AS83" s="2"/>
      <c r="AT83" s="9"/>
      <c r="AU83" s="2"/>
      <c r="AV83" s="9"/>
      <c r="AX83" s="12"/>
      <c r="AY83" s="12"/>
      <c r="AZ83" s="12"/>
      <c r="BA83" s="12"/>
      <c r="BC83" s="6"/>
      <c r="BD83" s="6"/>
      <c r="BE83" s="6"/>
      <c r="BF83" s="6"/>
    </row>
    <row r="84" spans="1:58" x14ac:dyDescent="0.25">
      <c r="A84" s="13" t="str">
        <f>'Raw Data'!A83</f>
        <v>Apo</v>
      </c>
      <c r="B84" s="13">
        <f>'Raw Data'!B83</f>
        <v>593</v>
      </c>
      <c r="C84" s="13">
        <f>'Raw Data'!C83</f>
        <v>610</v>
      </c>
      <c r="D84" s="13" t="str">
        <f>'Raw Data'!D83</f>
        <v>FSSVKWGQQEIVAKTYQL</v>
      </c>
      <c r="E84" s="2">
        <f>'% D'!AF83</f>
        <v>-6.9666666666666544E-2</v>
      </c>
      <c r="F84" s="9">
        <f>'% D'!AG83</f>
        <v>0.50501189845464789</v>
      </c>
      <c r="G84" s="2">
        <f>'% D'!AH83</f>
        <v>-13.042</v>
      </c>
      <c r="H84" s="9">
        <f>'% D'!AI83</f>
        <v>1.1287109927643977</v>
      </c>
      <c r="I84" s="2">
        <f>'% D'!AJ83</f>
        <v>-17.865666666666666</v>
      </c>
      <c r="J84" s="9">
        <f>'% D'!AK83</f>
        <v>0.77874818908548449</v>
      </c>
      <c r="K84" s="2">
        <f>'% D'!AL83</f>
        <v>-16.407000000000004</v>
      </c>
      <c r="L84" s="9">
        <f>'% D'!AM83</f>
        <v>1.2163132286120222</v>
      </c>
      <c r="N84" s="2">
        <f>'# D'!AF83</f>
        <v>-1.0666666666666602E-2</v>
      </c>
      <c r="O84" s="9">
        <f>'# D'!AG83</f>
        <v>8.0669073883220838E-2</v>
      </c>
      <c r="P84" s="2">
        <f>'# D'!AH83</f>
        <v>-2.0869999999999997</v>
      </c>
      <c r="Q84" s="9">
        <f>'# D'!AI83</f>
        <v>0.18066875279299069</v>
      </c>
      <c r="R84" s="2">
        <f>'# D'!AJ83</f>
        <v>-2.8583333333333338</v>
      </c>
      <c r="S84" s="9">
        <f>'# D'!AK83</f>
        <v>0.12487431300769067</v>
      </c>
      <c r="T84" s="2">
        <f>'# D'!AL83</f>
        <v>-2.6253333333333355</v>
      </c>
      <c r="U84" s="9">
        <f>'# D'!AM83</f>
        <v>0.194138691782826</v>
      </c>
      <c r="W84" s="12">
        <f>'T-TEST'!S83</f>
        <v>0.76303106648982455</v>
      </c>
      <c r="X84" s="12">
        <f>'T-TEST'!T83</f>
        <v>6.2179592849535869E-4</v>
      </c>
      <c r="Y84" s="12">
        <f>'T-TEST'!U83</f>
        <v>4.4969639580649117E-6</v>
      </c>
      <c r="Z84" s="12">
        <f>'T-TEST'!V83</f>
        <v>7.2873539464930506E-6</v>
      </c>
      <c r="AB84" s="6" t="str">
        <f t="shared" si="4"/>
        <v>N</v>
      </c>
      <c r="AC84" s="6" t="str">
        <f t="shared" si="5"/>
        <v>B</v>
      </c>
      <c r="AD84" s="6" t="str">
        <f t="shared" si="6"/>
        <v>B</v>
      </c>
      <c r="AE84" s="6" t="str">
        <f t="shared" si="7"/>
        <v>B</v>
      </c>
      <c r="AF84" s="2"/>
      <c r="AG84" s="9"/>
      <c r="AH84" s="2"/>
      <c r="AI84" s="9"/>
      <c r="AJ84" s="2"/>
      <c r="AK84" s="9"/>
      <c r="AL84" s="2"/>
      <c r="AM84" s="9"/>
      <c r="AO84" s="2"/>
      <c r="AP84" s="9"/>
      <c r="AQ84" s="2"/>
      <c r="AR84" s="9"/>
      <c r="AS84" s="2"/>
      <c r="AT84" s="9"/>
      <c r="AU84" s="2"/>
      <c r="AV84" s="9"/>
      <c r="AX84" s="12"/>
      <c r="AY84" s="12"/>
      <c r="AZ84" s="12"/>
      <c r="BA84" s="12"/>
      <c r="BC84" s="6"/>
      <c r="BD84" s="6"/>
      <c r="BE84" s="6"/>
      <c r="BF84" s="6"/>
    </row>
    <row r="85" spans="1:58" x14ac:dyDescent="0.25">
      <c r="A85" s="13" t="str">
        <f>'Raw Data'!A84</f>
        <v>Apo</v>
      </c>
      <c r="B85" s="13">
        <f>'Raw Data'!B84</f>
        <v>593</v>
      </c>
      <c r="C85" s="13">
        <f>'Raw Data'!C84</f>
        <v>611</v>
      </c>
      <c r="D85" s="13" t="str">
        <f>'Raw Data'!D84</f>
        <v>FSSVKWGQQEIVAKTYQLL</v>
      </c>
      <c r="E85" s="2">
        <f>'% D'!AF84</f>
        <v>2.6666666666666394E-2</v>
      </c>
      <c r="F85" s="9">
        <f>'% D'!AG84</f>
        <v>0.20320569029776994</v>
      </c>
      <c r="G85" s="2">
        <f>'% D'!AH84</f>
        <v>-1.9479999999999995</v>
      </c>
      <c r="H85" s="9">
        <f>'% D'!AI84</f>
        <v>0.99074746572406847</v>
      </c>
      <c r="I85" s="2">
        <f>'% D'!AJ84</f>
        <v>-12.290333333333333</v>
      </c>
      <c r="J85" s="9">
        <f>'% D'!AK84</f>
        <v>1.4499833469782528</v>
      </c>
      <c r="K85" s="2">
        <f>'% D'!AL84</f>
        <v>-16.823333333333331</v>
      </c>
      <c r="L85" s="9">
        <f>'% D'!AM84</f>
        <v>1.2042611839504478</v>
      </c>
      <c r="N85" s="2">
        <f>'# D'!AF84</f>
        <v>4.0000000000000036E-3</v>
      </c>
      <c r="O85" s="9">
        <f>'# D'!AG84</f>
        <v>3.4237644490274319E-2</v>
      </c>
      <c r="P85" s="2">
        <f>'# D'!AH84</f>
        <v>-0.33166666666666678</v>
      </c>
      <c r="Q85" s="9">
        <f>'# D'!AI84</f>
        <v>0.16818670447598505</v>
      </c>
      <c r="R85" s="2">
        <f>'# D'!AJ84</f>
        <v>-2.089</v>
      </c>
      <c r="S85" s="9">
        <f>'# D'!AK84</f>
        <v>0.24687443990727043</v>
      </c>
      <c r="T85" s="2">
        <f>'# D'!AL84</f>
        <v>-2.860000000000003</v>
      </c>
      <c r="U85" s="9">
        <f>'# D'!AM84</f>
        <v>0.20484429560003284</v>
      </c>
      <c r="W85" s="12">
        <f>'T-TEST'!S84</f>
        <v>0.79067222264245429</v>
      </c>
      <c r="X85" s="12">
        <f>'T-TEST'!T84</f>
        <v>2.7209737374204155E-2</v>
      </c>
      <c r="Y85" s="12">
        <f>'T-TEST'!U84</f>
        <v>4.4866448076341606E-3</v>
      </c>
      <c r="Z85" s="12">
        <f>'T-TEST'!V84</f>
        <v>3.077010200197355E-5</v>
      </c>
      <c r="AB85" s="6" t="str">
        <f t="shared" si="4"/>
        <v>N</v>
      </c>
      <c r="AC85" s="6" t="str">
        <f t="shared" si="5"/>
        <v>N</v>
      </c>
      <c r="AD85" s="6" t="str">
        <f t="shared" si="6"/>
        <v>B</v>
      </c>
      <c r="AE85" s="6" t="str">
        <f t="shared" si="7"/>
        <v>B</v>
      </c>
      <c r="AF85" s="2"/>
      <c r="AG85" s="9"/>
      <c r="AH85" s="2"/>
      <c r="AI85" s="9"/>
      <c r="AJ85" s="2"/>
      <c r="AK85" s="9"/>
      <c r="AL85" s="2"/>
      <c r="AM85" s="9"/>
      <c r="AO85" s="2"/>
      <c r="AP85" s="9"/>
      <c r="AQ85" s="2"/>
      <c r="AR85" s="9"/>
      <c r="AS85" s="2"/>
      <c r="AT85" s="9"/>
      <c r="AU85" s="2"/>
      <c r="AV85" s="9"/>
      <c r="AX85" s="12"/>
      <c r="AY85" s="12"/>
      <c r="AZ85" s="12"/>
      <c r="BA85" s="12"/>
      <c r="BC85" s="6"/>
      <c r="BD85" s="6"/>
      <c r="BE85" s="6"/>
      <c r="BF85" s="6"/>
    </row>
    <row r="86" spans="1:58" x14ac:dyDescent="0.25">
      <c r="A86" s="13" t="str">
        <f>'Raw Data'!A85</f>
        <v>Apo</v>
      </c>
      <c r="B86" s="13">
        <f>'Raw Data'!B85</f>
        <v>612</v>
      </c>
      <c r="C86" s="13">
        <f>'Raw Data'!C85</f>
        <v>622</v>
      </c>
      <c r="D86" s="13" t="str">
        <f>'Raw Data'!D85</f>
        <v>ARREVWDQSAL</v>
      </c>
      <c r="E86" s="2">
        <f>'% D'!AF85</f>
        <v>0.5726666666666631</v>
      </c>
      <c r="F86" s="9">
        <f>'% D'!AG85</f>
        <v>0.64067008216835619</v>
      </c>
      <c r="G86" s="2">
        <f>'% D'!AH85</f>
        <v>-2.1206666666666578</v>
      </c>
      <c r="H86" s="9">
        <f>'% D'!AI85</f>
        <v>1.389238063563158</v>
      </c>
      <c r="I86" s="2">
        <f>'% D'!AJ85</f>
        <v>0.28666666666666174</v>
      </c>
      <c r="J86" s="9">
        <f>'% D'!AK85</f>
        <v>0.63127196090110183</v>
      </c>
      <c r="K86" s="2">
        <f>'% D'!AL85</f>
        <v>0.23233333333332951</v>
      </c>
      <c r="L86" s="9">
        <f>'% D'!AM85</f>
        <v>0.76947615171186734</v>
      </c>
      <c r="N86" s="2">
        <f>'# D'!AF85</f>
        <v>5.1333333333333009E-2</v>
      </c>
      <c r="O86" s="9">
        <f>'# D'!AG85</f>
        <v>5.785908808524784E-2</v>
      </c>
      <c r="P86" s="2">
        <f>'# D'!AH85</f>
        <v>-0.19066666666666521</v>
      </c>
      <c r="Q86" s="9">
        <f>'# D'!AI85</f>
        <v>0.12543478452146339</v>
      </c>
      <c r="R86" s="2">
        <f>'# D'!AJ85</f>
        <v>2.5999999999999801E-2</v>
      </c>
      <c r="S86" s="9">
        <f>'# D'!AK85</f>
        <v>5.6749612791410185E-2</v>
      </c>
      <c r="T86" s="2">
        <f>'# D'!AL85</f>
        <v>2.1333333333333648E-2</v>
      </c>
      <c r="U86" s="9">
        <f>'# D'!AM85</f>
        <v>6.9792474324551046E-2</v>
      </c>
      <c r="W86" s="12">
        <f>'T-TEST'!S85</f>
        <v>0.11974695876444577</v>
      </c>
      <c r="X86" s="12">
        <f>'T-TEST'!T85</f>
        <v>2.1249483503525218E-2</v>
      </c>
      <c r="Y86" s="12">
        <f>'T-TEST'!U85</f>
        <v>0.43529986697504408</v>
      </c>
      <c r="Z86" s="12">
        <f>'T-TEST'!V85</f>
        <v>0.52337965101649753</v>
      </c>
      <c r="AB86" s="6" t="str">
        <f t="shared" si="4"/>
        <v>N</v>
      </c>
      <c r="AC86" s="6" t="str">
        <f t="shared" si="5"/>
        <v>N</v>
      </c>
      <c r="AD86" s="6" t="str">
        <f t="shared" si="6"/>
        <v>N</v>
      </c>
      <c r="AE86" s="6" t="str">
        <f t="shared" si="7"/>
        <v>N</v>
      </c>
      <c r="AF86" s="2"/>
      <c r="AG86" s="9"/>
      <c r="AH86" s="2"/>
      <c r="AI86" s="9"/>
      <c r="AJ86" s="2"/>
      <c r="AK86" s="9"/>
      <c r="AL86" s="2"/>
      <c r="AM86" s="9"/>
      <c r="AO86" s="2"/>
      <c r="AP86" s="9"/>
      <c r="AQ86" s="2"/>
      <c r="AR86" s="9"/>
      <c r="AS86" s="2"/>
      <c r="AT86" s="9"/>
      <c r="AU86" s="2"/>
      <c r="AV86" s="9"/>
      <c r="AX86" s="12"/>
      <c r="AY86" s="12"/>
      <c r="AZ86" s="12"/>
      <c r="BA86" s="12"/>
      <c r="BC86" s="6"/>
      <c r="BD86" s="6"/>
      <c r="BE86" s="6"/>
      <c r="BF86" s="6"/>
    </row>
    <row r="87" spans="1:58" x14ac:dyDescent="0.25">
      <c r="A87" s="13" t="str">
        <f>'Raw Data'!A86</f>
        <v>Apo</v>
      </c>
      <c r="B87" s="13">
        <f>'Raw Data'!B86</f>
        <v>623</v>
      </c>
      <c r="C87" s="13">
        <f>'Raw Data'!C86</f>
        <v>630</v>
      </c>
      <c r="D87" s="13" t="str">
        <f>'Raw Data'!D86</f>
        <v>DVGLTMQL</v>
      </c>
      <c r="E87" s="2">
        <f>'% D'!AF86</f>
        <v>-2.4236666666666666</v>
      </c>
      <c r="F87" s="9">
        <f>'% D'!AG86</f>
        <v>1.7932623618413999</v>
      </c>
      <c r="G87" s="2">
        <f>'% D'!AH86</f>
        <v>-12.773333333333332</v>
      </c>
      <c r="H87" s="9">
        <f>'% D'!AI86</f>
        <v>1.7454300774445599</v>
      </c>
      <c r="I87" s="2">
        <f>'% D'!AJ86</f>
        <v>-13.682999999999996</v>
      </c>
      <c r="J87" s="9">
        <f>'% D'!AK86</f>
        <v>1.067591145693259</v>
      </c>
      <c r="K87" s="2">
        <f>'% D'!AL86</f>
        <v>-18.182666666666677</v>
      </c>
      <c r="L87" s="9">
        <f>'% D'!AM86</f>
        <v>1.6423494095458886</v>
      </c>
      <c r="N87" s="2">
        <f>'# D'!AF86</f>
        <v>-0.14533333333333337</v>
      </c>
      <c r="O87" s="9">
        <f>'# D'!AG86</f>
        <v>0.10799478844406804</v>
      </c>
      <c r="P87" s="2">
        <f>'# D'!AH86</f>
        <v>-0.76633333333333309</v>
      </c>
      <c r="Q87" s="9">
        <f>'# D'!AI86</f>
        <v>0.10472811066704979</v>
      </c>
      <c r="R87" s="2">
        <f>'# D'!AJ86</f>
        <v>-0.82099999999999995</v>
      </c>
      <c r="S87" s="9">
        <f>'# D'!AK86</f>
        <v>6.4444438524606448E-2</v>
      </c>
      <c r="T87" s="2">
        <f>'# D'!AL86</f>
        <v>-1.0906666666666665</v>
      </c>
      <c r="U87" s="9">
        <f>'# D'!AM86</f>
        <v>9.9173718229348756E-2</v>
      </c>
      <c r="W87" s="12">
        <f>'T-TEST'!S86</f>
        <v>8.3262012644783459E-2</v>
      </c>
      <c r="X87" s="12">
        <f>'T-TEST'!T86</f>
        <v>1.2909768743061756E-4</v>
      </c>
      <c r="Y87" s="12">
        <f>'T-TEST'!U86</f>
        <v>3.0580488429067938E-4</v>
      </c>
      <c r="Z87" s="12">
        <f>'T-TEST'!V86</f>
        <v>1.4246182166648909E-5</v>
      </c>
      <c r="AB87" s="6" t="str">
        <f t="shared" si="4"/>
        <v>N</v>
      </c>
      <c r="AC87" s="6" t="str">
        <f t="shared" si="5"/>
        <v>B</v>
      </c>
      <c r="AD87" s="6" t="str">
        <f t="shared" si="6"/>
        <v>B</v>
      </c>
      <c r="AE87" s="6" t="str">
        <f t="shared" si="7"/>
        <v>B</v>
      </c>
      <c r="AF87" s="2"/>
      <c r="AG87" s="9"/>
      <c r="AH87" s="2"/>
      <c r="AI87" s="9"/>
      <c r="AJ87" s="2"/>
      <c r="AK87" s="9"/>
      <c r="AL87" s="2"/>
      <c r="AM87" s="9"/>
      <c r="AO87" s="2"/>
      <c r="AP87" s="9"/>
      <c r="AQ87" s="2"/>
      <c r="AR87" s="9"/>
      <c r="AS87" s="2"/>
      <c r="AT87" s="9"/>
      <c r="AU87" s="2"/>
      <c r="AV87" s="9"/>
      <c r="AX87" s="12"/>
      <c r="AY87" s="12"/>
      <c r="AZ87" s="12"/>
      <c r="BA87" s="12"/>
      <c r="BC87" s="6"/>
      <c r="BD87" s="6"/>
      <c r="BE87" s="6"/>
      <c r="BF87" s="6"/>
    </row>
    <row r="88" spans="1:58" x14ac:dyDescent="0.25">
      <c r="A88" s="13" t="str">
        <f>'Raw Data'!A87</f>
        <v>Apo</v>
      </c>
      <c r="B88" s="13">
        <f>'Raw Data'!B87</f>
        <v>623</v>
      </c>
      <c r="C88" s="13">
        <f>'Raw Data'!C87</f>
        <v>631</v>
      </c>
      <c r="D88" s="13" t="str">
        <f>'Raw Data'!D87</f>
        <v>DVGLTMQLL</v>
      </c>
      <c r="E88" s="2">
        <f>'% D'!AF87</f>
        <v>-1.6393333333333335</v>
      </c>
      <c r="F88" s="9">
        <f>'% D'!AG87</f>
        <v>1.286423115016492</v>
      </c>
      <c r="G88" s="2">
        <f>'% D'!AH87</f>
        <v>-2.7183333333333337</v>
      </c>
      <c r="H88" s="9">
        <f>'% D'!AI87</f>
        <v>0.62774360675173901</v>
      </c>
      <c r="I88" s="2">
        <f>'% D'!AJ87</f>
        <v>-8.5206666666666635</v>
      </c>
      <c r="J88" s="9">
        <f>'% D'!AK87</f>
        <v>1.4176858913944668</v>
      </c>
      <c r="K88" s="2">
        <f>'% D'!AL87</f>
        <v>-9.6850000000000023</v>
      </c>
      <c r="L88" s="9">
        <f>'% D'!AM87</f>
        <v>0.66534950585979402</v>
      </c>
      <c r="N88" s="2">
        <f>'# D'!AF87</f>
        <v>-0.11499999999999994</v>
      </c>
      <c r="O88" s="9">
        <f>'# D'!AG87</f>
        <v>9.0875838666701181E-2</v>
      </c>
      <c r="P88" s="2">
        <f>'# D'!AH87</f>
        <v>-0.18999999999999984</v>
      </c>
      <c r="Q88" s="9">
        <f>'# D'!AI87</f>
        <v>4.4060995201822495E-2</v>
      </c>
      <c r="R88" s="2">
        <f>'# D'!AJ87</f>
        <v>-0.59666666666666668</v>
      </c>
      <c r="S88" s="9">
        <f>'# D'!AK87</f>
        <v>9.9041690304495125E-2</v>
      </c>
      <c r="T88" s="2">
        <f>'# D'!AL87</f>
        <v>-0.67766666666666664</v>
      </c>
      <c r="U88" s="9">
        <f>'# D'!AM87</f>
        <v>4.6338286289535888E-2</v>
      </c>
      <c r="W88" s="12">
        <f>'T-TEST'!S87</f>
        <v>4.4858740422775954E-2</v>
      </c>
      <c r="X88" s="12">
        <f>'T-TEST'!T87</f>
        <v>9.8916827053322962E-4</v>
      </c>
      <c r="Y88" s="12">
        <f>'T-TEST'!U87</f>
        <v>8.4466509559038823E-4</v>
      </c>
      <c r="Z88" s="12">
        <f>'T-TEST'!V87</f>
        <v>1.7572681956962678E-4</v>
      </c>
      <c r="AB88" s="6" t="str">
        <f t="shared" si="4"/>
        <v>N</v>
      </c>
      <c r="AC88" s="6" t="str">
        <f t="shared" si="5"/>
        <v>N</v>
      </c>
      <c r="AD88" s="6" t="str">
        <f t="shared" si="6"/>
        <v>S</v>
      </c>
      <c r="AE88" s="6" t="str">
        <f t="shared" si="7"/>
        <v>S</v>
      </c>
      <c r="AF88" s="2"/>
      <c r="AG88" s="9"/>
      <c r="AH88" s="2"/>
      <c r="AI88" s="9"/>
      <c r="AJ88" s="2"/>
      <c r="AK88" s="9"/>
      <c r="AL88" s="2"/>
      <c r="AM88" s="9"/>
      <c r="AO88" s="2"/>
      <c r="AP88" s="9"/>
      <c r="AQ88" s="2"/>
      <c r="AR88" s="9"/>
      <c r="AS88" s="2"/>
      <c r="AT88" s="9"/>
      <c r="AU88" s="2"/>
      <c r="AV88" s="9"/>
      <c r="AX88" s="12"/>
      <c r="AY88" s="12"/>
      <c r="AZ88" s="12"/>
      <c r="BA88" s="12"/>
      <c r="BC88" s="6"/>
      <c r="BD88" s="6"/>
      <c r="BE88" s="6"/>
      <c r="BF88" s="6"/>
    </row>
    <row r="89" spans="1:58" x14ac:dyDescent="0.25">
      <c r="A89" s="13" t="str">
        <f>'Raw Data'!A88</f>
        <v>Apo</v>
      </c>
      <c r="B89" s="13">
        <f>'Raw Data'!B88</f>
        <v>631</v>
      </c>
      <c r="C89" s="13">
        <f>'Raw Data'!C88</f>
        <v>635</v>
      </c>
      <c r="D89" s="13" t="str">
        <f>'Raw Data'!D88</f>
        <v>LDCNF</v>
      </c>
      <c r="E89" s="2">
        <f>'% D'!AF88</f>
        <v>-2.0986666666666673</v>
      </c>
      <c r="F89" s="9">
        <f>'% D'!AG88</f>
        <v>1.4427759267164491</v>
      </c>
      <c r="G89" s="2">
        <f>'% D'!AH88</f>
        <v>-7.3276666666666657</v>
      </c>
      <c r="H89" s="9">
        <f>'% D'!AI88</f>
        <v>1.7346260175204735</v>
      </c>
      <c r="I89" s="2">
        <f>'% D'!AJ88</f>
        <v>-5.2496666666666627</v>
      </c>
      <c r="J89" s="9">
        <f>'% D'!AK88</f>
        <v>1.4190820422815889</v>
      </c>
      <c r="K89" s="2">
        <f>'% D'!AL88</f>
        <v>0.28100000000000591</v>
      </c>
      <c r="L89" s="9">
        <f>'% D'!AM88</f>
        <v>2.083837090209725</v>
      </c>
      <c r="N89" s="2">
        <f>'# D'!AF88</f>
        <v>-6.2999999999999987E-2</v>
      </c>
      <c r="O89" s="9">
        <f>'# D'!AG88</f>
        <v>4.3157406317029509E-2</v>
      </c>
      <c r="P89" s="2">
        <f>'# D'!AH88</f>
        <v>-0.21966666666666668</v>
      </c>
      <c r="Q89" s="9">
        <f>'# D'!AI88</f>
        <v>5.1554696333557123E-2</v>
      </c>
      <c r="R89" s="2">
        <f>'# D'!AJ88</f>
        <v>-0.15733333333333333</v>
      </c>
      <c r="S89" s="9">
        <f>'# D'!AK88</f>
        <v>4.2686879821753489E-2</v>
      </c>
      <c r="T89" s="2">
        <f>'# D'!AL88</f>
        <v>9.000000000000119E-3</v>
      </c>
      <c r="U89" s="9">
        <f>'# D'!AM88</f>
        <v>6.2139948099565225E-2</v>
      </c>
      <c r="W89" s="12">
        <f>'T-TEST'!S88</f>
        <v>7.1544105429243152E-2</v>
      </c>
      <c r="X89" s="12">
        <f>'T-TEST'!T88</f>
        <v>1.0621773568854438E-3</v>
      </c>
      <c r="Y89" s="12">
        <f>'T-TEST'!U88</f>
        <v>8.8281844400316578E-4</v>
      </c>
      <c r="Z89" s="12">
        <f>'T-TEST'!V88</f>
        <v>0.7407731523328791</v>
      </c>
      <c r="AB89" s="6" t="str">
        <f t="shared" si="4"/>
        <v>N</v>
      </c>
      <c r="AC89" s="6" t="str">
        <f t="shared" si="5"/>
        <v>N</v>
      </c>
      <c r="AD89" s="6" t="str">
        <f t="shared" si="6"/>
        <v>N</v>
      </c>
      <c r="AE89" s="6" t="str">
        <f t="shared" si="7"/>
        <v>N</v>
      </c>
      <c r="AF89" s="2"/>
      <c r="AG89" s="9"/>
      <c r="AH89" s="2"/>
      <c r="AI89" s="9"/>
      <c r="AJ89" s="2"/>
      <c r="AK89" s="9"/>
      <c r="AL89" s="2"/>
      <c r="AM89" s="9"/>
      <c r="AO89" s="2"/>
      <c r="AP89" s="9"/>
      <c r="AQ89" s="2"/>
      <c r="AR89" s="9"/>
      <c r="AS89" s="2"/>
      <c r="AT89" s="9"/>
      <c r="AU89" s="2"/>
      <c r="AV89" s="9"/>
      <c r="AX89" s="12"/>
      <c r="AY89" s="12"/>
      <c r="AZ89" s="12"/>
      <c r="BA89" s="12"/>
      <c r="BC89" s="6"/>
      <c r="BD89" s="6"/>
      <c r="BE89" s="6"/>
      <c r="BF89" s="6"/>
    </row>
    <row r="90" spans="1:58" x14ac:dyDescent="0.25">
      <c r="A90" s="13" t="str">
        <f>'Raw Data'!A89</f>
        <v>Apo</v>
      </c>
      <c r="B90" s="13">
        <f>'Raw Data'!B89</f>
        <v>634</v>
      </c>
      <c r="C90" s="13">
        <f>'Raw Data'!C89</f>
        <v>642</v>
      </c>
      <c r="D90" s="13" t="str">
        <f>'Raw Data'!D89</f>
        <v>NFSDENVRA</v>
      </c>
      <c r="E90" s="2">
        <f>'% D'!AF89</f>
        <v>-0.38599999999999923</v>
      </c>
      <c r="F90" s="9">
        <f>'% D'!AG89</f>
        <v>0.46989832194111048</v>
      </c>
      <c r="G90" s="2">
        <f>'% D'!AH89</f>
        <v>-1.8526666666666678</v>
      </c>
      <c r="H90" s="9">
        <f>'% D'!AI89</f>
        <v>1.1346929172451241</v>
      </c>
      <c r="I90" s="2">
        <f>'% D'!AJ89</f>
        <v>-2.3503333333333316</v>
      </c>
      <c r="J90" s="9">
        <f>'% D'!AK89</f>
        <v>1.4960185231093819</v>
      </c>
      <c r="K90" s="2">
        <f>'% D'!AL89</f>
        <v>-5.7853333333333303</v>
      </c>
      <c r="L90" s="9">
        <f>'% D'!AM89</f>
        <v>0.62885303302839612</v>
      </c>
      <c r="N90" s="2">
        <f>'# D'!AF89</f>
        <v>-2.733333333333321E-2</v>
      </c>
      <c r="O90" s="9">
        <f>'# D'!AG89</f>
        <v>3.3134965952716672E-2</v>
      </c>
      <c r="P90" s="2">
        <f>'# D'!AH89</f>
        <v>-0.12966666666666637</v>
      </c>
      <c r="Q90" s="9">
        <f>'# D'!AI89</f>
        <v>7.9326970859345702E-2</v>
      </c>
      <c r="R90" s="2">
        <f>'# D'!AJ89</f>
        <v>-0.16466666666666674</v>
      </c>
      <c r="S90" s="9">
        <f>'# D'!AK89</f>
        <v>0.10483040511444751</v>
      </c>
      <c r="T90" s="2">
        <f>'# D'!AL89</f>
        <v>-0.4049999999999998</v>
      </c>
      <c r="U90" s="9">
        <f>'# D'!AM89</f>
        <v>4.3851964055736735E-2</v>
      </c>
      <c r="W90" s="12">
        <f>'T-TEST'!S89</f>
        <v>0.13795010410738731</v>
      </c>
      <c r="X90" s="12">
        <f>'T-TEST'!T89</f>
        <v>6.1002118815243422E-2</v>
      </c>
      <c r="Y90" s="12">
        <f>'T-TEST'!U89</f>
        <v>3.0501349980719319E-2</v>
      </c>
      <c r="Z90" s="12">
        <f>'T-TEST'!V89</f>
        <v>2.2621221068486576E-3</v>
      </c>
      <c r="AB90" s="6" t="str">
        <f t="shared" si="4"/>
        <v>N</v>
      </c>
      <c r="AC90" s="6" t="str">
        <f t="shared" si="5"/>
        <v>N</v>
      </c>
      <c r="AD90" s="6" t="str">
        <f t="shared" si="6"/>
        <v>N</v>
      </c>
      <c r="AE90" s="6" t="str">
        <f t="shared" si="7"/>
        <v>S</v>
      </c>
      <c r="AF90" s="2"/>
      <c r="AG90" s="9"/>
      <c r="AH90" s="2"/>
      <c r="AI90" s="9"/>
      <c r="AJ90" s="2"/>
      <c r="AK90" s="9"/>
      <c r="AL90" s="2"/>
      <c r="AM90" s="9"/>
      <c r="AO90" s="2"/>
      <c r="AP90" s="9"/>
      <c r="AQ90" s="2"/>
      <c r="AR90" s="9"/>
      <c r="AS90" s="2"/>
      <c r="AT90" s="9"/>
      <c r="AU90" s="2"/>
      <c r="AV90" s="9"/>
      <c r="AX90" s="12"/>
      <c r="AY90" s="12"/>
      <c r="AZ90" s="12"/>
      <c r="BA90" s="12"/>
      <c r="BC90" s="6"/>
      <c r="BD90" s="6"/>
      <c r="BE90" s="6"/>
      <c r="BF90" s="6"/>
    </row>
    <row r="91" spans="1:58" x14ac:dyDescent="0.25">
      <c r="A91" s="13" t="str">
        <f>'Raw Data'!A90</f>
        <v>Apo</v>
      </c>
      <c r="B91" s="13">
        <f>'Raw Data'!B90</f>
        <v>636</v>
      </c>
      <c r="C91" s="13">
        <f>'Raw Data'!C90</f>
        <v>642</v>
      </c>
      <c r="D91" s="13" t="str">
        <f>'Raw Data'!D90</f>
        <v>SDENVRA</v>
      </c>
      <c r="E91" s="2">
        <f>'% D'!AF90</f>
        <v>-0.82866666666666866</v>
      </c>
      <c r="F91" s="9">
        <f>'% D'!AG90</f>
        <v>0.48560830365899077</v>
      </c>
      <c r="G91" s="2">
        <f>'% D'!AH90</f>
        <v>-2.8036666666666683</v>
      </c>
      <c r="H91" s="9">
        <f>'% D'!AI90</f>
        <v>1.1766952323985935</v>
      </c>
      <c r="I91" s="2">
        <f>'% D'!AJ90</f>
        <v>-5.5029999999999983</v>
      </c>
      <c r="J91" s="9">
        <f>'% D'!AK90</f>
        <v>0.82582249038535238</v>
      </c>
      <c r="K91" s="2">
        <f>'% D'!AL90</f>
        <v>-6.9933333333333358</v>
      </c>
      <c r="L91" s="9">
        <f>'% D'!AM90</f>
        <v>1.13930653697916</v>
      </c>
      <c r="N91" s="2">
        <f>'# D'!AF90</f>
        <v>-4.1333333333333278E-2</v>
      </c>
      <c r="O91" s="9">
        <f>'# D'!AG90</f>
        <v>2.4312344654987716E-2</v>
      </c>
      <c r="P91" s="2">
        <f>'# D'!AH90</f>
        <v>-0.14066666666666672</v>
      </c>
      <c r="Q91" s="9">
        <f>'# D'!AI90</f>
        <v>5.8805107468111212E-2</v>
      </c>
      <c r="R91" s="2">
        <f>'# D'!AJ90</f>
        <v>-0.27500000000000002</v>
      </c>
      <c r="S91" s="9">
        <f>'# D'!AK90</f>
        <v>4.1231758029494595E-2</v>
      </c>
      <c r="T91" s="2">
        <f>'# D'!AL90</f>
        <v>-0.34966666666666679</v>
      </c>
      <c r="U91" s="9">
        <f>'# D'!AM90</f>
        <v>5.6996029386200367E-2</v>
      </c>
      <c r="W91" s="12">
        <f>'T-TEST'!S90</f>
        <v>6.8778771661434771E-2</v>
      </c>
      <c r="X91" s="12">
        <f>'T-TEST'!T90</f>
        <v>9.6051262638457095E-3</v>
      </c>
      <c r="Y91" s="12">
        <f>'T-TEST'!U90</f>
        <v>4.2309422508904592E-4</v>
      </c>
      <c r="Z91" s="12">
        <f>'T-TEST'!V90</f>
        <v>1.8224753154983563E-4</v>
      </c>
      <c r="AB91" s="6" t="str">
        <f t="shared" si="4"/>
        <v>N</v>
      </c>
      <c r="AC91" s="6" t="str">
        <f t="shared" si="5"/>
        <v>N</v>
      </c>
      <c r="AD91" s="6" t="str">
        <f t="shared" si="6"/>
        <v>N</v>
      </c>
      <c r="AE91" s="6" t="str">
        <f t="shared" si="7"/>
        <v>N</v>
      </c>
      <c r="AF91" s="2"/>
      <c r="AG91" s="9"/>
      <c r="AH91" s="2"/>
      <c r="AI91" s="9"/>
      <c r="AJ91" s="2"/>
      <c r="AK91" s="9"/>
      <c r="AL91" s="2"/>
      <c r="AM91" s="9"/>
      <c r="AO91" s="2"/>
      <c r="AP91" s="9"/>
      <c r="AQ91" s="2"/>
      <c r="AR91" s="9"/>
      <c r="AS91" s="2"/>
      <c r="AT91" s="9"/>
      <c r="AU91" s="2"/>
      <c r="AV91" s="9"/>
      <c r="AX91" s="12"/>
      <c r="AY91" s="12"/>
      <c r="AZ91" s="12"/>
      <c r="BA91" s="12"/>
      <c r="BC91" s="6"/>
      <c r="BD91" s="6"/>
      <c r="BE91" s="6"/>
      <c r="BF91" s="6"/>
    </row>
    <row r="92" spans="1:58" x14ac:dyDescent="0.25">
      <c r="A92" s="13" t="str">
        <f>'Raw Data'!A91</f>
        <v>Apo</v>
      </c>
      <c r="B92" s="13">
        <f>'Raw Data'!B91</f>
        <v>643</v>
      </c>
      <c r="C92" s="13">
        <f>'Raw Data'!C91</f>
        <v>657</v>
      </c>
      <c r="D92" s="13" t="str">
        <f>'Raw Data'!D91</f>
        <v>IAVQKLESLEDDDVL</v>
      </c>
      <c r="E92" s="2">
        <f>'% D'!AF91</f>
        <v>0.53333333333333321</v>
      </c>
      <c r="F92" s="9">
        <f>'% D'!AG91</f>
        <v>0.3786930122403448</v>
      </c>
      <c r="G92" s="2">
        <f>'% D'!AH91</f>
        <v>-1.4333333333333353</v>
      </c>
      <c r="H92" s="9">
        <f>'% D'!AI91</f>
        <v>0.62002920830157504</v>
      </c>
      <c r="I92" s="2">
        <f>'% D'!AJ91</f>
        <v>-2.4236666666666657</v>
      </c>
      <c r="J92" s="9">
        <f>'% D'!AK91</f>
        <v>0.79797930344994883</v>
      </c>
      <c r="K92" s="2">
        <f>'% D'!AL91</f>
        <v>-0.92933333333333223</v>
      </c>
      <c r="L92" s="9">
        <f>'% D'!AM91</f>
        <v>0.48207987192000823</v>
      </c>
      <c r="N92" s="2">
        <f>'# D'!AF91</f>
        <v>6.9333333333333469E-2</v>
      </c>
      <c r="O92" s="9">
        <f>'# D'!AG91</f>
        <v>4.9324963315026574E-2</v>
      </c>
      <c r="P92" s="2">
        <f>'# D'!AH91</f>
        <v>-0.18666666666666654</v>
      </c>
      <c r="Q92" s="9">
        <f>'# D'!AI91</f>
        <v>8.0784576467814187E-2</v>
      </c>
      <c r="R92" s="2">
        <f>'# D'!AJ91</f>
        <v>-0.31533333333333324</v>
      </c>
      <c r="S92" s="9">
        <f>'# D'!AK91</f>
        <v>0.10368646978308037</v>
      </c>
      <c r="T92" s="2">
        <f>'# D'!AL91</f>
        <v>-0.12033333333333296</v>
      </c>
      <c r="U92" s="9">
        <f>'# D'!AM91</f>
        <v>6.251156324562826E-2</v>
      </c>
      <c r="W92" s="12">
        <f>'T-TEST'!S91</f>
        <v>2.7389307901080486E-2</v>
      </c>
      <c r="X92" s="12">
        <f>'T-TEST'!T91</f>
        <v>1.1193745531056933E-2</v>
      </c>
      <c r="Y92" s="12">
        <f>'T-TEST'!U91</f>
        <v>1.6590341353052925E-2</v>
      </c>
      <c r="Z92" s="12">
        <f>'T-TEST'!V91</f>
        <v>9.248491321266563E-3</v>
      </c>
      <c r="AB92" s="6" t="str">
        <f t="shared" si="4"/>
        <v>N</v>
      </c>
      <c r="AC92" s="6" t="str">
        <f t="shared" si="5"/>
        <v>N</v>
      </c>
      <c r="AD92" s="6" t="str">
        <f t="shared" si="6"/>
        <v>N</v>
      </c>
      <c r="AE92" s="6" t="str">
        <f t="shared" si="7"/>
        <v>N</v>
      </c>
      <c r="AF92" s="2"/>
      <c r="AG92" s="9"/>
      <c r="AH92" s="2"/>
      <c r="AI92" s="9"/>
      <c r="AJ92" s="2"/>
      <c r="AK92" s="9"/>
      <c r="AL92" s="2"/>
      <c r="AM92" s="9"/>
      <c r="AO92" s="2"/>
      <c r="AP92" s="9"/>
      <c r="AQ92" s="2"/>
      <c r="AR92" s="9"/>
      <c r="AS92" s="2"/>
      <c r="AT92" s="9"/>
      <c r="AU92" s="2"/>
      <c r="AV92" s="9"/>
      <c r="AX92" s="12"/>
      <c r="AY92" s="12"/>
      <c r="AZ92" s="12"/>
      <c r="BA92" s="12"/>
      <c r="BC92" s="6"/>
      <c r="BD92" s="6"/>
      <c r="BE92" s="6"/>
      <c r="BF92" s="6"/>
    </row>
    <row r="93" spans="1:58" x14ac:dyDescent="0.25">
      <c r="A93" s="13" t="str">
        <f>'Raw Data'!A92</f>
        <v>Apo</v>
      </c>
      <c r="B93" s="13">
        <f>'Raw Data'!B92</f>
        <v>643</v>
      </c>
      <c r="C93" s="13">
        <f>'Raw Data'!C92</f>
        <v>662</v>
      </c>
      <c r="D93" s="13" t="str">
        <f>'Raw Data'!D92</f>
        <v>IAVQKLESLEDDDVLHYLLQ</v>
      </c>
      <c r="E93" s="2">
        <f>'% D'!AF92</f>
        <v>0.16033333333333299</v>
      </c>
      <c r="F93" s="9">
        <f>'% D'!AG92</f>
        <v>0.54351044225705714</v>
      </c>
      <c r="G93" s="2">
        <f>'% D'!AH92</f>
        <v>-1.2173333333333325</v>
      </c>
      <c r="H93" s="9">
        <f>'% D'!AI92</f>
        <v>0.43006782551812905</v>
      </c>
      <c r="I93" s="2">
        <f>'% D'!AJ92</f>
        <v>-2.0003333333333373</v>
      </c>
      <c r="J93" s="9">
        <f>'% D'!AK92</f>
        <v>0.57702047725837691</v>
      </c>
      <c r="K93" s="2">
        <f>'% D'!AL92</f>
        <v>-1.5476666666666645</v>
      </c>
      <c r="L93" s="9">
        <f>'% D'!AM92</f>
        <v>0.36433841280844759</v>
      </c>
      <c r="N93" s="2">
        <f>'# D'!AF92</f>
        <v>2.8999999999999915E-2</v>
      </c>
      <c r="O93" s="9">
        <f>'# D'!AG92</f>
        <v>9.7886365282094184E-2</v>
      </c>
      <c r="P93" s="2">
        <f>'# D'!AH92</f>
        <v>-0.21966666666666645</v>
      </c>
      <c r="Q93" s="9">
        <f>'# D'!AI92</f>
        <v>7.7251426286453317E-2</v>
      </c>
      <c r="R93" s="2">
        <f>'# D'!AJ92</f>
        <v>-0.36066666666666691</v>
      </c>
      <c r="S93" s="9">
        <f>'# D'!AK92</f>
        <v>0.10380955866167003</v>
      </c>
      <c r="T93" s="2">
        <f>'# D'!AL92</f>
        <v>-0.27833333333333243</v>
      </c>
      <c r="U93" s="9">
        <f>'# D'!AM92</f>
        <v>6.5247155751127509E-2</v>
      </c>
      <c r="W93" s="12">
        <f>'T-TEST'!S92</f>
        <v>0.51404604822307853</v>
      </c>
      <c r="X93" s="12">
        <f>'T-TEST'!T92</f>
        <v>2.2682600113493345E-3</v>
      </c>
      <c r="Y93" s="12">
        <f>'T-TEST'!U92</f>
        <v>1.0550832053793106E-3</v>
      </c>
      <c r="Z93" s="12">
        <f>'T-TEST'!V92</f>
        <v>6.3901424524807925E-4</v>
      </c>
      <c r="AB93" s="6" t="str">
        <f t="shared" si="4"/>
        <v>N</v>
      </c>
      <c r="AC93" s="6" t="str">
        <f t="shared" si="5"/>
        <v>N</v>
      </c>
      <c r="AD93" s="6" t="str">
        <f t="shared" si="6"/>
        <v>N</v>
      </c>
      <c r="AE93" s="6" t="str">
        <f t="shared" si="7"/>
        <v>N</v>
      </c>
      <c r="AF93" s="2"/>
      <c r="AG93" s="9"/>
      <c r="AH93" s="2"/>
      <c r="AI93" s="9"/>
      <c r="AJ93" s="2"/>
      <c r="AK93" s="9"/>
      <c r="AL93" s="2"/>
      <c r="AM93" s="9"/>
      <c r="AO93" s="2"/>
      <c r="AP93" s="9"/>
      <c r="AQ93" s="2"/>
      <c r="AR93" s="9"/>
      <c r="AS93" s="2"/>
      <c r="AT93" s="9"/>
      <c r="AU93" s="2"/>
      <c r="AV93" s="9"/>
      <c r="AX93" s="12"/>
      <c r="AY93" s="12"/>
      <c r="AZ93" s="12"/>
      <c r="BA93" s="12"/>
      <c r="BC93" s="6"/>
      <c r="BD93" s="6"/>
      <c r="BE93" s="6"/>
      <c r="BF93" s="6"/>
    </row>
    <row r="94" spans="1:58" x14ac:dyDescent="0.25">
      <c r="A94" s="13" t="str">
        <f>'Raw Data'!A93</f>
        <v>Apo</v>
      </c>
      <c r="B94" s="13">
        <f>'Raw Data'!B93</f>
        <v>651</v>
      </c>
      <c r="C94" s="13">
        <f>'Raw Data'!C93</f>
        <v>663</v>
      </c>
      <c r="D94" s="13" t="str">
        <f>'Raw Data'!D93</f>
        <v>LEDDDVLHYLLQL</v>
      </c>
      <c r="E94" s="2">
        <f>'% D'!AF93</f>
        <v>5.7333333333333403E-2</v>
      </c>
      <c r="F94" s="9">
        <f>'% D'!AG93</f>
        <v>0.91252747718132854</v>
      </c>
      <c r="G94" s="2">
        <f>'% D'!AH93</f>
        <v>-3.4793333333333338</v>
      </c>
      <c r="H94" s="9">
        <f>'% D'!AI93</f>
        <v>1.1664334273081329</v>
      </c>
      <c r="I94" s="2">
        <f>'% D'!AJ93</f>
        <v>-2.0633333333333344</v>
      </c>
      <c r="J94" s="9">
        <f>'% D'!AK93</f>
        <v>1.335083511606916</v>
      </c>
      <c r="K94" s="2">
        <f>'% D'!AL93</f>
        <v>0.25133333333332786</v>
      </c>
      <c r="L94" s="9">
        <f>'% D'!AM93</f>
        <v>2.0004365955736851</v>
      </c>
      <c r="N94" s="2">
        <f>'# D'!AF93</f>
        <v>6.666666666666661E-3</v>
      </c>
      <c r="O94" s="9">
        <f>'# D'!AG93</f>
        <v>0.10041831609353358</v>
      </c>
      <c r="P94" s="2">
        <f>'# D'!AH93</f>
        <v>-0.38266666666666671</v>
      </c>
      <c r="Q94" s="9">
        <f>'# D'!AI93</f>
        <v>0.12869183587418659</v>
      </c>
      <c r="R94" s="2">
        <f>'# D'!AJ93</f>
        <v>-0.22733333333333339</v>
      </c>
      <c r="S94" s="9">
        <f>'# D'!AK93</f>
        <v>0.14736725752998397</v>
      </c>
      <c r="T94" s="2">
        <f>'# D'!AL93</f>
        <v>2.7666666666666728E-2</v>
      </c>
      <c r="U94" s="9">
        <f>'# D'!AM93</f>
        <v>0.21983991815426512</v>
      </c>
      <c r="W94" s="12">
        <f>'T-TEST'!S93</f>
        <v>0.87881729501877093</v>
      </c>
      <c r="X94" s="12">
        <f>'T-TEST'!T93</f>
        <v>2.3991699847419798E-3</v>
      </c>
      <c r="Y94" s="12">
        <f>'T-TEST'!U93</f>
        <v>5.0775679916060953E-2</v>
      </c>
      <c r="Z94" s="12">
        <f>'T-TEST'!V93</f>
        <v>0.77341758435522356</v>
      </c>
      <c r="AB94" s="6" t="str">
        <f t="shared" si="4"/>
        <v>N</v>
      </c>
      <c r="AC94" s="6" t="str">
        <f t="shared" si="5"/>
        <v>N</v>
      </c>
      <c r="AD94" s="6" t="str">
        <f t="shared" si="6"/>
        <v>N</v>
      </c>
      <c r="AE94" s="6" t="str">
        <f t="shared" si="7"/>
        <v>N</v>
      </c>
      <c r="AF94" s="2"/>
      <c r="AG94" s="9"/>
      <c r="AH94" s="2"/>
      <c r="AI94" s="9"/>
      <c r="AJ94" s="2"/>
      <c r="AK94" s="9"/>
      <c r="AL94" s="2"/>
      <c r="AM94" s="9"/>
      <c r="AO94" s="2"/>
      <c r="AP94" s="9"/>
      <c r="AQ94" s="2"/>
      <c r="AR94" s="9"/>
      <c r="AS94" s="2"/>
      <c r="AT94" s="9"/>
      <c r="AU94" s="2"/>
      <c r="AV94" s="9"/>
      <c r="AX94" s="12"/>
      <c r="AY94" s="12"/>
      <c r="AZ94" s="12"/>
      <c r="BA94" s="12"/>
      <c r="BC94" s="6"/>
      <c r="BD94" s="6"/>
      <c r="BE94" s="6"/>
      <c r="BF94" s="6"/>
    </row>
    <row r="95" spans="1:58" x14ac:dyDescent="0.25">
      <c r="A95" s="13" t="str">
        <f>'Raw Data'!A94</f>
        <v>Apo</v>
      </c>
      <c r="B95" s="13">
        <f>'Raw Data'!B94</f>
        <v>652</v>
      </c>
      <c r="C95" s="13">
        <f>'Raw Data'!C94</f>
        <v>662</v>
      </c>
      <c r="D95" s="13" t="str">
        <f>'Raw Data'!D94</f>
        <v>EDDDVLHYLLQ</v>
      </c>
      <c r="E95" s="2">
        <f>'% D'!AF94</f>
        <v>0.22533333333333333</v>
      </c>
      <c r="F95" s="9">
        <f>'% D'!AG94</f>
        <v>1.4083581336972353</v>
      </c>
      <c r="G95" s="2">
        <f>'% D'!AH94</f>
        <v>-1.7803333333333327</v>
      </c>
      <c r="H95" s="9">
        <f>'% D'!AI94</f>
        <v>0.39372678162085917</v>
      </c>
      <c r="I95" s="2">
        <f>'% D'!AJ94</f>
        <v>-3.0136666666666709</v>
      </c>
      <c r="J95" s="9">
        <f>'% D'!AK94</f>
        <v>0.65480188752232404</v>
      </c>
      <c r="K95" s="2">
        <f>'% D'!AL94</f>
        <v>0.10100000000000264</v>
      </c>
      <c r="L95" s="9">
        <f>'% D'!AM94</f>
        <v>1.3701654638166829</v>
      </c>
      <c r="N95" s="2">
        <f>'# D'!AF94</f>
        <v>2.0333333333333328E-2</v>
      </c>
      <c r="O95" s="9">
        <f>'# D'!AG94</f>
        <v>0.12693546272114173</v>
      </c>
      <c r="P95" s="2">
        <f>'# D'!AH94</f>
        <v>-0.16000000000000003</v>
      </c>
      <c r="Q95" s="9">
        <f>'# D'!AI94</f>
        <v>3.5450886917588992E-2</v>
      </c>
      <c r="R95" s="2">
        <f>'# D'!AJ94</f>
        <v>-0.27133333333333343</v>
      </c>
      <c r="S95" s="9">
        <f>'# D'!AK94</f>
        <v>5.8907119935401334E-2</v>
      </c>
      <c r="T95" s="2">
        <f>'# D'!AL94</f>
        <v>8.9999999999994529E-3</v>
      </c>
      <c r="U95" s="9">
        <f>'# D'!AM94</f>
        <v>0.12376488104279808</v>
      </c>
      <c r="W95" s="12">
        <f>'T-TEST'!S94</f>
        <v>0.71693055960634156</v>
      </c>
      <c r="X95" s="12">
        <f>'T-TEST'!T94</f>
        <v>6.2232776122198748E-3</v>
      </c>
      <c r="Y95" s="12">
        <f>'T-TEST'!U94</f>
        <v>9.8193313032354998E-3</v>
      </c>
      <c r="Z95" s="12">
        <f>'T-TEST'!V94</f>
        <v>0.867413187254366</v>
      </c>
      <c r="AB95" s="6" t="str">
        <f t="shared" si="4"/>
        <v>N</v>
      </c>
      <c r="AC95" s="6" t="str">
        <f t="shared" si="5"/>
        <v>N</v>
      </c>
      <c r="AD95" s="6" t="str">
        <f t="shared" si="6"/>
        <v>N</v>
      </c>
      <c r="AE95" s="6" t="str">
        <f t="shared" si="7"/>
        <v>N</v>
      </c>
      <c r="AF95" s="2"/>
      <c r="AG95" s="9"/>
      <c r="AH95" s="2"/>
      <c r="AI95" s="9"/>
      <c r="AJ95" s="2"/>
      <c r="AK95" s="9"/>
      <c r="AL95" s="2"/>
      <c r="AM95" s="9"/>
      <c r="AO95" s="2"/>
      <c r="AP95" s="9"/>
      <c r="AQ95" s="2"/>
      <c r="AR95" s="9"/>
      <c r="AS95" s="2"/>
      <c r="AT95" s="9"/>
      <c r="AU95" s="2"/>
      <c r="AV95" s="9"/>
      <c r="AX95" s="12"/>
      <c r="AY95" s="12"/>
      <c r="AZ95" s="12"/>
      <c r="BA95" s="12"/>
      <c r="BC95" s="6"/>
      <c r="BD95" s="6"/>
      <c r="BE95" s="6"/>
      <c r="BF95" s="6"/>
    </row>
    <row r="96" spans="1:58" x14ac:dyDescent="0.25">
      <c r="A96" s="13" t="str">
        <f>'Raw Data'!A95</f>
        <v>Apo</v>
      </c>
      <c r="B96" s="13">
        <f>'Raw Data'!B95</f>
        <v>654</v>
      </c>
      <c r="C96" s="13">
        <f>'Raw Data'!C95</f>
        <v>662</v>
      </c>
      <c r="D96" s="13" t="str">
        <f>'Raw Data'!D95</f>
        <v>DDVLHYLLQ</v>
      </c>
      <c r="E96" s="2">
        <f>'% D'!AF95</f>
        <v>0.10633333333333328</v>
      </c>
      <c r="F96" s="9">
        <f>'% D'!AG95</f>
        <v>0.83076337120432475</v>
      </c>
      <c r="G96" s="2">
        <f>'% D'!AH95</f>
        <v>-0.93499999999999961</v>
      </c>
      <c r="H96" s="9">
        <f>'% D'!AI95</f>
        <v>0.77434247082100605</v>
      </c>
      <c r="I96" s="2">
        <f>'% D'!AJ95</f>
        <v>-2.7923333333333318</v>
      </c>
      <c r="J96" s="9">
        <f>'% D'!AK95</f>
        <v>1.611028958800262</v>
      </c>
      <c r="K96" s="2">
        <f>'% D'!AL95</f>
        <v>-1.2319999999999993</v>
      </c>
      <c r="L96" s="9">
        <f>'% D'!AM95</f>
        <v>1.6636191140259928</v>
      </c>
      <c r="N96" s="2">
        <f>'# D'!AF95</f>
        <v>7.666666666666655E-3</v>
      </c>
      <c r="O96" s="9">
        <f>'# D'!AG95</f>
        <v>5.8189292321608882E-2</v>
      </c>
      <c r="P96" s="2">
        <f>'# D'!AH95</f>
        <v>-6.5666666666666679E-2</v>
      </c>
      <c r="Q96" s="9">
        <f>'# D'!AI95</f>
        <v>5.4231741888345897E-2</v>
      </c>
      <c r="R96" s="2">
        <f>'# D'!AJ95</f>
        <v>-0.19566666666666688</v>
      </c>
      <c r="S96" s="9">
        <f>'# D'!AK95</f>
        <v>0.11242309318171873</v>
      </c>
      <c r="T96" s="2">
        <f>'# D'!AL95</f>
        <v>-8.6333333333333595E-2</v>
      </c>
      <c r="U96" s="9">
        <f>'# D'!AM95</f>
        <v>0.11655383409125496</v>
      </c>
      <c r="W96" s="12">
        <f>'T-TEST'!S95</f>
        <v>0.77815377477597469</v>
      </c>
      <c r="X96" s="12">
        <f>'T-TEST'!T95</f>
        <v>9.8949318635683209E-2</v>
      </c>
      <c r="Y96" s="12">
        <f>'T-TEST'!U95</f>
        <v>4.1454211813364894E-2</v>
      </c>
      <c r="Z96" s="12">
        <f>'T-TEST'!V95</f>
        <v>0.15141310946632086</v>
      </c>
      <c r="AB96" s="6" t="str">
        <f t="shared" si="4"/>
        <v>N</v>
      </c>
      <c r="AC96" s="6" t="str">
        <f t="shared" si="5"/>
        <v>N</v>
      </c>
      <c r="AD96" s="6" t="str">
        <f t="shared" si="6"/>
        <v>N</v>
      </c>
      <c r="AE96" s="6" t="str">
        <f t="shared" si="7"/>
        <v>N</v>
      </c>
      <c r="AF96" s="2"/>
      <c r="AG96" s="9"/>
      <c r="AH96" s="2"/>
      <c r="AI96" s="9"/>
      <c r="AJ96" s="2"/>
      <c r="AK96" s="9"/>
      <c r="AL96" s="2"/>
      <c r="AM96" s="9"/>
      <c r="AO96" s="2"/>
      <c r="AP96" s="9"/>
      <c r="AQ96" s="2"/>
      <c r="AR96" s="9"/>
      <c r="AS96" s="2"/>
      <c r="AT96" s="9"/>
      <c r="AU96" s="2"/>
      <c r="AV96" s="9"/>
      <c r="AX96" s="12"/>
      <c r="AY96" s="12"/>
      <c r="AZ96" s="12"/>
      <c r="BA96" s="12"/>
      <c r="BC96" s="6"/>
      <c r="BD96" s="6"/>
      <c r="BE96" s="6"/>
      <c r="BF96" s="6"/>
    </row>
    <row r="97" spans="1:58" x14ac:dyDescent="0.25">
      <c r="A97" s="13" t="str">
        <f>'Raw Data'!A96</f>
        <v>Apo</v>
      </c>
      <c r="B97" s="13">
        <f>'Raw Data'!B96</f>
        <v>655</v>
      </c>
      <c r="C97" s="13">
        <f>'Raw Data'!C96</f>
        <v>662</v>
      </c>
      <c r="D97" s="13" t="str">
        <f>'Raw Data'!D96</f>
        <v>DVLHYLLQ</v>
      </c>
      <c r="E97" s="2">
        <f>'% D'!AF96</f>
        <v>-0.127</v>
      </c>
      <c r="F97" s="9">
        <f>'% D'!AG96</f>
        <v>0.55826778905262042</v>
      </c>
      <c r="G97" s="2">
        <f>'% D'!AH96</f>
        <v>-2.5479999999999992</v>
      </c>
      <c r="H97" s="9">
        <f>'% D'!AI96</f>
        <v>0.82795971903483911</v>
      </c>
      <c r="I97" s="2">
        <f>'% D'!AJ96</f>
        <v>-4.2650000000000006</v>
      </c>
      <c r="J97" s="9">
        <f>'% D'!AK96</f>
        <v>1.5149642159046193</v>
      </c>
      <c r="K97" s="2">
        <f>'% D'!AL96</f>
        <v>-0.95200000000000529</v>
      </c>
      <c r="L97" s="9">
        <f>'% D'!AM96</f>
        <v>0.47790567158441155</v>
      </c>
      <c r="N97" s="2">
        <f>'# D'!AF96</f>
        <v>-7.666666666666655E-3</v>
      </c>
      <c r="O97" s="9">
        <f>'# D'!AG96</f>
        <v>3.3574557821263132E-2</v>
      </c>
      <c r="P97" s="2">
        <f>'# D'!AH96</f>
        <v>-0.15266666666666673</v>
      </c>
      <c r="Q97" s="9">
        <f>'# D'!AI96</f>
        <v>4.9302748901512088E-2</v>
      </c>
      <c r="R97" s="2">
        <f>'# D'!AJ96</f>
        <v>-0.25566666666666671</v>
      </c>
      <c r="S97" s="9">
        <f>'# D'!AK96</f>
        <v>9.0810191274000543E-2</v>
      </c>
      <c r="T97" s="2">
        <f>'# D'!AL96</f>
        <v>-5.7666666666666533E-2</v>
      </c>
      <c r="U97" s="9">
        <f>'# D'!AM96</f>
        <v>2.8991728333346272E-2</v>
      </c>
      <c r="W97" s="12">
        <f>'T-TEST'!S96</f>
        <v>0.65260302663996062</v>
      </c>
      <c r="X97" s="12">
        <f>'T-TEST'!T96</f>
        <v>1.0064242157685364E-2</v>
      </c>
      <c r="Y97" s="12">
        <f>'T-TEST'!U96</f>
        <v>3.7986723750584226E-3</v>
      </c>
      <c r="Z97" s="12">
        <f>'T-TEST'!V96</f>
        <v>1.4897459671529447E-2</v>
      </c>
      <c r="AB97" s="6" t="str">
        <f t="shared" si="4"/>
        <v>N</v>
      </c>
      <c r="AC97" s="6" t="str">
        <f t="shared" si="5"/>
        <v>N</v>
      </c>
      <c r="AD97" s="6" t="str">
        <f t="shared" si="6"/>
        <v>N</v>
      </c>
      <c r="AE97" s="6" t="str">
        <f t="shared" si="7"/>
        <v>N</v>
      </c>
      <c r="AF97" s="2"/>
      <c r="AG97" s="9"/>
      <c r="AH97" s="2"/>
      <c r="AI97" s="9"/>
      <c r="AJ97" s="2"/>
      <c r="AK97" s="9"/>
      <c r="AL97" s="2"/>
      <c r="AM97" s="9"/>
      <c r="AO97" s="2"/>
      <c r="AP97" s="9"/>
      <c r="AQ97" s="2"/>
      <c r="AR97" s="9"/>
      <c r="AS97" s="2"/>
      <c r="AT97" s="9"/>
      <c r="AU97" s="2"/>
      <c r="AV97" s="9"/>
      <c r="AX97" s="12"/>
      <c r="AY97" s="12"/>
      <c r="AZ97" s="12"/>
      <c r="BA97" s="12"/>
      <c r="BC97" s="6"/>
      <c r="BD97" s="6"/>
      <c r="BE97" s="6"/>
      <c r="BF97" s="6"/>
    </row>
    <row r="98" spans="1:58" x14ac:dyDescent="0.25">
      <c r="A98" s="13" t="str">
        <f>'Raw Data'!A97</f>
        <v>Apo</v>
      </c>
      <c r="B98" s="13">
        <f>'Raw Data'!B97</f>
        <v>655</v>
      </c>
      <c r="C98" s="13">
        <f>'Raw Data'!C97</f>
        <v>663</v>
      </c>
      <c r="D98" s="13" t="str">
        <f>'Raw Data'!D97</f>
        <v>DVLHYLLQL</v>
      </c>
      <c r="E98" s="2">
        <f>'% D'!AF97</f>
        <v>0.31866666666666654</v>
      </c>
      <c r="F98" s="9">
        <f>'% D'!AG97</f>
        <v>0.36032470431400421</v>
      </c>
      <c r="G98" s="2">
        <f>'% D'!AH97</f>
        <v>-2.137666666666667</v>
      </c>
      <c r="H98" s="9">
        <f>'% D'!AI97</f>
        <v>0.49166544540998847</v>
      </c>
      <c r="I98" s="2">
        <f>'% D'!AJ97</f>
        <v>-4.2033333333333367</v>
      </c>
      <c r="J98" s="9">
        <f>'% D'!AK97</f>
        <v>0.5987378844185447</v>
      </c>
      <c r="K98" s="2">
        <f>'% D'!AL97</f>
        <v>-0.62900000000000489</v>
      </c>
      <c r="L98" s="9">
        <f>'% D'!AM97</f>
        <v>0.64494442523122408</v>
      </c>
      <c r="N98" s="2">
        <f>'# D'!AF97</f>
        <v>2.2333333333333351E-2</v>
      </c>
      <c r="O98" s="9">
        <f>'# D'!AG97</f>
        <v>2.5020484860495826E-2</v>
      </c>
      <c r="P98" s="2">
        <f>'# D'!AH97</f>
        <v>-0.15000000000000008</v>
      </c>
      <c r="Q98" s="9">
        <f>'# D'!AI97</f>
        <v>3.4582948025462176E-2</v>
      </c>
      <c r="R98" s="2">
        <f>'# D'!AJ97</f>
        <v>-0.29433333333333311</v>
      </c>
      <c r="S98" s="9">
        <f>'# D'!AK97</f>
        <v>4.2131087338604226E-2</v>
      </c>
      <c r="T98" s="2">
        <f>'# D'!AL97</f>
        <v>-4.4333333333332892E-2</v>
      </c>
      <c r="U98" s="9">
        <f>'# D'!AM97</f>
        <v>4.4953294368183329E-2</v>
      </c>
      <c r="W98" s="12">
        <f>'T-TEST'!S97</f>
        <v>0.1122425721855146</v>
      </c>
      <c r="X98" s="12">
        <f>'T-TEST'!T97</f>
        <v>1.4992744096263928E-2</v>
      </c>
      <c r="Y98" s="12">
        <f>'T-TEST'!U97</f>
        <v>1.8062896683818787E-3</v>
      </c>
      <c r="Z98" s="12">
        <f>'T-TEST'!V97</f>
        <v>0.12871367445393764</v>
      </c>
      <c r="AB98" s="6" t="str">
        <f t="shared" si="4"/>
        <v>N</v>
      </c>
      <c r="AC98" s="6" t="str">
        <f t="shared" si="5"/>
        <v>N</v>
      </c>
      <c r="AD98" s="6" t="str">
        <f t="shared" si="6"/>
        <v>N</v>
      </c>
      <c r="AE98" s="6" t="str">
        <f t="shared" si="7"/>
        <v>N</v>
      </c>
      <c r="AF98" s="2"/>
      <c r="AG98" s="9"/>
      <c r="AH98" s="2"/>
      <c r="AI98" s="9"/>
      <c r="AJ98" s="2"/>
      <c r="AK98" s="9"/>
      <c r="AL98" s="2"/>
      <c r="AM98" s="9"/>
      <c r="AO98" s="2"/>
      <c r="AP98" s="9"/>
      <c r="AQ98" s="2"/>
      <c r="AR98" s="9"/>
      <c r="AS98" s="2"/>
      <c r="AT98" s="9"/>
      <c r="AU98" s="2"/>
      <c r="AV98" s="9"/>
      <c r="AX98" s="12"/>
      <c r="AY98" s="12"/>
      <c r="AZ98" s="12"/>
      <c r="BA98" s="12"/>
      <c r="BC98" s="6"/>
      <c r="BD98" s="6"/>
      <c r="BE98" s="6"/>
      <c r="BF98" s="6"/>
    </row>
    <row r="99" spans="1:58" x14ac:dyDescent="0.25">
      <c r="A99" s="13" t="str">
        <f>'Raw Data'!A98</f>
        <v>Apo</v>
      </c>
      <c r="B99" s="13">
        <f>'Raw Data'!B98</f>
        <v>663</v>
      </c>
      <c r="C99" s="13">
        <f>'Raw Data'!C98</f>
        <v>677</v>
      </c>
      <c r="D99" s="13" t="str">
        <f>'Raw Data'!D98</f>
        <v>LVQAVKFEPYHDSAL</v>
      </c>
      <c r="E99" s="2">
        <f>'% D'!AF98</f>
        <v>-0.12533333333333374</v>
      </c>
      <c r="F99" s="9">
        <f>'% D'!AG98</f>
        <v>0.33846942926259055</v>
      </c>
      <c r="G99" s="2">
        <f>'% D'!AH98</f>
        <v>-0.47566666666666624</v>
      </c>
      <c r="H99" s="9">
        <f>'% D'!AI98</f>
        <v>0.58826872714460232</v>
      </c>
      <c r="I99" s="2">
        <f>'% D'!AJ98</f>
        <v>0.25</v>
      </c>
      <c r="J99" s="9">
        <f>'% D'!AK98</f>
        <v>0.61587120164589859</v>
      </c>
      <c r="K99" s="2">
        <f>'% D'!AL98</f>
        <v>-0.45833333333333393</v>
      </c>
      <c r="L99" s="9">
        <f>'% D'!AM98</f>
        <v>0.26319779929458065</v>
      </c>
      <c r="N99" s="2">
        <f>'# D'!AF98</f>
        <v>-1.533333333333331E-2</v>
      </c>
      <c r="O99" s="9">
        <f>'# D'!AG98</f>
        <v>4.0651222977069058E-2</v>
      </c>
      <c r="P99" s="2">
        <f>'# D'!AH98</f>
        <v>-5.6999999999999718E-2</v>
      </c>
      <c r="Q99" s="9">
        <f>'# D'!AI98</f>
        <v>7.019942181509195E-2</v>
      </c>
      <c r="R99" s="2">
        <f>'# D'!AJ98</f>
        <v>3.0333333333333434E-2</v>
      </c>
      <c r="S99" s="9">
        <f>'# D'!AK98</f>
        <v>7.4004773821736453E-2</v>
      </c>
      <c r="T99" s="2">
        <f>'# D'!AL98</f>
        <v>-5.500000000000016E-2</v>
      </c>
      <c r="U99" s="9">
        <f>'# D'!AM98</f>
        <v>3.1607422494555615E-2</v>
      </c>
      <c r="W99" s="12">
        <f>'T-TEST'!S98</f>
        <v>0.41078190878598836</v>
      </c>
      <c r="X99" s="12">
        <f>'T-TEST'!T98</f>
        <v>0.13113314249702152</v>
      </c>
      <c r="Y99" s="12">
        <f>'T-TEST'!U98</f>
        <v>0.48638783545409864</v>
      </c>
      <c r="Z99" s="12">
        <f>'T-TEST'!V98</f>
        <v>2.307882377932326E-2</v>
      </c>
      <c r="AB99" s="6" t="str">
        <f t="shared" si="4"/>
        <v>N</v>
      </c>
      <c r="AC99" s="6" t="str">
        <f t="shared" si="5"/>
        <v>N</v>
      </c>
      <c r="AD99" s="6" t="str">
        <f t="shared" si="6"/>
        <v>N</v>
      </c>
      <c r="AE99" s="6" t="str">
        <f t="shared" si="7"/>
        <v>N</v>
      </c>
      <c r="AF99" s="2"/>
      <c r="AG99" s="9"/>
      <c r="AH99" s="2"/>
      <c r="AI99" s="9"/>
      <c r="AJ99" s="2"/>
      <c r="AK99" s="9"/>
      <c r="AL99" s="2"/>
      <c r="AM99" s="9"/>
      <c r="AO99" s="2"/>
      <c r="AP99" s="9"/>
      <c r="AQ99" s="2"/>
      <c r="AR99" s="9"/>
      <c r="AS99" s="2"/>
      <c r="AT99" s="9"/>
      <c r="AU99" s="2"/>
      <c r="AV99" s="9"/>
      <c r="AX99" s="12"/>
      <c r="AY99" s="12"/>
      <c r="AZ99" s="12"/>
      <c r="BA99" s="12"/>
      <c r="BC99" s="6"/>
      <c r="BD99" s="6"/>
      <c r="BE99" s="6"/>
      <c r="BF99" s="6"/>
    </row>
    <row r="100" spans="1:58" x14ac:dyDescent="0.25">
      <c r="A100" s="13" t="str">
        <f>'Raw Data'!A99</f>
        <v>Apo</v>
      </c>
      <c r="B100" s="13">
        <f>'Raw Data'!B99</f>
        <v>664</v>
      </c>
      <c r="C100" s="13">
        <f>'Raw Data'!C99</f>
        <v>677</v>
      </c>
      <c r="D100" s="13" t="str">
        <f>'Raw Data'!D99</f>
        <v>VQAVKFEPYHDSAL</v>
      </c>
      <c r="E100" s="2">
        <f>'% D'!AF99</f>
        <v>4.1666666666666963E-2</v>
      </c>
      <c r="F100" s="9">
        <f>'% D'!AG99</f>
        <v>0.62855971057547599</v>
      </c>
      <c r="G100" s="2">
        <f>'% D'!AH99</f>
        <v>-0.3093333333333339</v>
      </c>
      <c r="H100" s="9">
        <f>'% D'!AI99</f>
        <v>1.1125604042504014</v>
      </c>
      <c r="I100" s="2">
        <f>'% D'!AJ99</f>
        <v>-0.12666666666666693</v>
      </c>
      <c r="J100" s="9">
        <f>'% D'!AK99</f>
        <v>0.49650065472904148</v>
      </c>
      <c r="K100" s="2">
        <f>'% D'!AL99</f>
        <v>-0.7370000000000001</v>
      </c>
      <c r="L100" s="9">
        <f>'% D'!AM99</f>
        <v>0.44619850568342939</v>
      </c>
      <c r="N100" s="2">
        <f>'# D'!AF99</f>
        <v>4.6666666666667078E-3</v>
      </c>
      <c r="O100" s="9">
        <f>'# D'!AG99</f>
        <v>6.8816384247651616E-2</v>
      </c>
      <c r="P100" s="2">
        <f>'# D'!AH99</f>
        <v>-3.400000000000003E-2</v>
      </c>
      <c r="Q100" s="9">
        <f>'# D'!AI99</f>
        <v>0.12214747612484192</v>
      </c>
      <c r="R100" s="2">
        <f>'# D'!AJ99</f>
        <v>-1.4666666666666606E-2</v>
      </c>
      <c r="S100" s="9">
        <f>'# D'!AK99</f>
        <v>5.4740823584409154E-2</v>
      </c>
      <c r="T100" s="2">
        <f>'# D'!AL99</f>
        <v>-8.0999999999999739E-2</v>
      </c>
      <c r="U100" s="9">
        <f>'# D'!AM99</f>
        <v>4.877783522423329E-2</v>
      </c>
      <c r="W100" s="12">
        <f>'T-TEST'!S99</f>
        <v>0.87715442370400187</v>
      </c>
      <c r="X100" s="12">
        <f>'T-TEST'!T99</f>
        <v>0.54713010203287304</v>
      </c>
      <c r="Y100" s="12">
        <f>'T-TEST'!U99</f>
        <v>0.55319505893664445</v>
      </c>
      <c r="Z100" s="12">
        <f>'T-TEST'!V99</f>
        <v>4.7800467701547993E-2</v>
      </c>
      <c r="AB100" s="6" t="str">
        <f t="shared" si="4"/>
        <v>N</v>
      </c>
      <c r="AC100" s="6" t="str">
        <f t="shared" si="5"/>
        <v>N</v>
      </c>
      <c r="AD100" s="6" t="str">
        <f t="shared" si="6"/>
        <v>N</v>
      </c>
      <c r="AE100" s="6" t="str">
        <f t="shared" si="7"/>
        <v>N</v>
      </c>
      <c r="AF100" s="2"/>
      <c r="AG100" s="9"/>
      <c r="AH100" s="2"/>
      <c r="AI100" s="9"/>
      <c r="AJ100" s="2"/>
      <c r="AK100" s="9"/>
      <c r="AL100" s="2"/>
      <c r="AM100" s="9"/>
      <c r="AO100" s="2"/>
      <c r="AP100" s="9"/>
      <c r="AQ100" s="2"/>
      <c r="AR100" s="9"/>
      <c r="AS100" s="2"/>
      <c r="AT100" s="9"/>
      <c r="AU100" s="2"/>
      <c r="AV100" s="9"/>
      <c r="AX100" s="12"/>
      <c r="AY100" s="12"/>
      <c r="AZ100" s="12"/>
      <c r="BA100" s="12"/>
      <c r="BC100" s="6"/>
      <c r="BD100" s="6"/>
      <c r="BE100" s="6"/>
      <c r="BF100" s="6"/>
    </row>
    <row r="101" spans="1:58" x14ac:dyDescent="0.25">
      <c r="A101" s="13" t="str">
        <f>'Raw Data'!A100</f>
        <v>Apo</v>
      </c>
      <c r="B101" s="13">
        <f>'Raw Data'!B100</f>
        <v>666</v>
      </c>
      <c r="C101" s="13">
        <f>'Raw Data'!C100</f>
        <v>677</v>
      </c>
      <c r="D101" s="13" t="str">
        <f>'Raw Data'!D100</f>
        <v>AVKFEPYHDSAL</v>
      </c>
      <c r="E101" s="2">
        <f>'% D'!AF100</f>
        <v>-8.5666666666667446E-2</v>
      </c>
      <c r="F101" s="9">
        <f>'% D'!AG100</f>
        <v>0.5721004385885966</v>
      </c>
      <c r="G101" s="2">
        <f>'% D'!AH100</f>
        <v>-0.38533333333333175</v>
      </c>
      <c r="H101" s="9">
        <f>'% D'!AI100</f>
        <v>0.57973821647737744</v>
      </c>
      <c r="I101" s="2">
        <f>'% D'!AJ100</f>
        <v>-0.1206666666666667</v>
      </c>
      <c r="J101" s="9">
        <f>'% D'!AK100</f>
        <v>0.52948119527241422</v>
      </c>
      <c r="K101" s="2">
        <f>'% D'!AL100</f>
        <v>-0.1813333333333329</v>
      </c>
      <c r="L101" s="9">
        <f>'% D'!AM100</f>
        <v>0.23548856725634895</v>
      </c>
      <c r="N101" s="2">
        <f>'# D'!AF100</f>
        <v>-7.666666666666655E-3</v>
      </c>
      <c r="O101" s="9">
        <f>'# D'!AG100</f>
        <v>5.0957515480970647E-2</v>
      </c>
      <c r="P101" s="2">
        <f>'# D'!AH100</f>
        <v>-3.4333333333333216E-2</v>
      </c>
      <c r="Q101" s="9">
        <f>'# D'!AI100</f>
        <v>5.2004978749643202E-2</v>
      </c>
      <c r="R101" s="2">
        <f>'# D'!AJ100</f>
        <v>-1.0666666666666713E-2</v>
      </c>
      <c r="S101" s="9">
        <f>'# D'!AK100</f>
        <v>4.8126509561048761E-2</v>
      </c>
      <c r="T101" s="2">
        <f>'# D'!AL100</f>
        <v>-1.6333333333333311E-2</v>
      </c>
      <c r="U101" s="9">
        <f>'# D'!AM100</f>
        <v>2.131947764220932E-2</v>
      </c>
      <c r="W101" s="12">
        <f>'T-TEST'!S100</f>
        <v>0.73181111794669795</v>
      </c>
      <c r="X101" s="12">
        <f>'T-TEST'!T100</f>
        <v>0.35144966670175609</v>
      </c>
      <c r="Y101" s="12">
        <f>'T-TEST'!U100</f>
        <v>0.67661014514878648</v>
      </c>
      <c r="Z101" s="12">
        <f>'T-TEST'!V100</f>
        <v>0.23718893838630106</v>
      </c>
      <c r="AB101" s="6" t="str">
        <f t="shared" si="4"/>
        <v>N</v>
      </c>
      <c r="AC101" s="6" t="str">
        <f t="shared" si="5"/>
        <v>N</v>
      </c>
      <c r="AD101" s="6" t="str">
        <f t="shared" si="6"/>
        <v>N</v>
      </c>
      <c r="AE101" s="6" t="str">
        <f t="shared" si="7"/>
        <v>N</v>
      </c>
      <c r="AF101" s="2"/>
      <c r="AG101" s="9"/>
      <c r="AH101" s="2"/>
      <c r="AI101" s="9"/>
      <c r="AJ101" s="2"/>
      <c r="AK101" s="9"/>
      <c r="AL101" s="2"/>
      <c r="AM101" s="9"/>
      <c r="AO101" s="2"/>
      <c r="AP101" s="9"/>
      <c r="AQ101" s="2"/>
      <c r="AR101" s="9"/>
      <c r="AS101" s="2"/>
      <c r="AT101" s="9"/>
      <c r="AU101" s="2"/>
      <c r="AV101" s="9"/>
      <c r="AX101" s="12"/>
      <c r="AY101" s="12"/>
      <c r="AZ101" s="12"/>
      <c r="BA101" s="12"/>
      <c r="BC101" s="6"/>
      <c r="BD101" s="6"/>
      <c r="BE101" s="6"/>
      <c r="BF101" s="6"/>
    </row>
    <row r="102" spans="1:58" x14ac:dyDescent="0.25">
      <c r="A102" s="13" t="str">
        <f>'Raw Data'!A101</f>
        <v>Apo</v>
      </c>
      <c r="B102" s="13">
        <f>'Raw Data'!B101</f>
        <v>681</v>
      </c>
      <c r="C102" s="13">
        <f>'Raw Data'!C101</f>
        <v>697</v>
      </c>
      <c r="D102" s="13" t="str">
        <f>'Raw Data'!D101</f>
        <v>LLKRGLRNKRIGHFLFW</v>
      </c>
      <c r="E102" s="2">
        <f>'% D'!AF101</f>
        <v>3.6666666666666625E-2</v>
      </c>
      <c r="F102" s="9">
        <f>'% D'!AG101</f>
        <v>0.32995182991236621</v>
      </c>
      <c r="G102" s="2">
        <f>'% D'!AH101</f>
        <v>-0.20433333333333331</v>
      </c>
      <c r="H102" s="9">
        <f>'% D'!AI101</f>
        <v>0.25354643702206647</v>
      </c>
      <c r="I102" s="2">
        <f>'% D'!AJ101</f>
        <v>0.2386666666666668</v>
      </c>
      <c r="J102" s="9">
        <f>'% D'!AK101</f>
        <v>0.18675551854055536</v>
      </c>
      <c r="K102" s="2">
        <f>'% D'!AL101</f>
        <v>-8.4999999999999964E-2</v>
      </c>
      <c r="L102" s="9">
        <f>'% D'!AM101</f>
        <v>0.17029691605354491</v>
      </c>
      <c r="N102" s="2">
        <f>'# D'!AF101</f>
        <v>5.3333333333333358E-3</v>
      </c>
      <c r="O102" s="9">
        <f>'# D'!AG101</f>
        <v>4.9625400959277727E-2</v>
      </c>
      <c r="P102" s="2">
        <f>'# D'!AH101</f>
        <v>-3.1E-2</v>
      </c>
      <c r="Q102" s="9">
        <f>'# D'!AI101</f>
        <v>3.7743786640847918E-2</v>
      </c>
      <c r="R102" s="2">
        <f>'# D'!AJ101</f>
        <v>3.599999999999999E-2</v>
      </c>
      <c r="S102" s="9">
        <f>'# D'!AK101</f>
        <v>2.7741656418310751E-2</v>
      </c>
      <c r="T102" s="2">
        <f>'# D'!AL101</f>
        <v>-1.2999999999999984E-2</v>
      </c>
      <c r="U102" s="9">
        <f>'# D'!AM101</f>
        <v>2.5159601248804116E-2</v>
      </c>
      <c r="W102" s="12">
        <f>'T-TEST'!S101</f>
        <v>0.82195448708870655</v>
      </c>
      <c r="X102" s="12">
        <f>'T-TEST'!T101</f>
        <v>0.16137898689956715</v>
      </c>
      <c r="Y102" s="12">
        <f>'T-TEST'!U101</f>
        <v>4.8139510420764059E-2</v>
      </c>
      <c r="Z102" s="12">
        <f>'T-TEST'!V101</f>
        <v>0.32792791239356212</v>
      </c>
      <c r="AB102" s="6" t="str">
        <f t="shared" si="4"/>
        <v>N</v>
      </c>
      <c r="AC102" s="6" t="str">
        <f t="shared" si="5"/>
        <v>N</v>
      </c>
      <c r="AD102" s="6" t="str">
        <f t="shared" si="6"/>
        <v>N</v>
      </c>
      <c r="AE102" s="6" t="str">
        <f t="shared" si="7"/>
        <v>N</v>
      </c>
      <c r="AF102" s="2"/>
      <c r="AG102" s="9"/>
      <c r="AH102" s="2"/>
      <c r="AI102" s="9"/>
      <c r="AJ102" s="2"/>
      <c r="AK102" s="9"/>
      <c r="AL102" s="2"/>
      <c r="AM102" s="9"/>
      <c r="AO102" s="2"/>
      <c r="AP102" s="9"/>
      <c r="AQ102" s="2"/>
      <c r="AR102" s="9"/>
      <c r="AS102" s="2"/>
      <c r="AT102" s="9"/>
      <c r="AU102" s="2"/>
      <c r="AV102" s="9"/>
      <c r="AX102" s="12"/>
      <c r="AY102" s="12"/>
      <c r="AZ102" s="12"/>
      <c r="BA102" s="12"/>
      <c r="BC102" s="6"/>
      <c r="BD102" s="6"/>
      <c r="BE102" s="6"/>
      <c r="BF102" s="6"/>
    </row>
    <row r="103" spans="1:58" x14ac:dyDescent="0.25">
      <c r="A103" s="13" t="str">
        <f>'Raw Data'!A102</f>
        <v>Apo</v>
      </c>
      <c r="B103" s="13">
        <f>'Raw Data'!B102</f>
        <v>681</v>
      </c>
      <c r="C103" s="13">
        <f>'Raw Data'!C102</f>
        <v>699</v>
      </c>
      <c r="D103" s="13" t="str">
        <f>'Raw Data'!D102</f>
        <v>LLKRGLRNKRIGHFLFWFL</v>
      </c>
      <c r="E103" s="2">
        <f>'% D'!AF102</f>
        <v>3.7333333333333274E-2</v>
      </c>
      <c r="F103" s="9">
        <f>'% D'!AG102</f>
        <v>0.47397805164670681</v>
      </c>
      <c r="G103" s="2">
        <f>'% D'!AH102</f>
        <v>-5.8999999999999941E-2</v>
      </c>
      <c r="H103" s="9">
        <f>'% D'!AI102</f>
        <v>0.33952507695565037</v>
      </c>
      <c r="I103" s="2">
        <f>'% D'!AJ102</f>
        <v>-5.3333333333333344E-2</v>
      </c>
      <c r="J103" s="9">
        <f>'% D'!AK102</f>
        <v>0.12551805289390122</v>
      </c>
      <c r="K103" s="2">
        <f>'% D'!AL102</f>
        <v>6.4333333333333353E-2</v>
      </c>
      <c r="L103" s="9">
        <f>'% D'!AM102</f>
        <v>0.29879639166152594</v>
      </c>
      <c r="N103" s="2">
        <f>'# D'!AF102</f>
        <v>6.666666666666668E-3</v>
      </c>
      <c r="O103" s="9">
        <f>'# D'!AG102</f>
        <v>8.0575869404569456E-2</v>
      </c>
      <c r="P103" s="2">
        <f>'# D'!AH102</f>
        <v>-9.999999999999995E-3</v>
      </c>
      <c r="Q103" s="9">
        <f>'# D'!AI102</f>
        <v>5.7301406396642177E-2</v>
      </c>
      <c r="R103" s="2">
        <f>'# D'!AJ102</f>
        <v>-9.3333333333333324E-3</v>
      </c>
      <c r="S103" s="9">
        <f>'# D'!AK102</f>
        <v>2.0750022716882349E-2</v>
      </c>
      <c r="T103" s="2">
        <f>'# D'!AL102</f>
        <v>1.0999999999999996E-2</v>
      </c>
      <c r="U103" s="9">
        <f>'# D'!AM102</f>
        <v>5.1157031381677556E-2</v>
      </c>
      <c r="W103" s="12">
        <f>'T-TEST'!S102</f>
        <v>0.84929117909180052</v>
      </c>
      <c r="X103" s="12">
        <f>'T-TEST'!T102</f>
        <v>0.72098710453570958</v>
      </c>
      <c r="Y103" s="12">
        <f>'T-TEST'!U102</f>
        <v>0.33250184851363301</v>
      </c>
      <c r="Z103" s="12">
        <f>'T-TEST'!V102</f>
        <v>0.63002610920616431</v>
      </c>
      <c r="AB103" s="6" t="str">
        <f t="shared" si="4"/>
        <v>N</v>
      </c>
      <c r="AC103" s="6" t="str">
        <f t="shared" si="5"/>
        <v>N</v>
      </c>
      <c r="AD103" s="6" t="str">
        <f t="shared" si="6"/>
        <v>N</v>
      </c>
      <c r="AE103" s="6" t="str">
        <f t="shared" si="7"/>
        <v>N</v>
      </c>
      <c r="AF103" s="2"/>
      <c r="AG103" s="9"/>
      <c r="AH103" s="2"/>
      <c r="AI103" s="9"/>
      <c r="AJ103" s="2"/>
      <c r="AK103" s="9"/>
      <c r="AL103" s="2"/>
      <c r="AM103" s="9"/>
      <c r="AO103" s="2"/>
      <c r="AP103" s="9"/>
      <c r="AQ103" s="2"/>
      <c r="AR103" s="9"/>
      <c r="AS103" s="2"/>
      <c r="AT103" s="9"/>
      <c r="AU103" s="2"/>
      <c r="AV103" s="9"/>
      <c r="AX103" s="12"/>
      <c r="AY103" s="12"/>
      <c r="AZ103" s="12"/>
      <c r="BA103" s="12"/>
      <c r="BC103" s="6"/>
      <c r="BD103" s="6"/>
      <c r="BE103" s="6"/>
      <c r="BF103" s="6"/>
    </row>
    <row r="104" spans="1:58" x14ac:dyDescent="0.25">
      <c r="A104" s="13" t="str">
        <f>'Raw Data'!A103</f>
        <v>Apo</v>
      </c>
      <c r="B104" s="13">
        <f>'Raw Data'!B103</f>
        <v>698</v>
      </c>
      <c r="C104" s="13">
        <f>'Raw Data'!C103</f>
        <v>713</v>
      </c>
      <c r="D104" s="13" t="str">
        <f>'Raw Data'!D103</f>
        <v>FLRSEIAQSRHYQQRF</v>
      </c>
      <c r="E104" s="2">
        <f>'% D'!AF103</f>
        <v>-0.40300000000000002</v>
      </c>
      <c r="F104" s="9">
        <f>'% D'!AG103</f>
        <v>0.42204365009485445</v>
      </c>
      <c r="G104" s="2">
        <f>'% D'!AH103</f>
        <v>-1.6016666666666657</v>
      </c>
      <c r="H104" s="9">
        <f>'% D'!AI103</f>
        <v>0.45787537082237234</v>
      </c>
      <c r="I104" s="2">
        <f>'% D'!AJ103</f>
        <v>-0.86033333333333317</v>
      </c>
      <c r="J104" s="9">
        <f>'% D'!AK103</f>
        <v>1.0870153858122</v>
      </c>
      <c r="K104" s="2">
        <f>'% D'!AL103</f>
        <v>-0.99366666666666603</v>
      </c>
      <c r="L104" s="9">
        <f>'% D'!AM103</f>
        <v>1.2281812755283337</v>
      </c>
      <c r="N104" s="2">
        <f>'# D'!AF103</f>
        <v>-5.6333333333333235E-2</v>
      </c>
      <c r="O104" s="9">
        <f>'# D'!AG103</f>
        <v>5.9369185851995965E-2</v>
      </c>
      <c r="P104" s="2">
        <f>'# D'!AH103</f>
        <v>-0.2240000000000002</v>
      </c>
      <c r="Q104" s="9">
        <f>'# D'!AI103</f>
        <v>6.4165648289057395E-2</v>
      </c>
      <c r="R104" s="2">
        <f>'# D'!AJ103</f>
        <v>-0.12033333333333385</v>
      </c>
      <c r="S104" s="9">
        <f>'# D'!AK103</f>
        <v>0.15194411168235494</v>
      </c>
      <c r="T104" s="2">
        <f>'# D'!AL103</f>
        <v>-0.13933333333333309</v>
      </c>
      <c r="U104" s="9">
        <f>'# D'!AM103</f>
        <v>0.17234395282120882</v>
      </c>
      <c r="W104" s="12">
        <f>'T-TEST'!S103</f>
        <v>8.4041046008381914E-2</v>
      </c>
      <c r="X104" s="12">
        <f>'T-TEST'!T103</f>
        <v>4.0361566355805551E-3</v>
      </c>
      <c r="Y104" s="12">
        <f>'T-TEST'!U103</f>
        <v>0.12879977374451829</v>
      </c>
      <c r="Z104" s="12">
        <f>'T-TEST'!V103</f>
        <v>0.16607261098153522</v>
      </c>
      <c r="AB104" s="6" t="str">
        <f t="shared" si="4"/>
        <v>N</v>
      </c>
      <c r="AC104" s="6" t="str">
        <f t="shared" si="5"/>
        <v>N</v>
      </c>
      <c r="AD104" s="6" t="str">
        <f t="shared" si="6"/>
        <v>N</v>
      </c>
      <c r="AE104" s="6" t="str">
        <f t="shared" si="7"/>
        <v>N</v>
      </c>
      <c r="AF104" s="2"/>
      <c r="AG104" s="9"/>
      <c r="AH104" s="2"/>
      <c r="AI104" s="9"/>
      <c r="AJ104" s="2"/>
      <c r="AK104" s="9"/>
      <c r="AL104" s="2"/>
      <c r="AM104" s="9"/>
      <c r="AO104" s="2"/>
      <c r="AP104" s="9"/>
      <c r="AQ104" s="2"/>
      <c r="AR104" s="9"/>
      <c r="AS104" s="2"/>
      <c r="AT104" s="9"/>
      <c r="AU104" s="2"/>
      <c r="AV104" s="9"/>
      <c r="AX104" s="12"/>
      <c r="AY104" s="12"/>
      <c r="AZ104" s="12"/>
      <c r="BA104" s="12"/>
      <c r="BC104" s="6"/>
      <c r="BD104" s="6"/>
      <c r="BE104" s="6"/>
      <c r="BF104" s="6"/>
    </row>
    <row r="105" spans="1:58" x14ac:dyDescent="0.25">
      <c r="A105" s="13" t="str">
        <f>'Raw Data'!A104</f>
        <v>Apo</v>
      </c>
      <c r="B105" s="13">
        <f>'Raw Data'!B104</f>
        <v>700</v>
      </c>
      <c r="C105" s="13">
        <f>'Raw Data'!C104</f>
        <v>713</v>
      </c>
      <c r="D105" s="13" t="str">
        <f>'Raw Data'!D104</f>
        <v>RSEIAQSRHYQQRF</v>
      </c>
      <c r="E105" s="2">
        <f>'% D'!AF104</f>
        <v>-0.24733333333333274</v>
      </c>
      <c r="F105" s="9">
        <f>'% D'!AG104</f>
        <v>0.63572356336002267</v>
      </c>
      <c r="G105" s="2">
        <f>'% D'!AH104</f>
        <v>-0.53233333333333288</v>
      </c>
      <c r="H105" s="9">
        <f>'% D'!AI104</f>
        <v>1.6947426143288182</v>
      </c>
      <c r="I105" s="2">
        <f>'% D'!AJ104</f>
        <v>-1.0046666666666688</v>
      </c>
      <c r="J105" s="9">
        <f>'% D'!AK104</f>
        <v>2.4028647645494097</v>
      </c>
      <c r="K105" s="2">
        <f>'% D'!AL104</f>
        <v>-0.78600000000000136</v>
      </c>
      <c r="L105" s="9">
        <f>'% D'!AM104</f>
        <v>2.1773223351243849</v>
      </c>
      <c r="N105" s="2">
        <f>'# D'!AF104</f>
        <v>-3.0000000000000027E-2</v>
      </c>
      <c r="O105" s="9">
        <f>'# D'!AG104</f>
        <v>7.6300853647773406E-2</v>
      </c>
      <c r="P105" s="2">
        <f>'# D'!AH104</f>
        <v>-6.3333333333333464E-2</v>
      </c>
      <c r="Q105" s="9">
        <f>'# D'!AI104</f>
        <v>0.20295450094155132</v>
      </c>
      <c r="R105" s="2">
        <f>'# D'!AJ104</f>
        <v>-0.12033333333333318</v>
      </c>
      <c r="S105" s="9">
        <f>'# D'!AK104</f>
        <v>0.28818283317726295</v>
      </c>
      <c r="T105" s="2">
        <f>'# D'!AL104</f>
        <v>-9.4666666666666899E-2</v>
      </c>
      <c r="U105" s="9">
        <f>'# D'!AM104</f>
        <v>0.26105528221300878</v>
      </c>
      <c r="W105" s="12">
        <f>'T-TEST'!S104</f>
        <v>0.40732625509065229</v>
      </c>
      <c r="X105" s="12">
        <f>'T-TEST'!T104</f>
        <v>0.53139218475855265</v>
      </c>
      <c r="Y105" s="12">
        <f>'T-TEST'!U104</f>
        <v>0.37456436554573819</v>
      </c>
      <c r="Z105" s="12">
        <f>'T-TEST'!V104</f>
        <v>0.43247934563915086</v>
      </c>
      <c r="AB105" s="6" t="str">
        <f t="shared" si="4"/>
        <v>N</v>
      </c>
      <c r="AC105" s="6" t="str">
        <f t="shared" si="5"/>
        <v>N</v>
      </c>
      <c r="AD105" s="6" t="str">
        <f t="shared" si="6"/>
        <v>N</v>
      </c>
      <c r="AE105" s="6" t="str">
        <f t="shared" si="7"/>
        <v>N</v>
      </c>
      <c r="AF105" s="2"/>
      <c r="AG105" s="9"/>
      <c r="AH105" s="2"/>
      <c r="AI105" s="9"/>
      <c r="AJ105" s="2"/>
      <c r="AK105" s="9"/>
      <c r="AL105" s="2"/>
      <c r="AM105" s="9"/>
      <c r="AO105" s="2"/>
      <c r="AP105" s="9"/>
      <c r="AQ105" s="2"/>
      <c r="AR105" s="9"/>
      <c r="AS105" s="2"/>
      <c r="AT105" s="9"/>
      <c r="AU105" s="2"/>
      <c r="AV105" s="9"/>
      <c r="AX105" s="12"/>
      <c r="AY105" s="12"/>
      <c r="AZ105" s="12"/>
      <c r="BA105" s="12"/>
      <c r="BC105" s="6"/>
      <c r="BD105" s="6"/>
      <c r="BE105" s="6"/>
      <c r="BF105" s="6"/>
    </row>
    <row r="106" spans="1:58" x14ac:dyDescent="0.25">
      <c r="A106" s="13" t="str">
        <f>'Raw Data'!A105</f>
        <v>Apo</v>
      </c>
      <c r="B106" s="13">
        <f>'Raw Data'!B105</f>
        <v>729</v>
      </c>
      <c r="C106" s="13">
        <f>'Raw Data'!C105</f>
        <v>738</v>
      </c>
      <c r="D106" s="13" t="str">
        <f>'Raw Data'!D105</f>
        <v>LHDFTQQVQV</v>
      </c>
      <c r="E106" s="2">
        <f>'% D'!AF105</f>
        <v>0.11066666666666647</v>
      </c>
      <c r="F106" s="9">
        <f>'% D'!AG105</f>
        <v>0.1733073301986896</v>
      </c>
      <c r="G106" s="2">
        <f>'% D'!AH105</f>
        <v>-0.27933333333333343</v>
      </c>
      <c r="H106" s="9">
        <f>'% D'!AI105</f>
        <v>0.3382269777806286</v>
      </c>
      <c r="I106" s="2">
        <f>'% D'!AJ105</f>
        <v>-6.5999999999999837E-2</v>
      </c>
      <c r="J106" s="9">
        <f>'% D'!AK105</f>
        <v>0.1321324011241759</v>
      </c>
      <c r="K106" s="2">
        <f>'% D'!AL105</f>
        <v>-0.30233333333333356</v>
      </c>
      <c r="L106" s="9">
        <f>'% D'!AM105</f>
        <v>0.23855062009878894</v>
      </c>
      <c r="N106" s="2">
        <f>'# D'!AF105</f>
        <v>8.6666666666666697E-3</v>
      </c>
      <c r="O106" s="9">
        <f>'# D'!AG105</f>
        <v>1.4327901767053156E-2</v>
      </c>
      <c r="P106" s="2">
        <f>'# D'!AH105</f>
        <v>-2.2333333333333316E-2</v>
      </c>
      <c r="Q106" s="9">
        <f>'# D'!AI105</f>
        <v>2.7013657567047236E-2</v>
      </c>
      <c r="R106" s="2">
        <f>'# D'!AJ105</f>
        <v>-5.3333333333333427E-3</v>
      </c>
      <c r="S106" s="9">
        <f>'# D'!AK105</f>
        <v>1.03560783868521E-2</v>
      </c>
      <c r="T106" s="2">
        <f>'# D'!AL105</f>
        <v>-2.4000000000000035E-2</v>
      </c>
      <c r="U106" s="9">
        <f>'# D'!AM105</f>
        <v>1.9190464149779936E-2</v>
      </c>
      <c r="W106" s="12">
        <f>'T-TEST'!S105</f>
        <v>0.21997648528970756</v>
      </c>
      <c r="X106" s="12">
        <f>'T-TEST'!T105</f>
        <v>0.23981193488112121</v>
      </c>
      <c r="Y106" s="12">
        <f>'T-TEST'!U105</f>
        <v>0.28162817342757068</v>
      </c>
      <c r="Z106" s="12">
        <f>'T-TEST'!V105</f>
        <v>9.2753770289209239E-2</v>
      </c>
      <c r="AB106" s="6" t="str">
        <f t="shared" si="4"/>
        <v>N</v>
      </c>
      <c r="AC106" s="6" t="str">
        <f t="shared" si="5"/>
        <v>N</v>
      </c>
      <c r="AD106" s="6" t="str">
        <f t="shared" si="6"/>
        <v>N</v>
      </c>
      <c r="AE106" s="6" t="str">
        <f t="shared" si="7"/>
        <v>N</v>
      </c>
      <c r="AF106" s="2"/>
      <c r="AG106" s="9"/>
      <c r="AH106" s="2"/>
      <c r="AI106" s="9"/>
      <c r="AJ106" s="2"/>
      <c r="AK106" s="9"/>
      <c r="AL106" s="2"/>
      <c r="AM106" s="9"/>
      <c r="AO106" s="2"/>
      <c r="AP106" s="9"/>
      <c r="AQ106" s="2"/>
      <c r="AR106" s="9"/>
      <c r="AS106" s="2"/>
      <c r="AT106" s="9"/>
      <c r="AU106" s="2"/>
      <c r="AV106" s="9"/>
      <c r="AX106" s="12"/>
      <c r="AY106" s="12"/>
      <c r="AZ106" s="12"/>
      <c r="BA106" s="12"/>
      <c r="BC106" s="6"/>
      <c r="BD106" s="6"/>
      <c r="BE106" s="6"/>
      <c r="BF106" s="6"/>
    </row>
    <row r="107" spans="1:58" x14ac:dyDescent="0.25">
      <c r="A107" s="13" t="str">
        <f>'Raw Data'!A106</f>
        <v>Apo</v>
      </c>
      <c r="B107" s="13">
        <f>'Raw Data'!B106</f>
        <v>730</v>
      </c>
      <c r="C107" s="13">
        <f>'Raw Data'!C106</f>
        <v>737</v>
      </c>
      <c r="D107" s="13" t="str">
        <f>'Raw Data'!D106</f>
        <v>HDFTQQVQ</v>
      </c>
      <c r="E107" s="2">
        <f>'% D'!AF106</f>
        <v>0.81566666666666676</v>
      </c>
      <c r="F107" s="9">
        <f>'% D'!AG106</f>
        <v>0.74517660072549685</v>
      </c>
      <c r="G107" s="2">
        <f>'% D'!AH106</f>
        <v>-1.1176666666666668</v>
      </c>
      <c r="H107" s="9">
        <f>'% D'!AI106</f>
        <v>1.5638209607906293</v>
      </c>
      <c r="I107" s="2">
        <f>'% D'!AJ106</f>
        <v>-0.14199999999999968</v>
      </c>
      <c r="J107" s="9">
        <f>'% D'!AK106</f>
        <v>0.76689076895957442</v>
      </c>
      <c r="K107" s="2">
        <f>'% D'!AL106</f>
        <v>-0.16733333333333356</v>
      </c>
      <c r="L107" s="9">
        <f>'% D'!AM106</f>
        <v>1.1199757050566759</v>
      </c>
      <c r="N107" s="2">
        <f>'# D'!AF106</f>
        <v>4.8999999999999995E-2</v>
      </c>
      <c r="O107" s="9">
        <f>'# D'!AG106</f>
        <v>4.4323571205848983E-2</v>
      </c>
      <c r="P107" s="2">
        <f>'# D'!AH106</f>
        <v>-6.7333333333333328E-2</v>
      </c>
      <c r="Q107" s="9">
        <f>'# D'!AI106</f>
        <v>9.4156708051288382E-2</v>
      </c>
      <c r="R107" s="2">
        <f>'# D'!AJ106</f>
        <v>-8.3333333333333454E-3</v>
      </c>
      <c r="S107" s="9">
        <f>'# D'!AK106</f>
        <v>4.6587295806918422E-2</v>
      </c>
      <c r="T107" s="2">
        <f>'# D'!AL106</f>
        <v>-9.6666666666666567E-3</v>
      </c>
      <c r="U107" s="9">
        <f>'# D'!AM106</f>
        <v>6.7216305436037502E-2</v>
      </c>
      <c r="W107" s="12">
        <f>'T-TEST'!S106</f>
        <v>5.6340451854659392E-2</v>
      </c>
      <c r="X107" s="12">
        <f>'T-TEST'!T106</f>
        <v>0.28497545903916727</v>
      </c>
      <c r="Y107" s="12">
        <f>'T-TEST'!U106</f>
        <v>0.70529552349845348</v>
      </c>
      <c r="Z107" s="12">
        <f>'T-TEST'!V106</f>
        <v>0.74280123705187306</v>
      </c>
      <c r="AB107" s="6" t="str">
        <f t="shared" si="4"/>
        <v>N</v>
      </c>
      <c r="AC107" s="6" t="str">
        <f t="shared" si="5"/>
        <v>N</v>
      </c>
      <c r="AD107" s="6" t="str">
        <f t="shared" si="6"/>
        <v>N</v>
      </c>
      <c r="AE107" s="6" t="str">
        <f t="shared" si="7"/>
        <v>N</v>
      </c>
      <c r="AF107" s="2"/>
      <c r="AG107" s="9"/>
      <c r="AH107" s="2"/>
      <c r="AI107" s="9"/>
      <c r="AJ107" s="2"/>
      <c r="AK107" s="9"/>
      <c r="AL107" s="2"/>
      <c r="AM107" s="9"/>
      <c r="AO107" s="2"/>
      <c r="AP107" s="9"/>
      <c r="AQ107" s="2"/>
      <c r="AR107" s="9"/>
      <c r="AS107" s="2"/>
      <c r="AT107" s="9"/>
      <c r="AU107" s="2"/>
      <c r="AV107" s="9"/>
      <c r="AX107" s="12"/>
      <c r="AY107" s="12"/>
      <c r="AZ107" s="12"/>
      <c r="BA107" s="12"/>
      <c r="BC107" s="6"/>
      <c r="BD107" s="6"/>
      <c r="BE107" s="6"/>
      <c r="BF107" s="6"/>
    </row>
    <row r="108" spans="1:58" x14ac:dyDescent="0.25">
      <c r="A108" s="13" t="str">
        <f>'Raw Data'!A107</f>
        <v>Apo</v>
      </c>
      <c r="B108" s="13">
        <f>'Raw Data'!B107</f>
        <v>730</v>
      </c>
      <c r="C108" s="13">
        <f>'Raw Data'!C107</f>
        <v>738</v>
      </c>
      <c r="D108" s="13" t="str">
        <f>'Raw Data'!D107</f>
        <v>HDFTQQVQV</v>
      </c>
      <c r="E108" s="2">
        <f>'% D'!AF107</f>
        <v>5.1333333333333009E-2</v>
      </c>
      <c r="F108" s="9">
        <f>'% D'!AG107</f>
        <v>0.88195413723924077</v>
      </c>
      <c r="G108" s="2">
        <f>'% D'!AH107</f>
        <v>-1.425666666666666</v>
      </c>
      <c r="H108" s="9">
        <f>'% D'!AI107</f>
        <v>1.0830689334579515</v>
      </c>
      <c r="I108" s="2">
        <f>'% D'!AJ107</f>
        <v>-0.90399999999999903</v>
      </c>
      <c r="J108" s="9">
        <f>'% D'!AK107</f>
        <v>0.65615566779282242</v>
      </c>
      <c r="K108" s="2">
        <f>'% D'!AL107</f>
        <v>-0.70933333333333426</v>
      </c>
      <c r="L108" s="9">
        <f>'% D'!AM107</f>
        <v>1.3675512322220964</v>
      </c>
      <c r="N108" s="2">
        <f>'# D'!AF107</f>
        <v>3.6666666666667069E-3</v>
      </c>
      <c r="O108" s="9">
        <f>'# D'!AG107</f>
        <v>6.2466889843943302E-2</v>
      </c>
      <c r="P108" s="2">
        <f>'# D'!AH107</f>
        <v>-9.966666666666657E-2</v>
      </c>
      <c r="Q108" s="9">
        <f>'# D'!AI107</f>
        <v>7.5507685239761799E-2</v>
      </c>
      <c r="R108" s="2">
        <f>'# D'!AJ107</f>
        <v>-6.3666666666666594E-2</v>
      </c>
      <c r="S108" s="9">
        <f>'# D'!AK107</f>
        <v>4.5886699816179335E-2</v>
      </c>
      <c r="T108" s="2">
        <f>'# D'!AL107</f>
        <v>-4.9666666666666692E-2</v>
      </c>
      <c r="U108" s="9">
        <f>'# D'!AM107</f>
        <v>9.6196345848263171E-2</v>
      </c>
      <c r="W108" s="12">
        <f>'T-TEST'!S107</f>
        <v>0.89288244656694471</v>
      </c>
      <c r="X108" s="12">
        <f>'T-TEST'!T107</f>
        <v>3.6141975083942103E-2</v>
      </c>
      <c r="Y108" s="12">
        <f>'T-TEST'!U107</f>
        <v>2.9438640929969458E-2</v>
      </c>
      <c r="Z108" s="12">
        <f>'T-TEST'!V107</f>
        <v>0.2791847328798025</v>
      </c>
      <c r="AB108" s="6" t="str">
        <f t="shared" si="4"/>
        <v>N</v>
      </c>
      <c r="AC108" s="6" t="str">
        <f t="shared" si="5"/>
        <v>N</v>
      </c>
      <c r="AD108" s="6" t="str">
        <f t="shared" si="6"/>
        <v>N</v>
      </c>
      <c r="AE108" s="6" t="str">
        <f t="shared" si="7"/>
        <v>N</v>
      </c>
      <c r="AF108" s="2"/>
      <c r="AG108" s="9"/>
      <c r="AH108" s="2"/>
      <c r="AI108" s="9"/>
      <c r="AJ108" s="2"/>
      <c r="AK108" s="9"/>
      <c r="AL108" s="2"/>
      <c r="AM108" s="9"/>
      <c r="AO108" s="2"/>
      <c r="AP108" s="9"/>
      <c r="AQ108" s="2"/>
      <c r="AR108" s="9"/>
      <c r="AS108" s="2"/>
      <c r="AT108" s="9"/>
      <c r="AU108" s="2"/>
      <c r="AV108" s="9"/>
      <c r="AX108" s="12"/>
      <c r="AY108" s="12"/>
      <c r="AZ108" s="12"/>
      <c r="BA108" s="12"/>
      <c r="BC108" s="6"/>
      <c r="BD108" s="6"/>
      <c r="BE108" s="6"/>
      <c r="BF108" s="6"/>
    </row>
    <row r="109" spans="1:58" x14ac:dyDescent="0.25">
      <c r="A109" s="13" t="str">
        <f>'Raw Data'!A108</f>
        <v>Apo</v>
      </c>
      <c r="B109" s="13">
        <f>'Raw Data'!B108</f>
        <v>732</v>
      </c>
      <c r="C109" s="13">
        <f>'Raw Data'!C108</f>
        <v>737</v>
      </c>
      <c r="D109" s="13" t="str">
        <f>'Raw Data'!D108</f>
        <v>FTQQVQ</v>
      </c>
      <c r="E109" s="2">
        <f>'% D'!AF108</f>
        <v>-1.4000000000000234E-2</v>
      </c>
      <c r="F109" s="9">
        <f>'% D'!AG108</f>
        <v>1.2743845378008039</v>
      </c>
      <c r="G109" s="2">
        <f>'% D'!AH108</f>
        <v>-0.39233333333333342</v>
      </c>
      <c r="H109" s="9">
        <f>'% D'!AI108</f>
        <v>1.0216734660240683</v>
      </c>
      <c r="I109" s="2">
        <f>'% D'!AJ108</f>
        <v>-0.6449999999999998</v>
      </c>
      <c r="J109" s="9">
        <f>'% D'!AK108</f>
        <v>0.67153077041768139</v>
      </c>
      <c r="K109" s="2">
        <f>'% D'!AL108</f>
        <v>-0.95133333333333292</v>
      </c>
      <c r="L109" s="9">
        <f>'% D'!AM108</f>
        <v>1.5158198031781596</v>
      </c>
      <c r="N109" s="2">
        <f>'# D'!AF108</f>
        <v>-3.3333333333334519E-4</v>
      </c>
      <c r="O109" s="9">
        <f>'# D'!AG108</f>
        <v>5.0802243952783821E-2</v>
      </c>
      <c r="P109" s="2">
        <f>'# D'!AH108</f>
        <v>-1.5666666666666662E-2</v>
      </c>
      <c r="Q109" s="9">
        <f>'# D'!AI108</f>
        <v>4.1360005212667507E-2</v>
      </c>
      <c r="R109" s="2">
        <f>'# D'!AJ108</f>
        <v>-2.5666666666666671E-2</v>
      </c>
      <c r="S109" s="9">
        <f>'# D'!AK108</f>
        <v>2.6733231083604089E-2</v>
      </c>
      <c r="T109" s="2">
        <f>'# D'!AL108</f>
        <v>-3.8333333333333275E-2</v>
      </c>
      <c r="U109" s="9">
        <f>'# D'!AM108</f>
        <v>6.0669075751467377E-2</v>
      </c>
      <c r="W109" s="12">
        <f>'T-TEST'!S108</f>
        <v>0.98938549093748374</v>
      </c>
      <c r="X109" s="12">
        <f>'T-TEST'!T108</f>
        <v>0.46161036217572637</v>
      </c>
      <c r="Y109" s="12">
        <f>'T-TEST'!U108</f>
        <v>0.17208590933574122</v>
      </c>
      <c r="Z109" s="12">
        <f>'T-TEST'!V108</f>
        <v>0.22941817551707402</v>
      </c>
      <c r="AB109" s="6" t="str">
        <f t="shared" si="4"/>
        <v>N</v>
      </c>
      <c r="AC109" s="6" t="str">
        <f t="shared" si="5"/>
        <v>N</v>
      </c>
      <c r="AD109" s="6" t="str">
        <f t="shared" si="6"/>
        <v>N</v>
      </c>
      <c r="AE109" s="6" t="str">
        <f t="shared" si="7"/>
        <v>N</v>
      </c>
      <c r="AF109" s="2"/>
      <c r="AG109" s="9"/>
      <c r="AH109" s="2"/>
      <c r="AI109" s="9"/>
      <c r="AJ109" s="2"/>
      <c r="AK109" s="9"/>
      <c r="AL109" s="2"/>
      <c r="AM109" s="9"/>
      <c r="AO109" s="2"/>
      <c r="AP109" s="9"/>
      <c r="AQ109" s="2"/>
      <c r="AR109" s="9"/>
      <c r="AS109" s="2"/>
      <c r="AT109" s="9"/>
      <c r="AU109" s="2"/>
      <c r="AV109" s="9"/>
      <c r="AX109" s="12"/>
      <c r="AY109" s="12"/>
      <c r="AZ109" s="12"/>
      <c r="BA109" s="12"/>
      <c r="BC109" s="6"/>
      <c r="BD109" s="6"/>
      <c r="BE109" s="6"/>
      <c r="BF109" s="6"/>
    </row>
    <row r="110" spans="1:58" x14ac:dyDescent="0.25">
      <c r="A110" s="13" t="str">
        <f>'Raw Data'!A109</f>
        <v>Apo</v>
      </c>
      <c r="B110" s="13">
        <f>'Raw Data'!B109</f>
        <v>732</v>
      </c>
      <c r="C110" s="13">
        <f>'Raw Data'!C109</f>
        <v>738</v>
      </c>
      <c r="D110" s="13" t="str">
        <f>'Raw Data'!D109</f>
        <v>FTQQVQV</v>
      </c>
      <c r="E110" s="2">
        <f>'% D'!AF109</f>
        <v>-1.3289999999999993</v>
      </c>
      <c r="F110" s="9">
        <f>'% D'!AG109</f>
        <v>2.0170274250379339</v>
      </c>
      <c r="G110" s="2">
        <f>'% D'!AH109</f>
        <v>-1.3666666666666663</v>
      </c>
      <c r="H110" s="9">
        <f>'% D'!AI109</f>
        <v>2.1689559921908037</v>
      </c>
      <c r="I110" s="2">
        <f>'% D'!AJ109</f>
        <v>-3.3386666666666676</v>
      </c>
      <c r="J110" s="9">
        <f>'% D'!AK109</f>
        <v>1.8178380230964144</v>
      </c>
      <c r="K110" s="2">
        <f>'% D'!AL109</f>
        <v>-0.9926666666666657</v>
      </c>
      <c r="L110" s="9">
        <f>'% D'!AM109</f>
        <v>2.1310827870066413</v>
      </c>
      <c r="N110" s="2">
        <f>'# D'!AF109</f>
        <v>-6.6666666666666652E-2</v>
      </c>
      <c r="O110" s="9">
        <f>'# D'!AG109</f>
        <v>0.1009160972170301</v>
      </c>
      <c r="P110" s="2">
        <f>'# D'!AH109</f>
        <v>-6.8666666666666681E-2</v>
      </c>
      <c r="Q110" s="9">
        <f>'# D'!AI109</f>
        <v>0.10831998488593628</v>
      </c>
      <c r="R110" s="2">
        <f>'# D'!AJ109</f>
        <v>-0.16699999999999998</v>
      </c>
      <c r="S110" s="9">
        <f>'# D'!AK109</f>
        <v>9.0876839568287598E-2</v>
      </c>
      <c r="T110" s="2">
        <f>'# D'!AL109</f>
        <v>-4.9666666666666665E-2</v>
      </c>
      <c r="U110" s="9">
        <f>'# D'!AM109</f>
        <v>0.10663694439468639</v>
      </c>
      <c r="W110" s="12">
        <f>'T-TEST'!S109</f>
        <v>0.20815633061232786</v>
      </c>
      <c r="X110" s="12">
        <f>'T-TEST'!T109</f>
        <v>0.21975544199081751</v>
      </c>
      <c r="Y110" s="12">
        <f>'T-TEST'!U109</f>
        <v>5.0097816637867706E-2</v>
      </c>
      <c r="Z110" s="12">
        <f>'T-TEST'!V109</f>
        <v>0.31803535632771646</v>
      </c>
      <c r="AB110" s="6" t="str">
        <f t="shared" si="4"/>
        <v>N</v>
      </c>
      <c r="AC110" s="6" t="str">
        <f t="shared" si="5"/>
        <v>N</v>
      </c>
      <c r="AD110" s="6" t="str">
        <f t="shared" si="6"/>
        <v>N</v>
      </c>
      <c r="AE110" s="6" t="str">
        <f t="shared" si="7"/>
        <v>N</v>
      </c>
      <c r="AF110" s="2"/>
      <c r="AG110" s="9"/>
      <c r="AH110" s="2"/>
      <c r="AI110" s="9"/>
      <c r="AJ110" s="2"/>
      <c r="AK110" s="9"/>
      <c r="AL110" s="2"/>
      <c r="AM110" s="9"/>
      <c r="AO110" s="2"/>
      <c r="AP110" s="9"/>
      <c r="AQ110" s="2"/>
      <c r="AR110" s="9"/>
      <c r="AS110" s="2"/>
      <c r="AT110" s="9"/>
      <c r="AU110" s="2"/>
      <c r="AV110" s="9"/>
      <c r="AX110" s="12"/>
      <c r="AY110" s="12"/>
      <c r="AZ110" s="12"/>
      <c r="BA110" s="12"/>
      <c r="BC110" s="6"/>
      <c r="BD110" s="6"/>
      <c r="BE110" s="6"/>
      <c r="BF110" s="6"/>
    </row>
    <row r="111" spans="1:58" x14ac:dyDescent="0.25">
      <c r="A111" s="13" t="str">
        <f>'Raw Data'!A110</f>
        <v>Apo</v>
      </c>
      <c r="B111" s="13">
        <f>'Raw Data'!B110</f>
        <v>742</v>
      </c>
      <c r="C111" s="13">
        <f>'Raw Data'!C110</f>
        <v>747</v>
      </c>
      <c r="D111" s="13" t="str">
        <f>'Raw Data'!D110</f>
        <v>LQKVTL</v>
      </c>
      <c r="E111" s="2">
        <f>'% D'!AF110</f>
        <v>-2.5666666666666949E-2</v>
      </c>
      <c r="F111" s="9">
        <f>'% D'!AG110</f>
        <v>0.69113695615672865</v>
      </c>
      <c r="G111" s="2">
        <f>'% D'!AH110</f>
        <v>-3.7706666666666635</v>
      </c>
      <c r="H111" s="9">
        <f>'% D'!AI110</f>
        <v>1.565105894934278</v>
      </c>
      <c r="I111" s="2">
        <f>'% D'!AJ110</f>
        <v>-9.6000000000003638E-2</v>
      </c>
      <c r="J111" s="9">
        <f>'% D'!AK110</f>
        <v>0.61328165710715965</v>
      </c>
      <c r="K111" s="2">
        <f>'% D'!AL110</f>
        <v>-0.96999999999999886</v>
      </c>
      <c r="L111" s="9">
        <f>'% D'!AM110</f>
        <v>0.39967227696474139</v>
      </c>
      <c r="N111" s="2">
        <f>'# D'!AF110</f>
        <v>-6.6666666666670427E-4</v>
      </c>
      <c r="O111" s="9">
        <f>'# D'!AG110</f>
        <v>2.7744376549475563E-2</v>
      </c>
      <c r="P111" s="2">
        <f>'# D'!AH110</f>
        <v>-0.15133333333333332</v>
      </c>
      <c r="Q111" s="9">
        <f>'# D'!AI110</f>
        <v>6.2439960835684538E-2</v>
      </c>
      <c r="R111" s="2">
        <f>'# D'!AJ110</f>
        <v>-3.666666666667151E-3</v>
      </c>
      <c r="S111" s="9">
        <f>'# D'!AK110</f>
        <v>2.4709811282627035E-2</v>
      </c>
      <c r="T111" s="2">
        <f>'# D'!AL110</f>
        <v>-3.8666666666666849E-2</v>
      </c>
      <c r="U111" s="9">
        <f>'# D'!AM110</f>
        <v>1.6055332744954114E-2</v>
      </c>
      <c r="W111" s="12">
        <f>'T-TEST'!S110</f>
        <v>0.95634362140814533</v>
      </c>
      <c r="X111" s="12">
        <f>'T-TEST'!T110</f>
        <v>4.3388428700338591E-3</v>
      </c>
      <c r="Y111" s="12">
        <f>'T-TEST'!U110</f>
        <v>0.7510261590822972</v>
      </c>
      <c r="Z111" s="12">
        <f>'T-TEST'!V110</f>
        <v>2.168229812009469E-2</v>
      </c>
      <c r="AB111" s="6" t="str">
        <f t="shared" si="4"/>
        <v>N</v>
      </c>
      <c r="AC111" s="6" t="str">
        <f t="shared" si="5"/>
        <v>N</v>
      </c>
      <c r="AD111" s="6" t="str">
        <f t="shared" si="6"/>
        <v>N</v>
      </c>
      <c r="AE111" s="6" t="str">
        <f t="shared" si="7"/>
        <v>N</v>
      </c>
      <c r="AF111" s="2"/>
      <c r="AG111" s="9"/>
      <c r="AH111" s="2"/>
      <c r="AI111" s="9"/>
      <c r="AJ111" s="2"/>
      <c r="AK111" s="9"/>
      <c r="AL111" s="2"/>
      <c r="AM111" s="9"/>
      <c r="AO111" s="2"/>
      <c r="AP111" s="9"/>
      <c r="AQ111" s="2"/>
      <c r="AR111" s="9"/>
      <c r="AS111" s="2"/>
      <c r="AT111" s="9"/>
      <c r="AU111" s="2"/>
      <c r="AV111" s="9"/>
      <c r="AX111" s="12"/>
      <c r="AY111" s="12"/>
      <c r="AZ111" s="12"/>
      <c r="BA111" s="12"/>
      <c r="BC111" s="6"/>
      <c r="BD111" s="6"/>
      <c r="BE111" s="6"/>
      <c r="BF111" s="6"/>
    </row>
    <row r="112" spans="1:58" x14ac:dyDescent="0.25">
      <c r="A112" s="13" t="str">
        <f>'Raw Data'!A111</f>
        <v>Apo</v>
      </c>
      <c r="B112" s="13">
        <f>'Raw Data'!B111</f>
        <v>742</v>
      </c>
      <c r="C112" s="13">
        <f>'Raw Data'!C111</f>
        <v>782</v>
      </c>
      <c r="D112" s="13" t="str">
        <f>'Raw Data'!D111</f>
        <v>LQKVTLDIKSLSAEKYDVSSQVISQLKQKLENLQNSQLPES</v>
      </c>
      <c r="E112" s="2">
        <f>'% D'!AF111</f>
        <v>0.75899999999999324</v>
      </c>
      <c r="F112" s="9">
        <f>'% D'!AG111</f>
        <v>0.85767348662350784</v>
      </c>
      <c r="G112" s="2">
        <f>'% D'!AH111</f>
        <v>-1.7249999999999943</v>
      </c>
      <c r="H112" s="9">
        <f>'% D'!AI111</f>
        <v>0.7753504225695983</v>
      </c>
      <c r="I112" s="2">
        <f>'% D'!AJ111</f>
        <v>1.4813333333333389</v>
      </c>
      <c r="J112" s="9">
        <f>'% D'!AK111</f>
        <v>0.80749342271096403</v>
      </c>
      <c r="K112" s="2">
        <f>'% D'!AL111</f>
        <v>9.0000000000003411E-2</v>
      </c>
      <c r="L112" s="9">
        <f>'% D'!AM111</f>
        <v>2.0523500793083369</v>
      </c>
      <c r="N112" s="2">
        <f>'# D'!AF111</f>
        <v>0.288333333333334</v>
      </c>
      <c r="O112" s="9">
        <f>'# D'!AG111</f>
        <v>0.32621992986559373</v>
      </c>
      <c r="P112" s="2">
        <f>'# D'!AH111</f>
        <v>-0.65533333333333488</v>
      </c>
      <c r="Q112" s="9">
        <f>'# D'!AI111</f>
        <v>0.29456128508744162</v>
      </c>
      <c r="R112" s="2">
        <f>'# D'!AJ111</f>
        <v>0.56299999999999883</v>
      </c>
      <c r="S112" s="9">
        <f>'# D'!AK111</f>
        <v>0.30721737075348993</v>
      </c>
      <c r="T112" s="2">
        <f>'# D'!AL111</f>
        <v>3.4000000000002473E-2</v>
      </c>
      <c r="U112" s="9">
        <f>'# D'!AM111</f>
        <v>0.77969597749878528</v>
      </c>
      <c r="W112" s="12">
        <f>'T-TEST'!S111</f>
        <v>0.13900902590709008</v>
      </c>
      <c r="X112" s="12">
        <f>'T-TEST'!T111</f>
        <v>2.2474839501580891E-2</v>
      </c>
      <c r="Y112" s="12">
        <f>'T-TEST'!U111</f>
        <v>1.1480907714503634E-2</v>
      </c>
      <c r="Z112" s="12">
        <f>'T-TEST'!V111</f>
        <v>0.92086489978553732</v>
      </c>
      <c r="AB112" s="6" t="str">
        <f t="shared" si="4"/>
        <v>N</v>
      </c>
      <c r="AC112" s="6" t="str">
        <f t="shared" si="5"/>
        <v>N</v>
      </c>
      <c r="AD112" s="6" t="str">
        <f t="shared" si="6"/>
        <v>N</v>
      </c>
      <c r="AE112" s="6" t="str">
        <f t="shared" si="7"/>
        <v>N</v>
      </c>
      <c r="AF112" s="2"/>
      <c r="AG112" s="9"/>
      <c r="AH112" s="2"/>
      <c r="AI112" s="9"/>
      <c r="AJ112" s="2"/>
      <c r="AK112" s="9"/>
      <c r="AL112" s="2"/>
      <c r="AM112" s="9"/>
      <c r="AO112" s="2"/>
      <c r="AP112" s="9"/>
      <c r="AQ112" s="2"/>
      <c r="AR112" s="9"/>
      <c r="AS112" s="2"/>
      <c r="AT112" s="9"/>
      <c r="AU112" s="2"/>
      <c r="AV112" s="9"/>
      <c r="AX112" s="12"/>
      <c r="AY112" s="12"/>
      <c r="AZ112" s="12"/>
      <c r="BA112" s="12"/>
      <c r="BC112" s="6"/>
      <c r="BD112" s="6"/>
      <c r="BE112" s="6"/>
      <c r="BF112" s="6"/>
    </row>
    <row r="113" spans="1:58" x14ac:dyDescent="0.25">
      <c r="A113" s="13" t="str">
        <f>'Raw Data'!A112</f>
        <v>Apo</v>
      </c>
      <c r="B113" s="13">
        <f>'Raw Data'!B112</f>
        <v>748</v>
      </c>
      <c r="C113" s="13">
        <f>'Raw Data'!C112</f>
        <v>767</v>
      </c>
      <c r="D113" s="13" t="str">
        <f>'Raw Data'!D112</f>
        <v>DIKSLSAEKYDVSSQVISQL</v>
      </c>
      <c r="E113" s="2">
        <f>'% D'!AF112</f>
        <v>0.47733333333333405</v>
      </c>
      <c r="F113" s="9">
        <f>'% D'!AG112</f>
        <v>0.9872449248090801</v>
      </c>
      <c r="G113" s="2">
        <f>'% D'!AH112</f>
        <v>-0.78300000000000125</v>
      </c>
      <c r="H113" s="9">
        <f>'% D'!AI112</f>
        <v>0.99970122542920636</v>
      </c>
      <c r="I113" s="2">
        <f>'% D'!AJ112</f>
        <v>1.0946666666666545</v>
      </c>
      <c r="J113" s="9">
        <f>'% D'!AK112</f>
        <v>1.7620756252888934</v>
      </c>
      <c r="K113" s="2">
        <f>'% D'!AL112</f>
        <v>0.30633333333332757</v>
      </c>
      <c r="L113" s="9">
        <f>'% D'!AM112</f>
        <v>1.2397885729557805</v>
      </c>
      <c r="N113" s="2">
        <f>'# D'!AF112</f>
        <v>8.5666666666668334E-2</v>
      </c>
      <c r="O113" s="9">
        <f>'# D'!AG112</f>
        <v>0.17766686515448182</v>
      </c>
      <c r="P113" s="2">
        <f>'# D'!AH112</f>
        <v>-0.14066666666666627</v>
      </c>
      <c r="Q113" s="9">
        <f>'# D'!AI112</f>
        <v>0.18032495806666449</v>
      </c>
      <c r="R113" s="2">
        <f>'# D'!AJ112</f>
        <v>0.19733333333333292</v>
      </c>
      <c r="S113" s="9">
        <f>'# D'!AK112</f>
        <v>0.31733843242088294</v>
      </c>
      <c r="T113" s="2">
        <f>'# D'!AL112</f>
        <v>5.4999999999997939E-2</v>
      </c>
      <c r="U113" s="9">
        <f>'# D'!AM112</f>
        <v>0.22320826938069563</v>
      </c>
      <c r="W113" s="12">
        <f>'T-TEST'!S112</f>
        <v>0.30301377957069697</v>
      </c>
      <c r="X113" s="12">
        <f>'T-TEST'!T112</f>
        <v>0.2817009045723699</v>
      </c>
      <c r="Y113" s="12">
        <f>'T-TEST'!U112</f>
        <v>0.20904648894034819</v>
      </c>
      <c r="Z113" s="12">
        <f>'T-TEST'!V112</f>
        <v>0.60095785349776132</v>
      </c>
      <c r="AB113" s="6" t="str">
        <f t="shared" si="4"/>
        <v>N</v>
      </c>
      <c r="AC113" s="6" t="str">
        <f t="shared" si="5"/>
        <v>N</v>
      </c>
      <c r="AD113" s="6" t="str">
        <f t="shared" si="6"/>
        <v>N</v>
      </c>
      <c r="AE113" s="6" t="str">
        <f t="shared" si="7"/>
        <v>N</v>
      </c>
      <c r="AF113" s="2"/>
      <c r="AG113" s="9"/>
      <c r="AH113" s="2"/>
      <c r="AI113" s="9"/>
      <c r="AJ113" s="2"/>
      <c r="AK113" s="9"/>
      <c r="AL113" s="2"/>
      <c r="AM113" s="9"/>
      <c r="AO113" s="2"/>
      <c r="AP113" s="9"/>
      <c r="AQ113" s="2"/>
      <c r="AR113" s="9"/>
      <c r="AS113" s="2"/>
      <c r="AT113" s="9"/>
      <c r="AU113" s="2"/>
      <c r="AV113" s="9"/>
      <c r="AX113" s="12"/>
      <c r="AY113" s="12"/>
      <c r="AZ113" s="12"/>
      <c r="BA113" s="12"/>
      <c r="BC113" s="6"/>
      <c r="BD113" s="6"/>
      <c r="BE113" s="6"/>
      <c r="BF113" s="6"/>
    </row>
    <row r="114" spans="1:58" x14ac:dyDescent="0.25">
      <c r="A114" s="13" t="str">
        <f>'Raw Data'!A113</f>
        <v>Apo</v>
      </c>
      <c r="B114" s="13">
        <f>'Raw Data'!B113</f>
        <v>748</v>
      </c>
      <c r="C114" s="13">
        <f>'Raw Data'!C113</f>
        <v>782</v>
      </c>
      <c r="D114" s="13" t="str">
        <f>'Raw Data'!D113</f>
        <v>DIKSLSAEKYDVSSQVISQLKQKLENLQNSQLPES</v>
      </c>
      <c r="E114" s="2">
        <f>'% D'!AF113</f>
        <v>1.0003333333333231</v>
      </c>
      <c r="F114" s="9">
        <f>'% D'!AG113</f>
        <v>0.7321530137799046</v>
      </c>
      <c r="G114" s="2">
        <f>'% D'!AH113</f>
        <v>-1.5483333333333462</v>
      </c>
      <c r="H114" s="9">
        <f>'% D'!AI113</f>
        <v>0.57556089772239338</v>
      </c>
      <c r="I114" s="2">
        <f>'% D'!AJ113</f>
        <v>1.2843333333333362</v>
      </c>
      <c r="J114" s="9">
        <f>'% D'!AK113</f>
        <v>1.1950877340567287</v>
      </c>
      <c r="K114" s="2">
        <f>'% D'!AL113</f>
        <v>0.36033333333332962</v>
      </c>
      <c r="L114" s="9">
        <f>'% D'!AM113</f>
        <v>1.6935039643191052</v>
      </c>
      <c r="N114" s="2">
        <f>'# D'!AF113</f>
        <v>0.32033333333333758</v>
      </c>
      <c r="O114" s="9">
        <f>'# D'!AG113</f>
        <v>0.23378140282918719</v>
      </c>
      <c r="P114" s="2">
        <f>'# D'!AH113</f>
        <v>-0.49533333333333474</v>
      </c>
      <c r="Q114" s="9">
        <f>'# D'!AI113</f>
        <v>0.18403928911522904</v>
      </c>
      <c r="R114" s="2">
        <f>'# D'!AJ113</f>
        <v>0.41099999999999781</v>
      </c>
      <c r="S114" s="9">
        <f>'# D'!AK113</f>
        <v>0.38251036220749901</v>
      </c>
      <c r="T114" s="2">
        <f>'# D'!AL113</f>
        <v>0.11533333333332862</v>
      </c>
      <c r="U114" s="9">
        <f>'# D'!AM113</f>
        <v>0.54146892238275723</v>
      </c>
      <c r="W114" s="12">
        <f>'T-TEST'!S113</f>
        <v>4.8412655683947738E-2</v>
      </c>
      <c r="X114" s="12">
        <f>'T-TEST'!T113</f>
        <v>1.4347388493703088E-2</v>
      </c>
      <c r="Y114" s="12">
        <f>'T-TEST'!U113</f>
        <v>6.7873165295293511E-2</v>
      </c>
      <c r="Z114" s="12">
        <f>'T-TEST'!V113</f>
        <v>0.65357753377867556</v>
      </c>
      <c r="AB114" s="6" t="str">
        <f t="shared" si="4"/>
        <v>N</v>
      </c>
      <c r="AC114" s="6" t="str">
        <f t="shared" si="5"/>
        <v>N</v>
      </c>
      <c r="AD114" s="6" t="str">
        <f t="shared" si="6"/>
        <v>N</v>
      </c>
      <c r="AE114" s="6" t="str">
        <f t="shared" si="7"/>
        <v>N</v>
      </c>
      <c r="AF114" s="2"/>
      <c r="AG114" s="9"/>
      <c r="AH114" s="2"/>
      <c r="AI114" s="9"/>
      <c r="AJ114" s="2"/>
      <c r="AK114" s="9"/>
      <c r="AL114" s="2"/>
      <c r="AM114" s="9"/>
      <c r="AO114" s="2"/>
      <c r="AP114" s="9"/>
      <c r="AQ114" s="2"/>
      <c r="AR114" s="9"/>
      <c r="AS114" s="2"/>
      <c r="AT114" s="9"/>
      <c r="AU114" s="2"/>
      <c r="AV114" s="9"/>
      <c r="AX114" s="12"/>
      <c r="AY114" s="12"/>
      <c r="AZ114" s="12"/>
      <c r="BA114" s="12"/>
      <c r="BC114" s="6"/>
      <c r="BD114" s="6"/>
      <c r="BE114" s="6"/>
      <c r="BF114" s="6"/>
    </row>
    <row r="115" spans="1:58" x14ac:dyDescent="0.25">
      <c r="A115" s="13" t="str">
        <f>'Raw Data'!A114</f>
        <v>Apo</v>
      </c>
      <c r="B115" s="13">
        <f>'Raw Data'!B114</f>
        <v>755</v>
      </c>
      <c r="C115" s="13">
        <f>'Raw Data'!C114</f>
        <v>782</v>
      </c>
      <c r="D115" s="13" t="str">
        <f>'Raw Data'!D114</f>
        <v>EKYDVSSQVISQLKQKLENLQNSQLPES</v>
      </c>
      <c r="E115" s="2">
        <f>'% D'!AF114</f>
        <v>0.92000000000000171</v>
      </c>
      <c r="F115" s="9">
        <f>'% D'!AG114</f>
        <v>0.98681394256004706</v>
      </c>
      <c r="G115" s="2">
        <f>'% D'!AH114</f>
        <v>-0.61699999999999022</v>
      </c>
      <c r="H115" s="9">
        <f>'% D'!AI114</f>
        <v>0.74497750608031277</v>
      </c>
      <c r="I115" s="2">
        <f>'% D'!AJ114</f>
        <v>1.1709999999999923</v>
      </c>
      <c r="J115" s="9">
        <f>'% D'!AK114</f>
        <v>0.56129657538352196</v>
      </c>
      <c r="K115" s="2">
        <f>'% D'!AL114</f>
        <v>0.60866666666666447</v>
      </c>
      <c r="L115" s="9">
        <f>'% D'!AM114</f>
        <v>1.1301317628099767</v>
      </c>
      <c r="N115" s="2">
        <f>'# D'!AF114</f>
        <v>0.22999999999999865</v>
      </c>
      <c r="O115" s="9">
        <f>'# D'!AG114</f>
        <v>0.2472352097345962</v>
      </c>
      <c r="P115" s="2">
        <f>'# D'!AH114</f>
        <v>-0.15433333333333366</v>
      </c>
      <c r="Q115" s="9">
        <f>'# D'!AI114</f>
        <v>0.18631396635924874</v>
      </c>
      <c r="R115" s="2">
        <f>'# D'!AJ114</f>
        <v>0.29266666666666907</v>
      </c>
      <c r="S115" s="9">
        <f>'# D'!AK114</f>
        <v>0.14037425571958195</v>
      </c>
      <c r="T115" s="2">
        <f>'# D'!AL114</f>
        <v>0.15233333333333476</v>
      </c>
      <c r="U115" s="9">
        <f>'# D'!AM114</f>
        <v>0.28239173063740242</v>
      </c>
      <c r="W115" s="12">
        <f>'T-TEST'!S114</f>
        <v>8.5027717159543825E-2</v>
      </c>
      <c r="X115" s="12">
        <f>'T-TEST'!T114</f>
        <v>0.14189733540969726</v>
      </c>
      <c r="Y115" s="12">
        <f>'T-TEST'!U114</f>
        <v>8.1368377212908578E-3</v>
      </c>
      <c r="Z115" s="12">
        <f>'T-TEST'!V114</f>
        <v>0.25774095681737746</v>
      </c>
      <c r="AB115" s="6" t="str">
        <f t="shared" si="4"/>
        <v>N</v>
      </c>
      <c r="AC115" s="6" t="str">
        <f t="shared" si="5"/>
        <v>N</v>
      </c>
      <c r="AD115" s="6" t="str">
        <f t="shared" si="6"/>
        <v>N</v>
      </c>
      <c r="AE115" s="6" t="str">
        <f t="shared" si="7"/>
        <v>N</v>
      </c>
      <c r="AF115" s="2"/>
      <c r="AG115" s="9"/>
      <c r="AH115" s="2"/>
      <c r="AI115" s="9"/>
      <c r="AJ115" s="2"/>
      <c r="AK115" s="9"/>
      <c r="AL115" s="2"/>
      <c r="AM115" s="9"/>
      <c r="AO115" s="2"/>
      <c r="AP115" s="9"/>
      <c r="AQ115" s="2"/>
      <c r="AR115" s="9"/>
      <c r="AS115" s="2"/>
      <c r="AT115" s="9"/>
      <c r="AU115" s="2"/>
      <c r="AV115" s="9"/>
      <c r="AX115" s="12"/>
      <c r="AY115" s="12"/>
      <c r="AZ115" s="12"/>
      <c r="BA115" s="12"/>
      <c r="BC115" s="6"/>
      <c r="BD115" s="6"/>
      <c r="BE115" s="6"/>
      <c r="BF115" s="6"/>
    </row>
    <row r="116" spans="1:58" x14ac:dyDescent="0.25">
      <c r="A116" s="13" t="str">
        <f>'Raw Data'!A115</f>
        <v>Apo</v>
      </c>
      <c r="B116" s="13">
        <f>'Raw Data'!B115</f>
        <v>768</v>
      </c>
      <c r="C116" s="13">
        <f>'Raw Data'!C115</f>
        <v>782</v>
      </c>
      <c r="D116" s="13" t="str">
        <f>'Raw Data'!D115</f>
        <v>KQKLENLQNSQLPES</v>
      </c>
      <c r="E116" s="2">
        <f>'% D'!AF115</f>
        <v>0.74533333333332052</v>
      </c>
      <c r="F116" s="9">
        <f>'% D'!AG115</f>
        <v>0.34826178115966694</v>
      </c>
      <c r="G116" s="2">
        <f>'% D'!AH115</f>
        <v>-2.2930000000000206</v>
      </c>
      <c r="H116" s="9">
        <f>'% D'!AI115</f>
        <v>1.8109265061219633</v>
      </c>
      <c r="I116" s="2">
        <f>'% D'!AJ115</f>
        <v>0.94033333333332791</v>
      </c>
      <c r="J116" s="9">
        <f>'% D'!AK115</f>
        <v>1.1318083616080692</v>
      </c>
      <c r="K116" s="2">
        <f>'% D'!AL115</f>
        <v>0.26133333333334008</v>
      </c>
      <c r="L116" s="9">
        <f>'% D'!AM115</f>
        <v>1.5615740377527327</v>
      </c>
      <c r="N116" s="2">
        <f>'# D'!AF115</f>
        <v>8.9666666666667005E-2</v>
      </c>
      <c r="O116" s="9">
        <f>'# D'!AG115</f>
        <v>4.1676186592091408E-2</v>
      </c>
      <c r="P116" s="2">
        <f>'# D'!AH115</f>
        <v>-0.27499999999999858</v>
      </c>
      <c r="Q116" s="9">
        <f>'# D'!AI115</f>
        <v>0.21684115736590592</v>
      </c>
      <c r="R116" s="2">
        <f>'# D'!AJ115</f>
        <v>0.11299999999999955</v>
      </c>
      <c r="S116" s="9">
        <f>'# D'!AK115</f>
        <v>0.13557400588064761</v>
      </c>
      <c r="T116" s="2">
        <f>'# D'!AL115</f>
        <v>3.1666666666666288E-2</v>
      </c>
      <c r="U116" s="9">
        <f>'# D'!AM115</f>
        <v>0.18716671208826013</v>
      </c>
      <c r="W116" s="12">
        <f>'T-TEST'!S115</f>
        <v>2.354803251228834E-2</v>
      </c>
      <c r="X116" s="12">
        <f>'T-TEST'!T115</f>
        <v>5.6557398586986621E-2</v>
      </c>
      <c r="Y116" s="12">
        <f>'T-TEST'!U115</f>
        <v>0.17558487157444433</v>
      </c>
      <c r="Z116" s="12">
        <f>'T-TEST'!V115</f>
        <v>0.72313869744554937</v>
      </c>
      <c r="AB116" s="6" t="str">
        <f t="shared" si="4"/>
        <v>N</v>
      </c>
      <c r="AC116" s="6" t="str">
        <f t="shared" si="5"/>
        <v>N</v>
      </c>
      <c r="AD116" s="6" t="str">
        <f t="shared" si="6"/>
        <v>N</v>
      </c>
      <c r="AE116" s="6" t="str">
        <f t="shared" si="7"/>
        <v>N</v>
      </c>
      <c r="AF116" s="2"/>
      <c r="AG116" s="9"/>
      <c r="AH116" s="2"/>
      <c r="AI116" s="9"/>
      <c r="AJ116" s="2"/>
      <c r="AK116" s="9"/>
      <c r="AL116" s="2"/>
      <c r="AM116" s="9"/>
      <c r="AO116" s="2"/>
      <c r="AP116" s="9"/>
      <c r="AQ116" s="2"/>
      <c r="AR116" s="9"/>
      <c r="AS116" s="2"/>
      <c r="AT116" s="9"/>
      <c r="AU116" s="2"/>
      <c r="AV116" s="9"/>
      <c r="AX116" s="12"/>
      <c r="AY116" s="12"/>
      <c r="AZ116" s="12"/>
      <c r="BA116" s="12"/>
      <c r="BC116" s="6"/>
      <c r="BD116" s="6"/>
      <c r="BE116" s="6"/>
      <c r="BF116" s="6"/>
    </row>
    <row r="117" spans="1:58" x14ac:dyDescent="0.25">
      <c r="A117" s="13" t="str">
        <f>'Raw Data'!A116</f>
        <v>Apo</v>
      </c>
      <c r="B117" s="13">
        <f>'Raw Data'!B116</f>
        <v>783</v>
      </c>
      <c r="C117" s="13">
        <f>'Raw Data'!C116</f>
        <v>796</v>
      </c>
      <c r="D117" s="13" t="str">
        <f>'Raw Data'!D116</f>
        <v>FRVPYDPGLKAGAL</v>
      </c>
      <c r="E117" s="2">
        <f>'% D'!AF116</f>
        <v>-0.23633333333333328</v>
      </c>
      <c r="F117" s="9">
        <f>'% D'!AG116</f>
        <v>0.69384279840789975</v>
      </c>
      <c r="G117" s="2">
        <f>'% D'!AH116</f>
        <v>-0.85533333333333328</v>
      </c>
      <c r="H117" s="9">
        <f>'% D'!AI116</f>
        <v>0.28397461869915586</v>
      </c>
      <c r="I117" s="2">
        <f>'% D'!AJ116</f>
        <v>-0.54399999999999871</v>
      </c>
      <c r="J117" s="9">
        <f>'% D'!AK116</f>
        <v>0.55125129236920234</v>
      </c>
      <c r="K117" s="2">
        <f>'% D'!AL116</f>
        <v>-0.14966666666666839</v>
      </c>
      <c r="L117" s="9">
        <f>'% D'!AM116</f>
        <v>0.80363365728900527</v>
      </c>
      <c r="N117" s="2">
        <f>'# D'!AF116</f>
        <v>-2.3333333333333317E-2</v>
      </c>
      <c r="O117" s="9">
        <f>'# D'!AG116</f>
        <v>6.8796211112903349E-2</v>
      </c>
      <c r="P117" s="2">
        <f>'# D'!AH116</f>
        <v>-8.5666666666666613E-2</v>
      </c>
      <c r="Q117" s="9">
        <f>'# D'!AI116</f>
        <v>2.807218727152308E-2</v>
      </c>
      <c r="R117" s="2">
        <f>'# D'!AJ116</f>
        <v>-5.4333333333333567E-2</v>
      </c>
      <c r="S117" s="9">
        <f>'# D'!AK116</f>
        <v>5.5153506368993646E-2</v>
      </c>
      <c r="T117" s="2">
        <f>'# D'!AL116</f>
        <v>-1.5000000000000124E-2</v>
      </c>
      <c r="U117" s="9">
        <f>'# D'!AM116</f>
        <v>8.0215131611801035E-2</v>
      </c>
      <c r="W117" s="12">
        <f>'T-TEST'!S116</f>
        <v>0.57198088251044654</v>
      </c>
      <c r="X117" s="12">
        <f>'T-TEST'!T116</f>
        <v>2.3146396504271495E-3</v>
      </c>
      <c r="Y117" s="12">
        <f>'T-TEST'!U116</f>
        <v>8.1059931368650362E-2</v>
      </c>
      <c r="Z117" s="12">
        <f>'T-TEST'!V116</f>
        <v>0.6750608526384454</v>
      </c>
      <c r="AB117" s="6" t="str">
        <f t="shared" si="4"/>
        <v>N</v>
      </c>
      <c r="AC117" s="6" t="str">
        <f t="shared" si="5"/>
        <v>N</v>
      </c>
      <c r="AD117" s="6" t="str">
        <f t="shared" si="6"/>
        <v>N</v>
      </c>
      <c r="AE117" s="6" t="str">
        <f t="shared" si="7"/>
        <v>N</v>
      </c>
      <c r="AF117" s="2"/>
      <c r="AG117" s="9"/>
      <c r="AH117" s="2"/>
      <c r="AI117" s="9"/>
      <c r="AJ117" s="2"/>
      <c r="AK117" s="9"/>
      <c r="AL117" s="2"/>
      <c r="AM117" s="9"/>
      <c r="AO117" s="2"/>
      <c r="AP117" s="9"/>
      <c r="AQ117" s="2"/>
      <c r="AR117" s="9"/>
      <c r="AS117" s="2"/>
      <c r="AT117" s="9"/>
      <c r="AU117" s="2"/>
      <c r="AV117" s="9"/>
      <c r="AX117" s="12"/>
      <c r="AY117" s="12"/>
      <c r="AZ117" s="12"/>
      <c r="BA117" s="12"/>
      <c r="BC117" s="6"/>
      <c r="BD117" s="6"/>
      <c r="BE117" s="6"/>
      <c r="BF117" s="6"/>
    </row>
    <row r="118" spans="1:58" x14ac:dyDescent="0.25">
      <c r="A118" s="13" t="str">
        <f>'Raw Data'!A117</f>
        <v>Apo</v>
      </c>
      <c r="B118" s="13">
        <f>'Raw Data'!B117</f>
        <v>797</v>
      </c>
      <c r="C118" s="13">
        <f>'Raw Data'!C117</f>
        <v>815</v>
      </c>
      <c r="D118" s="13" t="str">
        <f>'Raw Data'!D117</f>
        <v>AIEKCKVMASKKKPLWLEF</v>
      </c>
      <c r="E118" s="2">
        <f>'% D'!AF117</f>
        <v>3.6666666666668846E-2</v>
      </c>
      <c r="F118" s="9">
        <f>'% D'!AG117</f>
        <v>0.21501938064829451</v>
      </c>
      <c r="G118" s="2">
        <f>'% D'!AH117</f>
        <v>-1.0750000000000011</v>
      </c>
      <c r="H118" s="9">
        <f>'% D'!AI117</f>
        <v>0.88605706440993215</v>
      </c>
      <c r="I118" s="2">
        <f>'% D'!AJ117</f>
        <v>1.9333333333332092E-2</v>
      </c>
      <c r="J118" s="9">
        <f>'% D'!AK117</f>
        <v>1.0852964756574226</v>
      </c>
      <c r="K118" s="2">
        <f>'% D'!AL117</f>
        <v>-0.1373333333333342</v>
      </c>
      <c r="L118" s="9">
        <f>'% D'!AM117</f>
        <v>1.1486102686591515</v>
      </c>
      <c r="N118" s="2">
        <f>'# D'!AF117</f>
        <v>5.6666666666667087E-3</v>
      </c>
      <c r="O118" s="9">
        <f>'# D'!AG117</f>
        <v>3.4502380790433523E-2</v>
      </c>
      <c r="P118" s="2">
        <f>'# D'!AH117</f>
        <v>-0.17166666666666686</v>
      </c>
      <c r="Q118" s="9">
        <f>'# D'!AI117</f>
        <v>0.14207596426109831</v>
      </c>
      <c r="R118" s="2">
        <f>'# D'!AJ117</f>
        <v>2.666666666666373E-3</v>
      </c>
      <c r="S118" s="9">
        <f>'# D'!AK117</f>
        <v>0.17371030275863367</v>
      </c>
      <c r="T118" s="2">
        <f>'# D'!AL117</f>
        <v>-2.1999999999999353E-2</v>
      </c>
      <c r="U118" s="9">
        <f>'# D'!AM117</f>
        <v>0.18362828022907884</v>
      </c>
      <c r="W118" s="12">
        <f>'T-TEST'!S117</f>
        <v>0.70807710492656084</v>
      </c>
      <c r="X118" s="12">
        <f>'T-TEST'!T117</f>
        <v>0.10276149810130955</v>
      </c>
      <c r="Y118" s="12">
        <f>'T-TEST'!U117</f>
        <v>0.97340358076191258</v>
      </c>
      <c r="Z118" s="12">
        <f>'T-TEST'!V117</f>
        <v>0.78818146025470603</v>
      </c>
      <c r="AB118" s="6" t="str">
        <f t="shared" si="4"/>
        <v>N</v>
      </c>
      <c r="AC118" s="6" t="str">
        <f t="shared" si="5"/>
        <v>N</v>
      </c>
      <c r="AD118" s="6" t="str">
        <f t="shared" si="6"/>
        <v>N</v>
      </c>
      <c r="AE118" s="6" t="str">
        <f t="shared" si="7"/>
        <v>N</v>
      </c>
      <c r="AF118" s="2"/>
      <c r="AG118" s="9"/>
      <c r="AH118" s="2"/>
      <c r="AI118" s="9"/>
      <c r="AJ118" s="2"/>
      <c r="AK118" s="9"/>
      <c r="AL118" s="2"/>
      <c r="AM118" s="9"/>
      <c r="AO118" s="2"/>
      <c r="AP118" s="9"/>
      <c r="AQ118" s="2"/>
      <c r="AR118" s="9"/>
      <c r="AS118" s="2"/>
      <c r="AT118" s="9"/>
      <c r="AU118" s="2"/>
      <c r="AV118" s="9"/>
      <c r="AX118" s="12"/>
      <c r="AY118" s="12"/>
      <c r="AZ118" s="12"/>
      <c r="BA118" s="12"/>
      <c r="BC118" s="6"/>
      <c r="BD118" s="6"/>
      <c r="BE118" s="6"/>
      <c r="BF118" s="6"/>
    </row>
    <row r="119" spans="1:58" x14ac:dyDescent="0.25">
      <c r="A119" s="13" t="str">
        <f>'Raw Data'!A118</f>
        <v>Apo</v>
      </c>
      <c r="B119" s="13">
        <f>'Raw Data'!B118</f>
        <v>816</v>
      </c>
      <c r="C119" s="13">
        <f>'Raw Data'!C118</f>
        <v>829</v>
      </c>
      <c r="D119" s="13" t="str">
        <f>'Raw Data'!D118</f>
        <v>KCADPTALSNETIG</v>
      </c>
      <c r="E119" s="2">
        <f>'% D'!AF118</f>
        <v>0.96100000000000563</v>
      </c>
      <c r="F119" s="9">
        <f>'% D'!AG118</f>
        <v>0.62566517372019792</v>
      </c>
      <c r="G119" s="2">
        <f>'% D'!AH118</f>
        <v>-1.8136666666666628</v>
      </c>
      <c r="H119" s="9">
        <f>'% D'!AI118</f>
        <v>1.5102605067375148</v>
      </c>
      <c r="I119" s="2">
        <f>'% D'!AJ118</f>
        <v>0.56699999999999307</v>
      </c>
      <c r="J119" s="9">
        <f>'% D'!AK118</f>
        <v>1.915558309445804</v>
      </c>
      <c r="K119" s="2">
        <f>'% D'!AL118</f>
        <v>0.42899999999998784</v>
      </c>
      <c r="L119" s="9">
        <f>'% D'!AM118</f>
        <v>1.2191636035992515</v>
      </c>
      <c r="N119" s="2">
        <f>'# D'!AF118</f>
        <v>0.10599999999999943</v>
      </c>
      <c r="O119" s="9">
        <f>'# D'!AG118</f>
        <v>6.8667615696261675E-2</v>
      </c>
      <c r="P119" s="2">
        <f>'# D'!AH118</f>
        <v>-0.1993333333333327</v>
      </c>
      <c r="Q119" s="9">
        <f>'# D'!AI118</f>
        <v>0.16558444810129627</v>
      </c>
      <c r="R119" s="2">
        <f>'# D'!AJ118</f>
        <v>6.2333333333332241E-2</v>
      </c>
      <c r="S119" s="9">
        <f>'# D'!AK118</f>
        <v>0.21074737846283634</v>
      </c>
      <c r="T119" s="2">
        <f>'# D'!AL118</f>
        <v>4.7333333333332561E-2</v>
      </c>
      <c r="U119" s="9">
        <f>'# D'!AM118</f>
        <v>0.13407234821565325</v>
      </c>
      <c r="W119" s="12">
        <f>'T-TEST'!S118</f>
        <v>2.059590448174441E-2</v>
      </c>
      <c r="X119" s="12">
        <f>'T-TEST'!T118</f>
        <v>0.11820329298796978</v>
      </c>
      <c r="Y119" s="12">
        <f>'T-TEST'!U118</f>
        <v>0.50929845759994508</v>
      </c>
      <c r="Z119" s="12">
        <f>'T-TEST'!V118</f>
        <v>0.44484776111092733</v>
      </c>
      <c r="AB119" s="6" t="str">
        <f t="shared" si="4"/>
        <v>N</v>
      </c>
      <c r="AC119" s="6" t="str">
        <f t="shared" si="5"/>
        <v>N</v>
      </c>
      <c r="AD119" s="6" t="str">
        <f t="shared" si="6"/>
        <v>N</v>
      </c>
      <c r="AE119" s="6" t="str">
        <f t="shared" si="7"/>
        <v>N</v>
      </c>
      <c r="AF119" s="2"/>
      <c r="AG119" s="9"/>
      <c r="AH119" s="2"/>
      <c r="AI119" s="9"/>
      <c r="AJ119" s="2"/>
      <c r="AK119" s="9"/>
      <c r="AL119" s="2"/>
      <c r="AM119" s="9"/>
      <c r="AO119" s="2"/>
      <c r="AP119" s="9"/>
      <c r="AQ119" s="2"/>
      <c r="AR119" s="9"/>
      <c r="AS119" s="2"/>
      <c r="AT119" s="9"/>
      <c r="AU119" s="2"/>
      <c r="AV119" s="9"/>
      <c r="AX119" s="12"/>
      <c r="AY119" s="12"/>
      <c r="AZ119" s="12"/>
      <c r="BA119" s="12"/>
      <c r="BC119" s="6"/>
      <c r="BD119" s="6"/>
      <c r="BE119" s="6"/>
      <c r="BF119" s="6"/>
    </row>
    <row r="120" spans="1:58" x14ac:dyDescent="0.25">
      <c r="A120" s="13" t="str">
        <f>'Raw Data'!A119</f>
        <v>Apo</v>
      </c>
      <c r="B120" s="13">
        <f>'Raw Data'!B119</f>
        <v>816</v>
      </c>
      <c r="C120" s="13">
        <f>'Raw Data'!C119</f>
        <v>842</v>
      </c>
      <c r="D120" s="13" t="str">
        <f>'Raw Data'!D119</f>
        <v>KCADPTALSNETIGIIFKHGDDLRQDM</v>
      </c>
      <c r="E120" s="2">
        <f>'% D'!AF119</f>
        <v>0.2240000000000002</v>
      </c>
      <c r="F120" s="9">
        <f>'% D'!AG119</f>
        <v>0.47615387817912058</v>
      </c>
      <c r="G120" s="2">
        <f>'% D'!AH119</f>
        <v>-2.4449999999999967</v>
      </c>
      <c r="H120" s="9">
        <f>'% D'!AI119</f>
        <v>1.4285758586273603</v>
      </c>
      <c r="I120" s="2">
        <f>'% D'!AJ119</f>
        <v>-0.48666666666667169</v>
      </c>
      <c r="J120" s="9">
        <f>'% D'!AK119</f>
        <v>0.97156377570482422</v>
      </c>
      <c r="K120" s="2">
        <f>'% D'!AL119</f>
        <v>-0.28699999999999903</v>
      </c>
      <c r="L120" s="9">
        <f>'% D'!AM119</f>
        <v>2.1801658701528996</v>
      </c>
      <c r="N120" s="2">
        <f>'# D'!AF119</f>
        <v>5.3666666666666529E-2</v>
      </c>
      <c r="O120" s="9">
        <f>'# D'!AG119</f>
        <v>0.11443555248238657</v>
      </c>
      <c r="P120" s="2">
        <f>'# D'!AH119</f>
        <v>-0.586666666666666</v>
      </c>
      <c r="Q120" s="9">
        <f>'# D'!AI119</f>
        <v>0.34285325650196485</v>
      </c>
      <c r="R120" s="2">
        <f>'# D'!AJ119</f>
        <v>-0.1169999999999991</v>
      </c>
      <c r="S120" s="9">
        <f>'# D'!AK119</f>
        <v>0.23287193861495503</v>
      </c>
      <c r="T120" s="2">
        <f>'# D'!AL119</f>
        <v>-6.8666666666668874E-2</v>
      </c>
      <c r="U120" s="9">
        <f>'# D'!AM119</f>
        <v>0.52366056189583887</v>
      </c>
      <c r="W120" s="12">
        <f>'T-TEST'!S119</f>
        <v>0.4139300031349249</v>
      </c>
      <c r="X120" s="12">
        <f>'T-TEST'!T119</f>
        <v>2.5392455937935814E-2</v>
      </c>
      <c r="Y120" s="12">
        <f>'T-TEST'!U119</f>
        <v>0.3494812617002383</v>
      </c>
      <c r="Z120" s="12">
        <f>'T-TEST'!V119</f>
        <v>0.78202116946613465</v>
      </c>
      <c r="AB120" s="6" t="str">
        <f t="shared" si="4"/>
        <v>N</v>
      </c>
      <c r="AC120" s="6" t="str">
        <f t="shared" si="5"/>
        <v>N</v>
      </c>
      <c r="AD120" s="6" t="str">
        <f t="shared" si="6"/>
        <v>N</v>
      </c>
      <c r="AE120" s="6" t="str">
        <f t="shared" si="7"/>
        <v>N</v>
      </c>
      <c r="AF120" s="2"/>
      <c r="AG120" s="9"/>
      <c r="AH120" s="2"/>
      <c r="AI120" s="9"/>
      <c r="AJ120" s="2"/>
      <c r="AK120" s="9"/>
      <c r="AL120" s="2"/>
      <c r="AM120" s="9"/>
      <c r="AO120" s="2"/>
      <c r="AP120" s="9"/>
      <c r="AQ120" s="2"/>
      <c r="AR120" s="9"/>
      <c r="AS120" s="2"/>
      <c r="AT120" s="9"/>
      <c r="AU120" s="2"/>
      <c r="AV120" s="9"/>
      <c r="AX120" s="12"/>
      <c r="AY120" s="12"/>
      <c r="AZ120" s="12"/>
      <c r="BA120" s="12"/>
      <c r="BC120" s="6"/>
      <c r="BD120" s="6"/>
      <c r="BE120" s="6"/>
      <c r="BF120" s="6"/>
    </row>
    <row r="121" spans="1:58" x14ac:dyDescent="0.25">
      <c r="A121" s="13" t="str">
        <f>'Raw Data'!A120</f>
        <v>Apo</v>
      </c>
      <c r="B121" s="13">
        <f>'Raw Data'!B120</f>
        <v>832</v>
      </c>
      <c r="C121" s="13">
        <f>'Raw Data'!C120</f>
        <v>845</v>
      </c>
      <c r="D121" s="13" t="str">
        <f>'Raw Data'!D120</f>
        <v>FKHGDDLRQDMLIL</v>
      </c>
      <c r="E121" s="2">
        <f>'% D'!AF120</f>
        <v>-0.1596666666666664</v>
      </c>
      <c r="F121" s="9">
        <f>'% D'!AG120</f>
        <v>0.4057029497749145</v>
      </c>
      <c r="G121" s="2">
        <f>'% D'!AH120</f>
        <v>-2.8663333333333352</v>
      </c>
      <c r="H121" s="9">
        <f>'% D'!AI120</f>
        <v>0.84991367391967454</v>
      </c>
      <c r="I121" s="2">
        <f>'% D'!AJ120</f>
        <v>-2.0586666666666673</v>
      </c>
      <c r="J121" s="9">
        <f>'% D'!AK120</f>
        <v>1.4667881141196952</v>
      </c>
      <c r="K121" s="2">
        <f>'% D'!AL120</f>
        <v>-0.87366666666666504</v>
      </c>
      <c r="L121" s="9">
        <f>'% D'!AM120</f>
        <v>0.63475259481557511</v>
      </c>
      <c r="N121" s="2">
        <f>'# D'!AF120</f>
        <v>-1.9333333333333258E-2</v>
      </c>
      <c r="O121" s="9">
        <f>'# D'!AG120</f>
        <v>4.8966158946434642E-2</v>
      </c>
      <c r="P121" s="2">
        <f>'# D'!AH120</f>
        <v>-0.34366666666666701</v>
      </c>
      <c r="Q121" s="9">
        <f>'# D'!AI120</f>
        <v>0.10208936454259496</v>
      </c>
      <c r="R121" s="2">
        <f>'# D'!AJ120</f>
        <v>-0.24699999999999989</v>
      </c>
      <c r="S121" s="9">
        <f>'# D'!AK120</f>
        <v>0.17642918462280324</v>
      </c>
      <c r="T121" s="2">
        <f>'# D'!AL120</f>
        <v>-0.10466666666666624</v>
      </c>
      <c r="U121" s="9">
        <f>'# D'!AM120</f>
        <v>7.5576666455095615E-2</v>
      </c>
      <c r="W121" s="12">
        <f>'T-TEST'!S120</f>
        <v>0.50337462726002791</v>
      </c>
      <c r="X121" s="12">
        <f>'T-TEST'!T120</f>
        <v>1.3189928308213642E-2</v>
      </c>
      <c r="Y121" s="12">
        <f>'T-TEST'!U120</f>
        <v>3.9630788744436873E-2</v>
      </c>
      <c r="Z121" s="12">
        <f>'T-TEST'!V120</f>
        <v>0.10462990398776162</v>
      </c>
      <c r="AB121" s="6" t="str">
        <f t="shared" si="4"/>
        <v>N</v>
      </c>
      <c r="AC121" s="6" t="str">
        <f t="shared" si="5"/>
        <v>N</v>
      </c>
      <c r="AD121" s="6" t="str">
        <f t="shared" si="6"/>
        <v>N</v>
      </c>
      <c r="AE121" s="6" t="str">
        <f t="shared" si="7"/>
        <v>N</v>
      </c>
      <c r="AF121" s="2"/>
      <c r="AG121" s="9"/>
      <c r="AH121" s="2"/>
      <c r="AI121" s="9"/>
      <c r="AJ121" s="2"/>
      <c r="AK121" s="9"/>
      <c r="AL121" s="2"/>
      <c r="AM121" s="9"/>
      <c r="AO121" s="2"/>
      <c r="AP121" s="9"/>
      <c r="AQ121" s="2"/>
      <c r="AR121" s="9"/>
      <c r="AS121" s="2"/>
      <c r="AT121" s="9"/>
      <c r="AU121" s="2"/>
      <c r="AV121" s="9"/>
      <c r="AX121" s="12"/>
      <c r="AY121" s="12"/>
      <c r="AZ121" s="12"/>
      <c r="BA121" s="12"/>
      <c r="BC121" s="6"/>
      <c r="BD121" s="6"/>
      <c r="BE121" s="6"/>
      <c r="BF121" s="6"/>
    </row>
    <row r="122" spans="1:58" x14ac:dyDescent="0.25">
      <c r="A122" s="13" t="str">
        <f>'Raw Data'!A121</f>
        <v>Apo</v>
      </c>
      <c r="B122" s="13">
        <f>'Raw Data'!B121</f>
        <v>844</v>
      </c>
      <c r="C122" s="13">
        <f>'Raw Data'!C121</f>
        <v>852</v>
      </c>
      <c r="D122" s="13" t="str">
        <f>'Raw Data'!D121</f>
        <v>ILQILRIME</v>
      </c>
      <c r="E122" s="2">
        <f>'% D'!AF121</f>
        <v>-0.88533333333333331</v>
      </c>
      <c r="F122" s="9">
        <f>'% D'!AG121</f>
        <v>2.024090999711472</v>
      </c>
      <c r="G122" s="2">
        <f>'% D'!AH121</f>
        <v>-0.45099999999999985</v>
      </c>
      <c r="H122" s="9">
        <f>'% D'!AI121</f>
        <v>2.0325185817642852</v>
      </c>
      <c r="I122" s="2">
        <f>'% D'!AJ121</f>
        <v>0.13966666666666649</v>
      </c>
      <c r="J122" s="9">
        <f>'% D'!AK121</f>
        <v>0.51236183657267642</v>
      </c>
      <c r="K122" s="2">
        <f>'% D'!AL121</f>
        <v>-0.43666666666666676</v>
      </c>
      <c r="L122" s="9">
        <f>'% D'!AM121</f>
        <v>2.0162056562461861</v>
      </c>
      <c r="N122" s="2">
        <f>'# D'!AF121</f>
        <v>-6.1999999999999986E-2</v>
      </c>
      <c r="O122" s="9">
        <f>'# D'!AG121</f>
        <v>0.14206007002789217</v>
      </c>
      <c r="P122" s="2">
        <f>'# D'!AH121</f>
        <v>-3.1333333333333338E-2</v>
      </c>
      <c r="Q122" s="9">
        <f>'# D'!AI121</f>
        <v>0.14281698420291955</v>
      </c>
      <c r="R122" s="2">
        <f>'# D'!AJ121</f>
        <v>9.6666666666666637E-3</v>
      </c>
      <c r="S122" s="9">
        <f>'# D'!AK121</f>
        <v>3.5852167872381879E-2</v>
      </c>
      <c r="T122" s="2">
        <f>'# D'!AL121</f>
        <v>-3.0333333333333323E-2</v>
      </c>
      <c r="U122" s="9">
        <f>'# D'!AM121</f>
        <v>0.14119360845270718</v>
      </c>
      <c r="W122" s="12">
        <f>'T-TEST'!S121</f>
        <v>0.37047751314251148</v>
      </c>
      <c r="X122" s="12">
        <f>'T-TEST'!T121</f>
        <v>0.64718301327731886</v>
      </c>
      <c r="Y122" s="12">
        <f>'T-TEST'!U121</f>
        <v>0.58792304062563083</v>
      </c>
      <c r="Z122" s="12">
        <f>'T-TEST'!V121</f>
        <v>0.62657509185863758</v>
      </c>
      <c r="AB122" s="6" t="str">
        <f t="shared" si="4"/>
        <v>N</v>
      </c>
      <c r="AC122" s="6" t="str">
        <f t="shared" si="5"/>
        <v>N</v>
      </c>
      <c r="AD122" s="6" t="str">
        <f t="shared" si="6"/>
        <v>N</v>
      </c>
      <c r="AE122" s="6" t="str">
        <f t="shared" si="7"/>
        <v>N</v>
      </c>
      <c r="AF122" s="2"/>
      <c r="AG122" s="9"/>
      <c r="AH122" s="2"/>
      <c r="AI122" s="9"/>
      <c r="AJ122" s="2"/>
      <c r="AK122" s="9"/>
      <c r="AL122" s="2"/>
      <c r="AM122" s="9"/>
      <c r="AO122" s="2"/>
      <c r="AP122" s="9"/>
      <c r="AQ122" s="2"/>
      <c r="AR122" s="9"/>
      <c r="AS122" s="2"/>
      <c r="AT122" s="9"/>
      <c r="AU122" s="2"/>
      <c r="AV122" s="9"/>
      <c r="AX122" s="12"/>
      <c r="AY122" s="12"/>
      <c r="AZ122" s="12"/>
      <c r="BA122" s="12"/>
      <c r="BC122" s="6"/>
      <c r="BD122" s="6"/>
      <c r="BE122" s="6"/>
      <c r="BF122" s="6"/>
    </row>
    <row r="123" spans="1:58" x14ac:dyDescent="0.25">
      <c r="A123" s="13" t="str">
        <f>'Raw Data'!A122</f>
        <v>Apo</v>
      </c>
      <c r="B123" s="13">
        <f>'Raw Data'!B122</f>
        <v>849</v>
      </c>
      <c r="C123" s="13">
        <f>'Raw Data'!C122</f>
        <v>862</v>
      </c>
      <c r="D123" s="13" t="str">
        <f>'Raw Data'!D122</f>
        <v>RIMESIWETESLDL</v>
      </c>
      <c r="E123" s="2">
        <f>'% D'!AF122</f>
        <v>0.62600000000000033</v>
      </c>
      <c r="F123" s="9">
        <f>'% D'!AG122</f>
        <v>1.2393528866545329</v>
      </c>
      <c r="G123" s="2">
        <f>'% D'!AH122</f>
        <v>-0.78566666666666585</v>
      </c>
      <c r="H123" s="9">
        <f>'% D'!AI122</f>
        <v>0.96326483427309517</v>
      </c>
      <c r="I123" s="2">
        <f>'% D'!AJ122</f>
        <v>0.2029999999999994</v>
      </c>
      <c r="J123" s="9">
        <f>'% D'!AK122</f>
        <v>2.2831888024138545</v>
      </c>
      <c r="K123" s="2">
        <f>'% D'!AL122</f>
        <v>1.0990000000000038</v>
      </c>
      <c r="L123" s="9">
        <f>'% D'!AM122</f>
        <v>0.97908262704849292</v>
      </c>
      <c r="N123" s="2">
        <f>'# D'!AF122</f>
        <v>7.5333333333333252E-2</v>
      </c>
      <c r="O123" s="9">
        <f>'# D'!AG122</f>
        <v>0.1488016522185292</v>
      </c>
      <c r="P123" s="2">
        <f>'# D'!AH122</f>
        <v>-9.4666666666666677E-2</v>
      </c>
      <c r="Q123" s="9">
        <f>'# D'!AI122</f>
        <v>0.11514764163811858</v>
      </c>
      <c r="R123" s="2">
        <f>'# D'!AJ122</f>
        <v>2.4000000000000465E-2</v>
      </c>
      <c r="S123" s="9">
        <f>'# D'!AK122</f>
        <v>0.27396587680417445</v>
      </c>
      <c r="T123" s="2">
        <f>'# D'!AL122</f>
        <v>0.13199999999999967</v>
      </c>
      <c r="U123" s="9">
        <f>'# D'!AM122</f>
        <v>0.11739266616791641</v>
      </c>
      <c r="W123" s="12">
        <f>'T-TEST'!S122</f>
        <v>0.3045898462077522</v>
      </c>
      <c r="X123" s="12">
        <f>'T-TEST'!T122</f>
        <v>0.11584012678827285</v>
      </c>
      <c r="Y123" s="12">
        <f>'T-TEST'!U122</f>
        <v>0.84367612935792669</v>
      </c>
      <c r="Z123" s="12">
        <f>'T-TEST'!V122</f>
        <v>0.10089401159937904</v>
      </c>
      <c r="AB123" s="6" t="str">
        <f t="shared" si="4"/>
        <v>N</v>
      </c>
      <c r="AC123" s="6" t="str">
        <f t="shared" si="5"/>
        <v>N</v>
      </c>
      <c r="AD123" s="6" t="str">
        <f t="shared" si="6"/>
        <v>N</v>
      </c>
      <c r="AE123" s="6" t="str">
        <f t="shared" si="7"/>
        <v>N</v>
      </c>
      <c r="AF123" s="2"/>
      <c r="AG123" s="9"/>
      <c r="AH123" s="2"/>
      <c r="AI123" s="9"/>
      <c r="AJ123" s="2"/>
      <c r="AK123" s="9"/>
      <c r="AL123" s="2"/>
      <c r="AM123" s="9"/>
      <c r="AO123" s="2"/>
      <c r="AP123" s="9"/>
      <c r="AQ123" s="2"/>
      <c r="AR123" s="9"/>
      <c r="AS123" s="2"/>
      <c r="AT123" s="9"/>
      <c r="AU123" s="2"/>
      <c r="AV123" s="9"/>
      <c r="AX123" s="12"/>
      <c r="AY123" s="12"/>
      <c r="AZ123" s="12"/>
      <c r="BA123" s="12"/>
      <c r="BC123" s="6"/>
      <c r="BD123" s="6"/>
      <c r="BE123" s="6"/>
      <c r="BF123" s="6"/>
    </row>
    <row r="124" spans="1:58" x14ac:dyDescent="0.25">
      <c r="A124" s="13" t="str">
        <f>'Raw Data'!A123</f>
        <v>Apo</v>
      </c>
      <c r="B124" s="13">
        <f>'Raw Data'!B123</f>
        <v>853</v>
      </c>
      <c r="C124" s="13">
        <f>'Raw Data'!C123</f>
        <v>861</v>
      </c>
      <c r="D124" s="13" t="str">
        <f>'Raw Data'!D123</f>
        <v>SIWETESLD</v>
      </c>
      <c r="E124" s="2">
        <f>'% D'!AF123</f>
        <v>1.5410000000000004</v>
      </c>
      <c r="F124" s="9">
        <f>'% D'!AG123</f>
        <v>0.55490269569938211</v>
      </c>
      <c r="G124" s="2">
        <f>'% D'!AH123</f>
        <v>-1.5166666666666693</v>
      </c>
      <c r="H124" s="9">
        <f>'% D'!AI123</f>
        <v>0.80617561650448066</v>
      </c>
      <c r="I124" s="2">
        <f>'% D'!AJ123</f>
        <v>0.36066666666666691</v>
      </c>
      <c r="J124" s="9">
        <f>'% D'!AK123</f>
        <v>0.82335661375959091</v>
      </c>
      <c r="K124" s="2">
        <f>'% D'!AL123</f>
        <v>1.4993333333333325</v>
      </c>
      <c r="L124" s="9">
        <f>'% D'!AM123</f>
        <v>1.4017009969051242</v>
      </c>
      <c r="N124" s="2">
        <f>'# D'!AF123</f>
        <v>0.10766666666666669</v>
      </c>
      <c r="O124" s="9">
        <f>'# D'!AG123</f>
        <v>3.8815800164525467E-2</v>
      </c>
      <c r="P124" s="2">
        <f>'# D'!AH123</f>
        <v>-0.10633333333333328</v>
      </c>
      <c r="Q124" s="9">
        <f>'# D'!AI123</f>
        <v>5.6311678895452744E-2</v>
      </c>
      <c r="R124" s="2">
        <f>'# D'!AJ123</f>
        <v>2.5000000000000355E-2</v>
      </c>
      <c r="S124" s="9">
        <f>'# D'!AK123</f>
        <v>5.7675685269262186E-2</v>
      </c>
      <c r="T124" s="2">
        <f>'# D'!AL123</f>
        <v>0.10499999999999909</v>
      </c>
      <c r="U124" s="9">
        <f>'# D'!AM123</f>
        <v>9.8332065533197982E-2</v>
      </c>
      <c r="W124" s="12">
        <f>'T-TEST'!S123</f>
        <v>6.8794687303510528E-3</v>
      </c>
      <c r="X124" s="12">
        <f>'T-TEST'!T123</f>
        <v>1.3577895118369281E-2</v>
      </c>
      <c r="Y124" s="12">
        <f>'T-TEST'!U123</f>
        <v>0.34883529513374978</v>
      </c>
      <c r="Z124" s="12">
        <f>'T-TEST'!V123</f>
        <v>6.2350450486869623E-2</v>
      </c>
      <c r="AB124" s="6" t="str">
        <f t="shared" si="4"/>
        <v>N</v>
      </c>
      <c r="AC124" s="6" t="str">
        <f t="shared" si="5"/>
        <v>N</v>
      </c>
      <c r="AD124" s="6" t="str">
        <f t="shared" si="6"/>
        <v>N</v>
      </c>
      <c r="AE124" s="6" t="str">
        <f t="shared" si="7"/>
        <v>N</v>
      </c>
      <c r="AF124" s="2"/>
      <c r="AG124" s="9"/>
      <c r="AH124" s="2"/>
      <c r="AI124" s="9"/>
      <c r="AJ124" s="2"/>
      <c r="AK124" s="9"/>
      <c r="AL124" s="2"/>
      <c r="AM124" s="9"/>
      <c r="AO124" s="2"/>
      <c r="AP124" s="9"/>
      <c r="AQ124" s="2"/>
      <c r="AR124" s="9"/>
      <c r="AS124" s="2"/>
      <c r="AT124" s="9"/>
      <c r="AU124" s="2"/>
      <c r="AV124" s="9"/>
      <c r="AX124" s="12"/>
      <c r="AY124" s="12"/>
      <c r="AZ124" s="12"/>
      <c r="BA124" s="12"/>
      <c r="BC124" s="6"/>
      <c r="BD124" s="6"/>
      <c r="BE124" s="6"/>
      <c r="BF124" s="6"/>
    </row>
    <row r="125" spans="1:58" x14ac:dyDescent="0.25">
      <c r="A125" s="13" t="str">
        <f>'Raw Data'!A124</f>
        <v>Apo</v>
      </c>
      <c r="B125" s="13">
        <f>'Raw Data'!B124</f>
        <v>853</v>
      </c>
      <c r="C125" s="13">
        <f>'Raw Data'!C124</f>
        <v>862</v>
      </c>
      <c r="D125" s="13" t="str">
        <f>'Raw Data'!D124</f>
        <v>SIWETESLDL</v>
      </c>
      <c r="E125" s="2">
        <f>'% D'!AF124</f>
        <v>0.70466666666666633</v>
      </c>
      <c r="F125" s="9">
        <f>'% D'!AG124</f>
        <v>0.660993674805328</v>
      </c>
      <c r="G125" s="2">
        <f>'% D'!AH124</f>
        <v>-0.77266666666666595</v>
      </c>
      <c r="H125" s="9">
        <f>'% D'!AI124</f>
        <v>0.70246742108073856</v>
      </c>
      <c r="I125" s="2">
        <f>'% D'!AJ124</f>
        <v>0.86299999999999955</v>
      </c>
      <c r="J125" s="9">
        <f>'% D'!AK124</f>
        <v>1.3942412209794597</v>
      </c>
      <c r="K125" s="2">
        <f>'% D'!AL124</f>
        <v>1.9069999999999894</v>
      </c>
      <c r="L125" s="9">
        <f>'% D'!AM124</f>
        <v>2.3311077894991827</v>
      </c>
      <c r="N125" s="2">
        <f>'# D'!AF124</f>
        <v>5.6333333333333346E-2</v>
      </c>
      <c r="O125" s="9">
        <f>'# D'!AG124</f>
        <v>5.3213313680609511E-2</v>
      </c>
      <c r="P125" s="2">
        <f>'# D'!AH124</f>
        <v>-6.1666666666666758E-2</v>
      </c>
      <c r="Q125" s="9">
        <f>'# D'!AI124</f>
        <v>5.6457154631151842E-2</v>
      </c>
      <c r="R125" s="2">
        <f>'# D'!AJ124</f>
        <v>6.9666666666666766E-2</v>
      </c>
      <c r="S125" s="9">
        <f>'# D'!AK124</f>
        <v>0.11147106364808487</v>
      </c>
      <c r="T125" s="2">
        <f>'# D'!AL124</f>
        <v>0.15233333333333299</v>
      </c>
      <c r="U125" s="9">
        <f>'# D'!AM124</f>
        <v>0.18691068739253491</v>
      </c>
      <c r="W125" s="12">
        <f>'T-TEST'!S124</f>
        <v>0.17947181603198711</v>
      </c>
      <c r="X125" s="12">
        <f>'T-TEST'!T124</f>
        <v>0.14374235864480409</v>
      </c>
      <c r="Y125" s="12">
        <f>'T-TEST'!U124</f>
        <v>0.32056777042291301</v>
      </c>
      <c r="Z125" s="12">
        <f>'T-TEST'!V124</f>
        <v>0.1199272213382194</v>
      </c>
      <c r="AB125" s="6" t="str">
        <f t="shared" si="4"/>
        <v>N</v>
      </c>
      <c r="AC125" s="6" t="str">
        <f t="shared" si="5"/>
        <v>N</v>
      </c>
      <c r="AD125" s="6" t="str">
        <f t="shared" si="6"/>
        <v>N</v>
      </c>
      <c r="AE125" s="6" t="str">
        <f t="shared" si="7"/>
        <v>N</v>
      </c>
      <c r="AF125" s="2"/>
      <c r="AG125" s="9"/>
      <c r="AH125" s="2"/>
      <c r="AI125" s="9"/>
      <c r="AJ125" s="2"/>
      <c r="AK125" s="9"/>
      <c r="AL125" s="2"/>
      <c r="AM125" s="9"/>
      <c r="AO125" s="2"/>
      <c r="AP125" s="9"/>
      <c r="AQ125" s="2"/>
      <c r="AR125" s="9"/>
      <c r="AS125" s="2"/>
      <c r="AT125" s="9"/>
      <c r="AU125" s="2"/>
      <c r="AV125" s="9"/>
      <c r="AX125" s="12"/>
      <c r="AY125" s="12"/>
      <c r="AZ125" s="12"/>
      <c r="BA125" s="12"/>
      <c r="BC125" s="6"/>
      <c r="BD125" s="6"/>
      <c r="BE125" s="6"/>
      <c r="BF125" s="6"/>
    </row>
    <row r="126" spans="1:58" x14ac:dyDescent="0.25">
      <c r="A126" s="13" t="str">
        <f>'Raw Data'!A125</f>
        <v>Apo</v>
      </c>
      <c r="B126" s="13">
        <f>'Raw Data'!B125</f>
        <v>862</v>
      </c>
      <c r="C126" s="13">
        <f>'Raw Data'!C125</f>
        <v>878</v>
      </c>
      <c r="D126" s="13" t="str">
        <f>'Raw Data'!D125</f>
        <v>LCLLPYGCISTGDKIGM</v>
      </c>
      <c r="E126" s="2">
        <f>'% D'!AF125</f>
        <v>-0.35833333333333295</v>
      </c>
      <c r="F126" s="9">
        <f>'% D'!AG125</f>
        <v>0.27223197730745324</v>
      </c>
      <c r="G126" s="2">
        <f>'% D'!AH125</f>
        <v>-1.8926666666666669</v>
      </c>
      <c r="H126" s="9">
        <f>'% D'!AI125</f>
        <v>0.79702609754556364</v>
      </c>
      <c r="I126" s="2">
        <f>'% D'!AJ125</f>
        <v>-0.69533333333333225</v>
      </c>
      <c r="J126" s="9">
        <f>'% D'!AK125</f>
        <v>1.1242556880070049</v>
      </c>
      <c r="K126" s="2">
        <f>'% D'!AL125</f>
        <v>-0.29666666666666686</v>
      </c>
      <c r="L126" s="9">
        <f>'% D'!AM125</f>
        <v>1.2278663683056965</v>
      </c>
      <c r="N126" s="2">
        <f>'# D'!AF125</f>
        <v>-5.0333333333333397E-2</v>
      </c>
      <c r="O126" s="9">
        <f>'# D'!AG125</f>
        <v>3.8072742369578763E-2</v>
      </c>
      <c r="P126" s="2">
        <f>'# D'!AH125</f>
        <v>-0.26500000000000001</v>
      </c>
      <c r="Q126" s="9">
        <f>'# D'!AI125</f>
        <v>0.11197173254392573</v>
      </c>
      <c r="R126" s="2">
        <f>'# D'!AJ125</f>
        <v>-9.6999999999999975E-2</v>
      </c>
      <c r="S126" s="9">
        <f>'# D'!AK125</f>
        <v>0.15752409162736675</v>
      </c>
      <c r="T126" s="2">
        <f>'# D'!AL125</f>
        <v>-4.1333333333333222E-2</v>
      </c>
      <c r="U126" s="9">
        <f>'# D'!AM125</f>
        <v>0.17143608297885213</v>
      </c>
      <c r="W126" s="12">
        <f>'T-TEST'!S125</f>
        <v>5.3692676584789885E-2</v>
      </c>
      <c r="X126" s="12">
        <f>'T-TEST'!T125</f>
        <v>1.7016348731362523E-2</v>
      </c>
      <c r="Y126" s="12">
        <f>'T-TEST'!U125</f>
        <v>0.22572651056372045</v>
      </c>
      <c r="Z126" s="12">
        <f>'T-TEST'!V125</f>
        <v>0.61811915213232682</v>
      </c>
      <c r="AB126" s="6" t="str">
        <f t="shared" si="4"/>
        <v>N</v>
      </c>
      <c r="AC126" s="6" t="str">
        <f t="shared" si="5"/>
        <v>N</v>
      </c>
      <c r="AD126" s="6" t="str">
        <f t="shared" si="6"/>
        <v>N</v>
      </c>
      <c r="AE126" s="6" t="str">
        <f t="shared" si="7"/>
        <v>N</v>
      </c>
      <c r="AF126" s="2"/>
      <c r="AG126" s="9"/>
      <c r="AH126" s="2"/>
      <c r="AI126" s="9"/>
      <c r="AJ126" s="2"/>
      <c r="AK126" s="9"/>
      <c r="AL126" s="2"/>
      <c r="AM126" s="9"/>
      <c r="AO126" s="2"/>
      <c r="AP126" s="9"/>
      <c r="AQ126" s="2"/>
      <c r="AR126" s="9"/>
      <c r="AS126" s="2"/>
      <c r="AT126" s="9"/>
      <c r="AU126" s="2"/>
      <c r="AV126" s="9"/>
      <c r="AX126" s="12"/>
      <c r="AY126" s="12"/>
      <c r="AZ126" s="12"/>
      <c r="BA126" s="12"/>
      <c r="BC126" s="6"/>
      <c r="BD126" s="6"/>
      <c r="BE126" s="6"/>
      <c r="BF126" s="6"/>
    </row>
    <row r="127" spans="1:58" x14ac:dyDescent="0.25">
      <c r="A127" s="13" t="str">
        <f>'Raw Data'!A126</f>
        <v>Apo</v>
      </c>
      <c r="B127" s="13">
        <f>'Raw Data'!B126</f>
        <v>863</v>
      </c>
      <c r="C127" s="13">
        <f>'Raw Data'!C126</f>
        <v>878</v>
      </c>
      <c r="D127" s="13" t="str">
        <f>'Raw Data'!D126</f>
        <v>CLLPYGCISTGDKIGM</v>
      </c>
      <c r="E127" s="2">
        <f>'% D'!AF126</f>
        <v>-0.52566666666666695</v>
      </c>
      <c r="F127" s="9">
        <f>'% D'!AG126</f>
        <v>0.26050421097259774</v>
      </c>
      <c r="G127" s="2">
        <f>'% D'!AH126</f>
        <v>-1.8193333333333319</v>
      </c>
      <c r="H127" s="9">
        <f>'% D'!AI126</f>
        <v>0.51698731406732346</v>
      </c>
      <c r="I127" s="2">
        <f>'% D'!AJ126</f>
        <v>-0.96233333333332993</v>
      </c>
      <c r="J127" s="9">
        <f>'% D'!AK126</f>
        <v>0.66989547916982695</v>
      </c>
      <c r="K127" s="2">
        <f>'% D'!AL126</f>
        <v>4.1000000000000369E-2</v>
      </c>
      <c r="L127" s="9">
        <f>'% D'!AM126</f>
        <v>1.2840395831509848</v>
      </c>
      <c r="N127" s="2">
        <f>'# D'!AF126</f>
        <v>-6.8000000000000005E-2</v>
      </c>
      <c r="O127" s="9">
        <f>'# D'!AG126</f>
        <v>3.4361802662666835E-2</v>
      </c>
      <c r="P127" s="2">
        <f>'# D'!AH126</f>
        <v>-0.23666666666666647</v>
      </c>
      <c r="Q127" s="9">
        <f>'# D'!AI126</f>
        <v>6.7397126611921723E-2</v>
      </c>
      <c r="R127" s="2">
        <f>'# D'!AJ126</f>
        <v>-0.125</v>
      </c>
      <c r="S127" s="9">
        <f>'# D'!AK126</f>
        <v>8.7543600216974576E-2</v>
      </c>
      <c r="T127" s="2">
        <f>'# D'!AL126</f>
        <v>5.0000000000003375E-3</v>
      </c>
      <c r="U127" s="9">
        <f>'# D'!AM126</f>
        <v>0.16710798537063404</v>
      </c>
      <c r="W127" s="12">
        <f>'T-TEST'!S126</f>
        <v>9.7722694028724646E-3</v>
      </c>
      <c r="X127" s="12">
        <f>'T-TEST'!T126</f>
        <v>1.283977558972948E-3</v>
      </c>
      <c r="Y127" s="12">
        <f>'T-TEST'!U126</f>
        <v>6.5734971348444068E-2</v>
      </c>
      <c r="Z127" s="12">
        <f>'T-TEST'!V126</f>
        <v>0.95010381387082843</v>
      </c>
      <c r="AB127" s="6" t="str">
        <f t="shared" si="4"/>
        <v>N</v>
      </c>
      <c r="AC127" s="6" t="str">
        <f t="shared" si="5"/>
        <v>N</v>
      </c>
      <c r="AD127" s="6" t="str">
        <f t="shared" si="6"/>
        <v>N</v>
      </c>
      <c r="AE127" s="6" t="str">
        <f t="shared" si="7"/>
        <v>N</v>
      </c>
      <c r="AF127" s="2"/>
      <c r="AG127" s="9"/>
      <c r="AH127" s="2"/>
      <c r="AI127" s="9"/>
      <c r="AJ127" s="2"/>
      <c r="AK127" s="9"/>
      <c r="AL127" s="2"/>
      <c r="AM127" s="9"/>
      <c r="AO127" s="2"/>
      <c r="AP127" s="9"/>
      <c r="AQ127" s="2"/>
      <c r="AR127" s="9"/>
      <c r="AS127" s="2"/>
      <c r="AT127" s="9"/>
      <c r="AU127" s="2"/>
      <c r="AV127" s="9"/>
      <c r="AX127" s="12"/>
      <c r="AY127" s="12"/>
      <c r="AZ127" s="12"/>
      <c r="BA127" s="12"/>
      <c r="BC127" s="6"/>
      <c r="BD127" s="6"/>
      <c r="BE127" s="6"/>
      <c r="BF127" s="6"/>
    </row>
    <row r="128" spans="1:58" x14ac:dyDescent="0.25">
      <c r="A128" s="13" t="str">
        <f>'Raw Data'!A127</f>
        <v>Apo</v>
      </c>
      <c r="B128" s="13">
        <f>'Raw Data'!B127</f>
        <v>865</v>
      </c>
      <c r="C128" s="13">
        <f>'Raw Data'!C127</f>
        <v>878</v>
      </c>
      <c r="D128" s="13" t="str">
        <f>'Raw Data'!D127</f>
        <v>LPYGCISTGDKIGM</v>
      </c>
      <c r="E128" s="2">
        <f>'% D'!AF127</f>
        <v>-0.43933333333333291</v>
      </c>
      <c r="F128" s="9">
        <f>'% D'!AG127</f>
        <v>0.68616878040382356</v>
      </c>
      <c r="G128" s="2">
        <f>'% D'!AH127</f>
        <v>-2.12</v>
      </c>
      <c r="H128" s="9">
        <f>'% D'!AI127</f>
        <v>0.97665165576257107</v>
      </c>
      <c r="I128" s="2">
        <f>'% D'!AJ127</f>
        <v>-0.39899999999999736</v>
      </c>
      <c r="J128" s="9">
        <f>'% D'!AK127</f>
        <v>1.2037266780525731</v>
      </c>
      <c r="K128" s="2">
        <f>'% D'!AL127</f>
        <v>0.54666666666667396</v>
      </c>
      <c r="L128" s="9">
        <f>'% D'!AM127</f>
        <v>0.95334864065280644</v>
      </c>
      <c r="N128" s="2">
        <f>'# D'!AF127</f>
        <v>-5.2666666666666695E-2</v>
      </c>
      <c r="O128" s="9">
        <f>'# D'!AG127</f>
        <v>8.2689960319378558E-2</v>
      </c>
      <c r="P128" s="2">
        <f>'# D'!AH127</f>
        <v>-0.25433333333333308</v>
      </c>
      <c r="Q128" s="9">
        <f>'# D'!AI127</f>
        <v>0.11748891318295597</v>
      </c>
      <c r="R128" s="2">
        <f>'# D'!AJ127</f>
        <v>-4.7999999999999821E-2</v>
      </c>
      <c r="S128" s="9">
        <f>'# D'!AK127</f>
        <v>0.1446124532487236</v>
      </c>
      <c r="T128" s="2">
        <f>'# D'!AL127</f>
        <v>6.5333333333333687E-2</v>
      </c>
      <c r="U128" s="9">
        <f>'# D'!AM127</f>
        <v>0.11418923389168334</v>
      </c>
      <c r="W128" s="12">
        <f>'T-TEST'!S127</f>
        <v>0.25068699937637628</v>
      </c>
      <c r="X128" s="12">
        <f>'T-TEST'!T127</f>
        <v>6.1170227471932801E-3</v>
      </c>
      <c r="Y128" s="12">
        <f>'T-TEST'!U127</f>
        <v>0.47038838014418849</v>
      </c>
      <c r="Z128" s="12">
        <f>'T-TEST'!V127</f>
        <v>0.3698488921301723</v>
      </c>
      <c r="AB128" s="6" t="str">
        <f t="shared" si="4"/>
        <v>N</v>
      </c>
      <c r="AC128" s="6" t="str">
        <f t="shared" si="5"/>
        <v>N</v>
      </c>
      <c r="AD128" s="6" t="str">
        <f t="shared" si="6"/>
        <v>N</v>
      </c>
      <c r="AE128" s="6" t="str">
        <f t="shared" si="7"/>
        <v>N</v>
      </c>
      <c r="AF128" s="2"/>
      <c r="AG128" s="9"/>
      <c r="AH128" s="2"/>
      <c r="AI128" s="9"/>
      <c r="AJ128" s="2"/>
      <c r="AK128" s="9"/>
      <c r="AL128" s="2"/>
      <c r="AM128" s="9"/>
      <c r="AO128" s="2"/>
      <c r="AP128" s="9"/>
      <c r="AQ128" s="2"/>
      <c r="AR128" s="9"/>
      <c r="AS128" s="2"/>
      <c r="AT128" s="9"/>
      <c r="AU128" s="2"/>
      <c r="AV128" s="9"/>
      <c r="AX128" s="12"/>
      <c r="AY128" s="12"/>
      <c r="AZ128" s="12"/>
      <c r="BA128" s="12"/>
      <c r="BC128" s="6"/>
      <c r="BD128" s="6"/>
      <c r="BE128" s="6"/>
      <c r="BF128" s="6"/>
    </row>
    <row r="129" spans="1:58" x14ac:dyDescent="0.25">
      <c r="A129" s="13" t="str">
        <f>'Raw Data'!A128</f>
        <v>Apo</v>
      </c>
      <c r="B129" s="13">
        <f>'Raw Data'!B128</f>
        <v>879</v>
      </c>
      <c r="C129" s="13">
        <f>'Raw Data'!C128</f>
        <v>887</v>
      </c>
      <c r="D129" s="13" t="str">
        <f>'Raw Data'!D128</f>
        <v>IEIVKDATT</v>
      </c>
      <c r="E129" s="2">
        <f>'% D'!AF128</f>
        <v>1.3876666666666608</v>
      </c>
      <c r="F129" s="9">
        <f>'% D'!AG128</f>
        <v>0.58230352744569447</v>
      </c>
      <c r="G129" s="2">
        <f>'% D'!AH128</f>
        <v>-1.3513333333333293</v>
      </c>
      <c r="H129" s="9">
        <f>'% D'!AI128</f>
        <v>1.7561901510562179</v>
      </c>
      <c r="I129" s="2">
        <f>'% D'!AJ128</f>
        <v>-0.33800000000000097</v>
      </c>
      <c r="J129" s="9">
        <f>'% D'!AK128</f>
        <v>1.5562361932529174</v>
      </c>
      <c r="K129" s="2">
        <f>'% D'!AL128</f>
        <v>-1.3986666666666636</v>
      </c>
      <c r="L129" s="9">
        <f>'% D'!AM128</f>
        <v>1.119939018936511</v>
      </c>
      <c r="N129" s="2">
        <f>'# D'!AF128</f>
        <v>9.7333333333333272E-2</v>
      </c>
      <c r="O129" s="9">
        <f>'# D'!AG128</f>
        <v>4.0197821720693083E-2</v>
      </c>
      <c r="P129" s="2">
        <f>'# D'!AH128</f>
        <v>-9.4666666666666011E-2</v>
      </c>
      <c r="Q129" s="9">
        <f>'# D'!AI128</f>
        <v>0.12281954732744613</v>
      </c>
      <c r="R129" s="2">
        <f>'# D'!AJ128</f>
        <v>-2.3999999999999577E-2</v>
      </c>
      <c r="S129" s="9">
        <f>'# D'!AK128</f>
        <v>0.10908422169590237</v>
      </c>
      <c r="T129" s="2">
        <f>'# D'!AL128</f>
        <v>-9.7999999999998977E-2</v>
      </c>
      <c r="U129" s="9">
        <f>'# D'!AM128</f>
        <v>7.880664411194549E-2</v>
      </c>
      <c r="W129" s="12">
        <f>'T-TEST'!S128</f>
        <v>1.2983070679577808E-2</v>
      </c>
      <c r="X129" s="12">
        <f>'T-TEST'!T128</f>
        <v>0.13459378280697218</v>
      </c>
      <c r="Y129" s="12">
        <f>'T-TEST'!U128</f>
        <v>0.63541596140075374</v>
      </c>
      <c r="Z129" s="12">
        <f>'T-TEST'!V128</f>
        <v>6.8050706218979518E-2</v>
      </c>
      <c r="AB129" s="6" t="str">
        <f t="shared" si="4"/>
        <v>N</v>
      </c>
      <c r="AC129" s="6" t="str">
        <f t="shared" si="5"/>
        <v>N</v>
      </c>
      <c r="AD129" s="6" t="str">
        <f t="shared" si="6"/>
        <v>N</v>
      </c>
      <c r="AE129" s="6" t="str">
        <f t="shared" si="7"/>
        <v>N</v>
      </c>
      <c r="AF129" s="2"/>
      <c r="AG129" s="9"/>
      <c r="AH129" s="2"/>
      <c r="AI129" s="9"/>
      <c r="AJ129" s="2"/>
      <c r="AK129" s="9"/>
      <c r="AL129" s="2"/>
      <c r="AM129" s="9"/>
      <c r="AO129" s="2"/>
      <c r="AP129" s="9"/>
      <c r="AQ129" s="2"/>
      <c r="AR129" s="9"/>
      <c r="AS129" s="2"/>
      <c r="AT129" s="9"/>
      <c r="AU129" s="2"/>
      <c r="AV129" s="9"/>
      <c r="AX129" s="12"/>
      <c r="AY129" s="12"/>
      <c r="AZ129" s="12"/>
      <c r="BA129" s="12"/>
      <c r="BC129" s="6"/>
      <c r="BD129" s="6"/>
      <c r="BE129" s="6"/>
      <c r="BF129" s="6"/>
    </row>
    <row r="130" spans="1:58" x14ac:dyDescent="0.25">
      <c r="A130" s="13" t="str">
        <f>'Raw Data'!A129</f>
        <v>Apo</v>
      </c>
      <c r="B130" s="13">
        <f>'Raw Data'!B129</f>
        <v>888</v>
      </c>
      <c r="C130" s="13">
        <f>'Raw Data'!C129</f>
        <v>901</v>
      </c>
      <c r="D130" s="13" t="str">
        <f>'Raw Data'!D129</f>
        <v>IAKIQQSTVGNTGA</v>
      </c>
      <c r="E130" s="2">
        <f>'% D'!AF129</f>
        <v>0.76233333333333775</v>
      </c>
      <c r="F130" s="9">
        <f>'% D'!AG129</f>
        <v>0.86502687187927474</v>
      </c>
      <c r="G130" s="2">
        <f>'% D'!AH129</f>
        <v>-2.0333333333333314E-2</v>
      </c>
      <c r="H130" s="9">
        <f>'% D'!AI129</f>
        <v>1.0315977386557722</v>
      </c>
      <c r="I130" s="2">
        <f>'% D'!AJ129</f>
        <v>-0.27133333333333098</v>
      </c>
      <c r="J130" s="9">
        <f>'% D'!AK129</f>
        <v>2.204336744655679</v>
      </c>
      <c r="K130" s="2">
        <f>'% D'!AL129</f>
        <v>-6.3999999999992951E-2</v>
      </c>
      <c r="L130" s="9">
        <f>'% D'!AM129</f>
        <v>1.4836259125957563</v>
      </c>
      <c r="N130" s="2">
        <f>'# D'!AF129</f>
        <v>9.0999999999999304E-2</v>
      </c>
      <c r="O130" s="9">
        <f>'# D'!AG129</f>
        <v>0.10339640334243895</v>
      </c>
      <c r="P130" s="2">
        <f>'# D'!AH129</f>
        <v>-2.0000000000015561E-3</v>
      </c>
      <c r="Q130" s="9">
        <f>'# D'!AI129</f>
        <v>0.1238112827737021</v>
      </c>
      <c r="R130" s="2">
        <f>'# D'!AJ129</f>
        <v>-3.2666666666666622E-2</v>
      </c>
      <c r="S130" s="9">
        <f>'# D'!AK129</f>
        <v>0.264522736494614</v>
      </c>
      <c r="T130" s="2">
        <f>'# D'!AL129</f>
        <v>-7.6666666666671546E-3</v>
      </c>
      <c r="U130" s="9">
        <f>'# D'!AM129</f>
        <v>0.17818804155579943</v>
      </c>
      <c r="W130" s="12">
        <f>'T-TEST'!S129</f>
        <v>0.13891428193973307</v>
      </c>
      <c r="X130" s="12">
        <f>'T-TEST'!T129</f>
        <v>0.970818730318453</v>
      </c>
      <c r="Y130" s="12">
        <f>'T-TEST'!U129</f>
        <v>0.77971161733270289</v>
      </c>
      <c r="Z130" s="12">
        <f>'T-TEST'!V129</f>
        <v>0.92316422627520223</v>
      </c>
      <c r="AB130" s="6" t="str">
        <f t="shared" si="4"/>
        <v>N</v>
      </c>
      <c r="AC130" s="6" t="str">
        <f t="shared" si="5"/>
        <v>N</v>
      </c>
      <c r="AD130" s="6" t="str">
        <f t="shared" si="6"/>
        <v>N</v>
      </c>
      <c r="AE130" s="6" t="str">
        <f t="shared" si="7"/>
        <v>N</v>
      </c>
      <c r="AF130" s="2"/>
      <c r="AG130" s="9"/>
      <c r="AH130" s="2"/>
      <c r="AI130" s="9"/>
      <c r="AJ130" s="2"/>
      <c r="AK130" s="9"/>
      <c r="AL130" s="2"/>
      <c r="AM130" s="9"/>
      <c r="AO130" s="2"/>
      <c r="AP130" s="9"/>
      <c r="AQ130" s="2"/>
      <c r="AR130" s="9"/>
      <c r="AS130" s="2"/>
      <c r="AT130" s="9"/>
      <c r="AU130" s="2"/>
      <c r="AV130" s="9"/>
      <c r="AX130" s="12"/>
      <c r="AY130" s="12"/>
      <c r="AZ130" s="12"/>
      <c r="BA130" s="12"/>
      <c r="BC130" s="6"/>
      <c r="BD130" s="6"/>
      <c r="BE130" s="6"/>
      <c r="BF130" s="6"/>
    </row>
    <row r="131" spans="1:58" x14ac:dyDescent="0.25">
      <c r="A131" s="13" t="str">
        <f>'Raw Data'!A130</f>
        <v>Apo</v>
      </c>
      <c r="B131" s="13">
        <f>'Raw Data'!B130</f>
        <v>902</v>
      </c>
      <c r="C131" s="13">
        <f>'Raw Data'!C130</f>
        <v>910</v>
      </c>
      <c r="D131" s="13" t="str">
        <f>'Raw Data'!D130</f>
        <v>FKDEVLNHW</v>
      </c>
      <c r="E131" s="2">
        <f>'% D'!AF130</f>
        <v>-0.71500000000000008</v>
      </c>
      <c r="F131" s="9">
        <f>'% D'!AG130</f>
        <v>1.3277823588921676</v>
      </c>
      <c r="G131" s="2">
        <f>'% D'!AH130</f>
        <v>-0.32966666666666677</v>
      </c>
      <c r="H131" s="9">
        <f>'% D'!AI130</f>
        <v>1.4818543784568221</v>
      </c>
      <c r="I131" s="2">
        <f>'% D'!AJ130</f>
        <v>-1.25</v>
      </c>
      <c r="J131" s="9">
        <f>'% D'!AK130</f>
        <v>1.0443493858004942</v>
      </c>
      <c r="K131" s="2">
        <f>'% D'!AL130</f>
        <v>-4.0136666666666692</v>
      </c>
      <c r="L131" s="9">
        <f>'% D'!AM130</f>
        <v>1.3800128172597081</v>
      </c>
      <c r="N131" s="2">
        <f>'# D'!AF130</f>
        <v>-5.0333333333333355E-2</v>
      </c>
      <c r="O131" s="9">
        <f>'# D'!AG130</f>
        <v>9.3315995924986656E-2</v>
      </c>
      <c r="P131" s="2">
        <f>'# D'!AH130</f>
        <v>-2.3333333333333317E-2</v>
      </c>
      <c r="Q131" s="9">
        <f>'# D'!AI130</f>
        <v>0.1037768362805488</v>
      </c>
      <c r="R131" s="2">
        <f>'# D'!AJ130</f>
        <v>-8.7333333333333485E-2</v>
      </c>
      <c r="S131" s="9">
        <f>'# D'!AK130</f>
        <v>7.3413558234116619E-2</v>
      </c>
      <c r="T131" s="2">
        <f>'# D'!AL130</f>
        <v>-0.28100000000000014</v>
      </c>
      <c r="U131" s="9">
        <f>'# D'!AM130</f>
        <v>9.635242357958422E-2</v>
      </c>
      <c r="W131" s="12">
        <f>'T-TEST'!S130</f>
        <v>0.31277563495001798</v>
      </c>
      <c r="X131" s="12">
        <f>'T-TEST'!T130</f>
        <v>0.61404303866906007</v>
      </c>
      <c r="Y131" s="12">
        <f>'T-TEST'!U130</f>
        <v>4.4107194632291298E-2</v>
      </c>
      <c r="Z131" s="12">
        <f>'T-TEST'!V130</f>
        <v>3.545255479523805E-3</v>
      </c>
      <c r="AB131" s="6" t="str">
        <f t="shared" si="4"/>
        <v>N</v>
      </c>
      <c r="AC131" s="6" t="str">
        <f t="shared" si="5"/>
        <v>N</v>
      </c>
      <c r="AD131" s="6" t="str">
        <f t="shared" si="6"/>
        <v>N</v>
      </c>
      <c r="AE131" s="6" t="str">
        <f t="shared" si="7"/>
        <v>N</v>
      </c>
      <c r="AF131" s="2"/>
      <c r="AG131" s="9"/>
      <c r="AH131" s="2"/>
      <c r="AI131" s="9"/>
      <c r="AJ131" s="2"/>
      <c r="AK131" s="9"/>
      <c r="AL131" s="2"/>
      <c r="AM131" s="9"/>
      <c r="AO131" s="2"/>
      <c r="AP131" s="9"/>
      <c r="AQ131" s="2"/>
      <c r="AR131" s="9"/>
      <c r="AS131" s="2"/>
      <c r="AT131" s="9"/>
      <c r="AU131" s="2"/>
      <c r="AV131" s="9"/>
      <c r="AX131" s="12"/>
      <c r="AY131" s="12"/>
      <c r="AZ131" s="12"/>
      <c r="BA131" s="12"/>
      <c r="BC131" s="6"/>
      <c r="BD131" s="6"/>
      <c r="BE131" s="6"/>
      <c r="BF131" s="6"/>
    </row>
    <row r="132" spans="1:58" x14ac:dyDescent="0.25">
      <c r="A132" s="13" t="str">
        <f>'Raw Data'!A131</f>
        <v>Apo</v>
      </c>
      <c r="B132" s="13">
        <f>'Raw Data'!B131</f>
        <v>908</v>
      </c>
      <c r="C132" s="13">
        <f>'Raw Data'!C131</f>
        <v>924</v>
      </c>
      <c r="D132" s="13" t="str">
        <f>'Raw Data'!D131</f>
        <v>NHWLKEKSPTEEKFQAA</v>
      </c>
      <c r="E132" s="2">
        <f>'% D'!AF131</f>
        <v>7.6000000000000512E-2</v>
      </c>
      <c r="F132" s="9">
        <f>'% D'!AG131</f>
        <v>1.5836078164488523</v>
      </c>
      <c r="G132" s="2">
        <f>'% D'!AH131</f>
        <v>-1.0516666666666694</v>
      </c>
      <c r="H132" s="9">
        <f>'% D'!AI131</f>
        <v>1.0355619071869104</v>
      </c>
      <c r="I132" s="2">
        <f>'% D'!AJ131</f>
        <v>-0.59766666666666879</v>
      </c>
      <c r="J132" s="9">
        <f>'% D'!AK131</f>
        <v>1.2471802897528346</v>
      </c>
      <c r="K132" s="2">
        <f>'% D'!AL131</f>
        <v>-0.52933333333333366</v>
      </c>
      <c r="L132" s="9">
        <f>'% D'!AM131</f>
        <v>2.1623675377740073</v>
      </c>
      <c r="N132" s="2">
        <f>'# D'!AF131</f>
        <v>1.0666666666666602E-2</v>
      </c>
      <c r="O132" s="9">
        <f>'# D'!AG131</f>
        <v>0.22153953373600804</v>
      </c>
      <c r="P132" s="2">
        <f>'# D'!AH131</f>
        <v>-0.14733333333333309</v>
      </c>
      <c r="Q132" s="9">
        <f>'# D'!AI131</f>
        <v>0.14471544956464044</v>
      </c>
      <c r="R132" s="2">
        <f>'# D'!AJ131</f>
        <v>-8.3333333333333037E-2</v>
      </c>
      <c r="S132" s="9">
        <f>'# D'!AK131</f>
        <v>0.17457623074197359</v>
      </c>
      <c r="T132" s="2">
        <f>'# D'!AL131</f>
        <v>-7.4000000000000732E-2</v>
      </c>
      <c r="U132" s="9">
        <f>'# D'!AM131</f>
        <v>0.30316288363031951</v>
      </c>
      <c r="W132" s="12">
        <f>'T-TEST'!S131</f>
        <v>0.9145443984242535</v>
      </c>
      <c r="X132" s="12">
        <f>'T-TEST'!T131</f>
        <v>0.16099152169350783</v>
      </c>
      <c r="Y132" s="12">
        <f>'T-TEST'!U131</f>
        <v>0.42978946200461293</v>
      </c>
      <c r="Z132" s="12">
        <f>'T-TEST'!V131</f>
        <v>0.59608787109766648</v>
      </c>
      <c r="AB132" s="6" t="str">
        <f t="shared" si="4"/>
        <v>N</v>
      </c>
      <c r="AC132" s="6" t="str">
        <f t="shared" si="5"/>
        <v>N</v>
      </c>
      <c r="AD132" s="6" t="str">
        <f t="shared" si="6"/>
        <v>N</v>
      </c>
      <c r="AE132" s="6" t="str">
        <f t="shared" si="7"/>
        <v>N</v>
      </c>
      <c r="AF132" s="2"/>
      <c r="AG132" s="9"/>
      <c r="AH132" s="2"/>
      <c r="AI132" s="9"/>
      <c r="AJ132" s="2"/>
      <c r="AK132" s="9"/>
      <c r="AL132" s="2"/>
      <c r="AM132" s="9"/>
      <c r="AO132" s="2"/>
      <c r="AP132" s="9"/>
      <c r="AQ132" s="2"/>
      <c r="AR132" s="9"/>
      <c r="AS132" s="2"/>
      <c r="AT132" s="9"/>
      <c r="AU132" s="2"/>
      <c r="AV132" s="9"/>
      <c r="AX132" s="12"/>
      <c r="AY132" s="12"/>
      <c r="AZ132" s="12"/>
      <c r="BA132" s="12"/>
      <c r="BC132" s="6"/>
      <c r="BD132" s="6"/>
      <c r="BE132" s="6"/>
      <c r="BF132" s="6"/>
    </row>
    <row r="133" spans="1:58" x14ac:dyDescent="0.25">
      <c r="A133" s="13" t="str">
        <f>'Raw Data'!A132</f>
        <v>Apo</v>
      </c>
      <c r="B133" s="13">
        <f>'Raw Data'!B132</f>
        <v>927</v>
      </c>
      <c r="C133" s="13">
        <f>'Raw Data'!C132</f>
        <v>934</v>
      </c>
      <c r="D133" s="13" t="str">
        <f>'Raw Data'!D132</f>
        <v>RFVYSCAG</v>
      </c>
      <c r="E133" s="2">
        <f>'% D'!AF132</f>
        <v>2.9999999999999805E-2</v>
      </c>
      <c r="F133" s="9">
        <f>'% D'!AG132</f>
        <v>0.59732504640313755</v>
      </c>
      <c r="G133" s="2">
        <f>'% D'!AH132</f>
        <v>0.15833333333333321</v>
      </c>
      <c r="H133" s="9">
        <f>'% D'!AI132</f>
        <v>1.101432624211943</v>
      </c>
      <c r="I133" s="2">
        <f>'% D'!AJ132</f>
        <v>-0.7669999999999999</v>
      </c>
      <c r="J133" s="9">
        <f>'% D'!AK132</f>
        <v>1.2751902187852644</v>
      </c>
      <c r="K133" s="2">
        <f>'% D'!AL132</f>
        <v>-0.41866666666666674</v>
      </c>
      <c r="L133" s="9">
        <f>'% D'!AM132</f>
        <v>0.86901191737403405</v>
      </c>
      <c r="N133" s="2">
        <f>'# D'!AF132</f>
        <v>1.3333333333333391E-3</v>
      </c>
      <c r="O133" s="9">
        <f>'# D'!AG132</f>
        <v>3.6170712298749338E-2</v>
      </c>
      <c r="P133" s="2">
        <f>'# D'!AH132</f>
        <v>9.3333333333333324E-3</v>
      </c>
      <c r="Q133" s="9">
        <f>'# D'!AI132</f>
        <v>6.6601584183424267E-2</v>
      </c>
      <c r="R133" s="2">
        <f>'# D'!AJ132</f>
        <v>-4.5999999999999999E-2</v>
      </c>
      <c r="S133" s="9">
        <f>'# D'!AK132</f>
        <v>7.6268063002375985E-2</v>
      </c>
      <c r="T133" s="2">
        <f>'# D'!AL132</f>
        <v>-2.5333333333333333E-2</v>
      </c>
      <c r="U133" s="9">
        <f>'# D'!AM132</f>
        <v>5.2100312051588923E-2</v>
      </c>
      <c r="W133" s="12">
        <f>'T-TEST'!S132</f>
        <v>0.93568649119075531</v>
      </c>
      <c r="X133" s="12">
        <f>'T-TEST'!T132</f>
        <v>0.74880345150734851</v>
      </c>
      <c r="Y133" s="12">
        <f>'T-TEST'!U132</f>
        <v>0.22126586803480891</v>
      </c>
      <c r="Z133" s="12">
        <f>'T-TEST'!V132</f>
        <v>0.29951844505897229</v>
      </c>
      <c r="AB133" s="6" t="str">
        <f t="shared" ref="AB133:AB150" si="8">IF(AND(ABS(E133)&gt;10,ABS(N133)&gt;=0.4,ABS(W133)&lt;=0.01),"B", IF(AND(ABS(E133)&gt;5, ABS(E133)&lt;10,ABS(N133)&gt;=0.4,ABS(W133)&lt;=0.01),"S","N"))</f>
        <v>N</v>
      </c>
      <c r="AC133" s="6" t="str">
        <f t="shared" ref="AC133:AC150" si="9">IF(AND(ABS(G133)&gt;10,ABS(P133)&gt;=0.4,ABS(X133)&lt;=0.01),"B", IF(AND(ABS(G133)&gt;5, ABS(G133)&lt;10,ABS(P133)&gt;=0.4,ABS(X133)&lt;=0.01),"S","N"))</f>
        <v>N</v>
      </c>
      <c r="AD133" s="6" t="str">
        <f t="shared" ref="AD133:AD150" si="10">IF(AND(ABS(I133)&gt;10,ABS(R133)&gt;=0.4,ABS(Y133)&lt;=0.01),"B", IF(AND(ABS(I133)&gt;5, ABS(I133)&lt;10,ABS(R133)&gt;=0.4,ABS(Y133)&lt;=0.01),"S","N"))</f>
        <v>N</v>
      </c>
      <c r="AE133" s="6" t="str">
        <f t="shared" ref="AE133:AE150" si="11">IF(AND(ABS(K133)&gt;10,ABS(T133)&gt;=0.4,ABS(Z133)&lt;=0.01),"B", IF(AND(ABS(K133)&gt;5, ABS(K133)&lt;10,ABS(T133)&gt;=0.4,ABS(Z133)&lt;=0.01),"S","N"))</f>
        <v>N</v>
      </c>
      <c r="AF133" s="2"/>
      <c r="AG133" s="9"/>
      <c r="AH133" s="2"/>
      <c r="AI133" s="9"/>
      <c r="AJ133" s="2"/>
      <c r="AK133" s="9"/>
      <c r="AL133" s="2"/>
      <c r="AM133" s="9"/>
      <c r="AO133" s="2"/>
      <c r="AP133" s="9"/>
      <c r="AQ133" s="2"/>
      <c r="AR133" s="9"/>
      <c r="AS133" s="2"/>
      <c r="AT133" s="9"/>
      <c r="AU133" s="2"/>
      <c r="AV133" s="9"/>
      <c r="AX133" s="12"/>
      <c r="AY133" s="12"/>
      <c r="AZ133" s="12"/>
      <c r="BA133" s="12"/>
      <c r="BC133" s="6"/>
      <c r="BD133" s="6"/>
      <c r="BE133" s="6"/>
      <c r="BF133" s="6"/>
    </row>
    <row r="134" spans="1:58" x14ac:dyDescent="0.25">
      <c r="A134" s="13" t="str">
        <f>'Raw Data'!A133</f>
        <v>Apo</v>
      </c>
      <c r="B134" s="13">
        <f>'Raw Data'!B133</f>
        <v>935</v>
      </c>
      <c r="C134" s="13">
        <f>'Raw Data'!C133</f>
        <v>939</v>
      </c>
      <c r="D134" s="13" t="str">
        <f>'Raw Data'!D133</f>
        <v>YCVAT</v>
      </c>
      <c r="E134" s="2">
        <f>'% D'!AF133</f>
        <v>-0.32433333333333325</v>
      </c>
      <c r="F134" s="9">
        <f>'% D'!AG133</f>
        <v>0.94174920491748548</v>
      </c>
      <c r="G134" s="2">
        <f>'% D'!AH133</f>
        <v>-0.45166666666666644</v>
      </c>
      <c r="H134" s="9">
        <f>'% D'!AI133</f>
        <v>0.74663201255619582</v>
      </c>
      <c r="I134" s="2">
        <f>'% D'!AJ133</f>
        <v>-0.33733333333333304</v>
      </c>
      <c r="J134" s="9">
        <f>'% D'!AK133</f>
        <v>1.1132841112981664</v>
      </c>
      <c r="K134" s="2">
        <f>'% D'!AL133</f>
        <v>-1.351</v>
      </c>
      <c r="L134" s="9">
        <f>'% D'!AM133</f>
        <v>1.5078522219407908</v>
      </c>
      <c r="N134" s="2">
        <f>'# D'!AF133</f>
        <v>-9.6666666666666706E-3</v>
      </c>
      <c r="O134" s="9">
        <f>'# D'!AG133</f>
        <v>2.8028925113353351E-2</v>
      </c>
      <c r="P134" s="2">
        <f>'# D'!AH133</f>
        <v>-1.3333333333333336E-2</v>
      </c>
      <c r="Q134" s="9">
        <f>'# D'!AI133</f>
        <v>2.2505553499465106E-2</v>
      </c>
      <c r="R134" s="2">
        <f>'# D'!AJ133</f>
        <v>-1.0333333333333333E-2</v>
      </c>
      <c r="S134" s="9">
        <f>'# D'!AK133</f>
        <v>3.3321762696902631E-2</v>
      </c>
      <c r="T134" s="2">
        <f>'# D'!AL133</f>
        <v>-0.04</v>
      </c>
      <c r="U134" s="9">
        <f>'# D'!AM133</f>
        <v>4.543937463594612E-2</v>
      </c>
      <c r="W134" s="12">
        <f>'T-TEST'!S133</f>
        <v>0.44631394947968162</v>
      </c>
      <c r="X134" s="12">
        <f>'T-TEST'!T133</f>
        <v>0.26396558624170607</v>
      </c>
      <c r="Y134" s="12">
        <f>'T-TEST'!U133</f>
        <v>0.5585764027498048</v>
      </c>
      <c r="Z134" s="12">
        <f>'T-TEST'!V133</f>
        <v>0.16134303791924373</v>
      </c>
      <c r="AB134" s="6" t="str">
        <f t="shared" si="8"/>
        <v>N</v>
      </c>
      <c r="AC134" s="6" t="str">
        <f t="shared" si="9"/>
        <v>N</v>
      </c>
      <c r="AD134" s="6" t="str">
        <f t="shared" si="10"/>
        <v>N</v>
      </c>
      <c r="AE134" s="6" t="str">
        <f t="shared" si="11"/>
        <v>N</v>
      </c>
      <c r="AF134" s="2"/>
      <c r="AG134" s="9"/>
      <c r="AH134" s="2"/>
      <c r="AI134" s="9"/>
      <c r="AJ134" s="2"/>
      <c r="AK134" s="9"/>
      <c r="AL134" s="2"/>
      <c r="AM134" s="9"/>
      <c r="AO134" s="2"/>
      <c r="AP134" s="9"/>
      <c r="AQ134" s="2"/>
      <c r="AR134" s="9"/>
      <c r="AS134" s="2"/>
      <c r="AT134" s="9"/>
      <c r="AU134" s="2"/>
      <c r="AV134" s="9"/>
      <c r="AX134" s="12"/>
      <c r="AY134" s="12"/>
      <c r="AZ134" s="12"/>
      <c r="BA134" s="12"/>
      <c r="BC134" s="6"/>
      <c r="BD134" s="6"/>
      <c r="BE134" s="6"/>
      <c r="BF134" s="6"/>
    </row>
    <row r="135" spans="1:58" x14ac:dyDescent="0.25">
      <c r="A135" s="13" t="str">
        <f>'Raw Data'!A134</f>
        <v>Apo</v>
      </c>
      <c r="B135" s="13">
        <f>'Raw Data'!B134</f>
        <v>940</v>
      </c>
      <c r="C135" s="13">
        <f>'Raw Data'!C134</f>
        <v>953</v>
      </c>
      <c r="D135" s="13" t="str">
        <f>'Raw Data'!D134</f>
        <v>FVLGIGDRHNDNIM</v>
      </c>
      <c r="E135" s="2">
        <f>'% D'!AF134</f>
        <v>-0.43566666666666642</v>
      </c>
      <c r="F135" s="9">
        <f>'% D'!AG134</f>
        <v>0.40671831801559472</v>
      </c>
      <c r="G135" s="2">
        <f>'% D'!AH134</f>
        <v>-1.3579999999999997</v>
      </c>
      <c r="H135" s="9">
        <f>'% D'!AI134</f>
        <v>0.3224948190398999</v>
      </c>
      <c r="I135" s="2">
        <f>'% D'!AJ134</f>
        <v>-2.1519999999999992</v>
      </c>
      <c r="J135" s="9">
        <f>'% D'!AK134</f>
        <v>0.6197186832018946</v>
      </c>
      <c r="K135" s="2">
        <f>'% D'!AL134</f>
        <v>-1.2710000000000008</v>
      </c>
      <c r="L135" s="9">
        <f>'% D'!AM134</f>
        <v>0.53329324827824898</v>
      </c>
      <c r="N135" s="2">
        <f>'# D'!AF134</f>
        <v>-5.2333333333333343E-2</v>
      </c>
      <c r="O135" s="9">
        <f>'# D'!AG134</f>
        <v>4.9161282831361897E-2</v>
      </c>
      <c r="P135" s="2">
        <f>'# D'!AH134</f>
        <v>-0.16300000000000003</v>
      </c>
      <c r="Q135" s="9">
        <f>'# D'!AI134</f>
        <v>3.9288340844906698E-2</v>
      </c>
      <c r="R135" s="2">
        <f>'# D'!AJ134</f>
        <v>-0.25833333333333341</v>
      </c>
      <c r="S135" s="9">
        <f>'# D'!AK134</f>
        <v>7.4538690146665337E-2</v>
      </c>
      <c r="T135" s="2">
        <f>'# D'!AL134</f>
        <v>-0.15233333333333321</v>
      </c>
      <c r="U135" s="9">
        <f>'# D'!AM134</f>
        <v>6.44034318027525E-2</v>
      </c>
      <c r="W135" s="12">
        <f>'T-TEST'!S134</f>
        <v>0.14937547329822806</v>
      </c>
      <c r="X135" s="12">
        <f>'T-TEST'!T134</f>
        <v>7.6183803204921314E-4</v>
      </c>
      <c r="Y135" s="12">
        <f>'T-TEST'!U134</f>
        <v>1.172540861378321E-3</v>
      </c>
      <c r="Z135" s="12">
        <f>'T-TEST'!V134</f>
        <v>7.340066332716385E-3</v>
      </c>
      <c r="AB135" s="6" t="str">
        <f t="shared" si="8"/>
        <v>N</v>
      </c>
      <c r="AC135" s="6" t="str">
        <f t="shared" si="9"/>
        <v>N</v>
      </c>
      <c r="AD135" s="6" t="str">
        <f t="shared" si="10"/>
        <v>N</v>
      </c>
      <c r="AE135" s="6" t="str">
        <f t="shared" si="11"/>
        <v>N</v>
      </c>
      <c r="AF135" s="2"/>
      <c r="AG135" s="9"/>
      <c r="AH135" s="2"/>
      <c r="AI135" s="9"/>
      <c r="AJ135" s="2"/>
      <c r="AK135" s="9"/>
      <c r="AL135" s="2"/>
      <c r="AM135" s="9"/>
      <c r="AO135" s="2"/>
      <c r="AP135" s="9"/>
      <c r="AQ135" s="2"/>
      <c r="AR135" s="9"/>
      <c r="AS135" s="2"/>
      <c r="AT135" s="9"/>
      <c r="AU135" s="2"/>
      <c r="AV135" s="9"/>
      <c r="AX135" s="12"/>
      <c r="AY135" s="12"/>
      <c r="AZ135" s="12"/>
      <c r="BA135" s="12"/>
      <c r="BC135" s="6"/>
      <c r="BD135" s="6"/>
      <c r="BE135" s="6"/>
      <c r="BF135" s="6"/>
    </row>
    <row r="136" spans="1:58" x14ac:dyDescent="0.25">
      <c r="A136" s="13" t="str">
        <f>'Raw Data'!A135</f>
        <v>Apo</v>
      </c>
      <c r="B136" s="13">
        <f>'Raw Data'!B135</f>
        <v>954</v>
      </c>
      <c r="C136" s="13">
        <f>'Raw Data'!C135</f>
        <v>960</v>
      </c>
      <c r="D136" s="13" t="str">
        <f>'Raw Data'!D135</f>
        <v>ITETGNL</v>
      </c>
      <c r="E136" s="2">
        <f>'% D'!AF135</f>
        <v>-3.2666666666666622E-2</v>
      </c>
      <c r="F136" s="9">
        <f>'% D'!AG135</f>
        <v>0.28471820119065522</v>
      </c>
      <c r="G136" s="2">
        <f>'% D'!AH135</f>
        <v>-1.5746666666666655</v>
      </c>
      <c r="H136" s="9">
        <f>'% D'!AI135</f>
        <v>1.303009568745124</v>
      </c>
      <c r="I136" s="2">
        <f>'% D'!AJ135</f>
        <v>-0.70799999999999841</v>
      </c>
      <c r="J136" s="9">
        <f>'% D'!AK135</f>
        <v>0.61046452749805169</v>
      </c>
      <c r="K136" s="2">
        <f>'% D'!AL135</f>
        <v>-2.204666666666661</v>
      </c>
      <c r="L136" s="9">
        <f>'% D'!AM135</f>
        <v>0.40569543159259946</v>
      </c>
      <c r="N136" s="2">
        <f>'# D'!AF135</f>
        <v>-1.333333333333353E-3</v>
      </c>
      <c r="O136" s="9">
        <f>'# D'!AG135</f>
        <v>1.4150485789118501E-2</v>
      </c>
      <c r="P136" s="2">
        <f>'# D'!AH135</f>
        <v>-7.8666666666666774E-2</v>
      </c>
      <c r="Q136" s="9">
        <f>'# D'!AI135</f>
        <v>6.4577628502122106E-2</v>
      </c>
      <c r="R136" s="2">
        <f>'# D'!AJ135</f>
        <v>-3.5333333333333217E-2</v>
      </c>
      <c r="S136" s="9">
        <f>'# D'!AK135</f>
        <v>3.0369974141170288E-2</v>
      </c>
      <c r="T136" s="2">
        <f>'# D'!AL135</f>
        <v>-0.1100000000000001</v>
      </c>
      <c r="U136" s="9">
        <f>'# D'!AM135</f>
        <v>2.0356045840561325E-2</v>
      </c>
      <c r="W136" s="12">
        <f>'T-TEST'!S135</f>
        <v>0.8578761140371951</v>
      </c>
      <c r="X136" s="12">
        <f>'T-TEST'!T135</f>
        <v>4.0607247327297306E-2</v>
      </c>
      <c r="Y136" s="12">
        <f>'T-TEST'!U135</f>
        <v>0.10760537641121903</v>
      </c>
      <c r="Z136" s="12">
        <f>'T-TEST'!V135</f>
        <v>2.0832206124733122E-4</v>
      </c>
      <c r="AB136" s="6" t="str">
        <f t="shared" si="8"/>
        <v>N</v>
      </c>
      <c r="AC136" s="6" t="str">
        <f t="shared" si="9"/>
        <v>N</v>
      </c>
      <c r="AD136" s="6" t="str">
        <f t="shared" si="10"/>
        <v>N</v>
      </c>
      <c r="AE136" s="6" t="str">
        <f t="shared" si="11"/>
        <v>N</v>
      </c>
      <c r="AF136" s="2"/>
      <c r="AG136" s="9"/>
      <c r="AH136" s="2"/>
      <c r="AI136" s="9"/>
      <c r="AJ136" s="2"/>
      <c r="AK136" s="9"/>
      <c r="AL136" s="2"/>
      <c r="AM136" s="9"/>
      <c r="AO136" s="2"/>
      <c r="AP136" s="9"/>
      <c r="AQ136" s="2"/>
      <c r="AR136" s="9"/>
      <c r="AS136" s="2"/>
      <c r="AT136" s="9"/>
      <c r="AU136" s="2"/>
      <c r="AV136" s="9"/>
      <c r="AX136" s="12"/>
      <c r="AY136" s="12"/>
      <c r="AZ136" s="12"/>
      <c r="BA136" s="12"/>
      <c r="BC136" s="6"/>
      <c r="BD136" s="6"/>
      <c r="BE136" s="6"/>
      <c r="BF136" s="6"/>
    </row>
    <row r="137" spans="1:58" x14ac:dyDescent="0.25">
      <c r="A137" s="13" t="str">
        <f>'Raw Data'!A136</f>
        <v>Apo</v>
      </c>
      <c r="B137" s="13">
        <f>'Raw Data'!B136</f>
        <v>954</v>
      </c>
      <c r="C137" s="13">
        <f>'Raw Data'!C136</f>
        <v>961</v>
      </c>
      <c r="D137" s="13" t="str">
        <f>'Raw Data'!D136</f>
        <v>ITETGNLF</v>
      </c>
      <c r="E137" s="2">
        <f>'% D'!AF136</f>
        <v>-1.2426666666666666</v>
      </c>
      <c r="F137" s="9">
        <f>'% D'!AG136</f>
        <v>2.6567726915577201</v>
      </c>
      <c r="G137" s="2">
        <f>'% D'!AH136</f>
        <v>-1.9703333333333308</v>
      </c>
      <c r="H137" s="9">
        <f>'% D'!AI136</f>
        <v>1.4497139039447111</v>
      </c>
      <c r="I137" s="2">
        <f>'% D'!AJ136</f>
        <v>-0.25833333333333286</v>
      </c>
      <c r="J137" s="9">
        <f>'% D'!AK136</f>
        <v>1.667278582088628</v>
      </c>
      <c r="K137" s="2">
        <f>'% D'!AL136</f>
        <v>-1.1126666666666623</v>
      </c>
      <c r="L137" s="9">
        <f>'% D'!AM136</f>
        <v>0.61901353478687182</v>
      </c>
      <c r="N137" s="2">
        <f>'# D'!AF136</f>
        <v>-7.5000000000000067E-2</v>
      </c>
      <c r="O137" s="9">
        <f>'# D'!AG136</f>
        <v>0.15919731230118908</v>
      </c>
      <c r="P137" s="2">
        <f>'# D'!AH136</f>
        <v>-0.1180000000000001</v>
      </c>
      <c r="Q137" s="9">
        <f>'# D'!AI136</f>
        <v>8.6958742966359914E-2</v>
      </c>
      <c r="R137" s="2">
        <f>'# D'!AJ136</f>
        <v>-1.4999999999999902E-2</v>
      </c>
      <c r="S137" s="9">
        <f>'# D'!AK136</f>
        <v>0.10019422531189584</v>
      </c>
      <c r="T137" s="2">
        <f>'# D'!AL136</f>
        <v>-6.6999999999999948E-2</v>
      </c>
      <c r="U137" s="9">
        <f>'# D'!AM136</f>
        <v>3.7089301585052262E-2</v>
      </c>
      <c r="W137" s="12">
        <f>'T-TEST'!S136</f>
        <v>0.31367105778196247</v>
      </c>
      <c r="X137" s="12">
        <f>'T-TEST'!T136</f>
        <v>3.1303934478003684E-2</v>
      </c>
      <c r="Y137" s="12">
        <f>'T-TEST'!U136</f>
        <v>0.75687284402954313</v>
      </c>
      <c r="Z137" s="12">
        <f>'T-TEST'!V136</f>
        <v>6.7396894534825169E-2</v>
      </c>
      <c r="AB137" s="6" t="str">
        <f t="shared" si="8"/>
        <v>N</v>
      </c>
      <c r="AC137" s="6" t="str">
        <f t="shared" si="9"/>
        <v>N</v>
      </c>
      <c r="AD137" s="6" t="str">
        <f t="shared" si="10"/>
        <v>N</v>
      </c>
      <c r="AE137" s="6" t="str">
        <f t="shared" si="11"/>
        <v>N</v>
      </c>
      <c r="AF137" s="2"/>
      <c r="AG137" s="9"/>
      <c r="AH137" s="2"/>
      <c r="AI137" s="9"/>
      <c r="AJ137" s="2"/>
      <c r="AK137" s="9"/>
      <c r="AL137" s="2"/>
      <c r="AM137" s="9"/>
      <c r="AO137" s="2"/>
      <c r="AP137" s="9"/>
      <c r="AQ137" s="2"/>
      <c r="AR137" s="9"/>
      <c r="AS137" s="2"/>
      <c r="AT137" s="9"/>
      <c r="AU137" s="2"/>
      <c r="AV137" s="9"/>
      <c r="AX137" s="12"/>
      <c r="AY137" s="12"/>
      <c r="AZ137" s="12"/>
      <c r="BA137" s="12"/>
      <c r="BC137" s="6"/>
      <c r="BD137" s="6"/>
      <c r="BE137" s="6"/>
      <c r="BF137" s="6"/>
    </row>
    <row r="138" spans="1:58" x14ac:dyDescent="0.25">
      <c r="A138" s="13" t="str">
        <f>'Raw Data'!A137</f>
        <v>Apo</v>
      </c>
      <c r="B138" s="13">
        <f>'Raw Data'!B137</f>
        <v>954</v>
      </c>
      <c r="C138" s="13">
        <f>'Raw Data'!C137</f>
        <v>976</v>
      </c>
      <c r="D138" s="13" t="str">
        <f>'Raw Data'!D137</f>
        <v>ITETGNLFHIDFGHILGNYKSFL</v>
      </c>
      <c r="E138" s="2">
        <f>'% D'!AF137</f>
        <v>-0.57300000000000395</v>
      </c>
      <c r="F138" s="9">
        <f>'% D'!AG137</f>
        <v>1.3758131008625689</v>
      </c>
      <c r="G138" s="2">
        <f>'% D'!AH137</f>
        <v>-0.36100000000000421</v>
      </c>
      <c r="H138" s="9">
        <f>'% D'!AI137</f>
        <v>1.8498304672709884</v>
      </c>
      <c r="I138" s="2">
        <f>'% D'!AJ137</f>
        <v>0.97533333333333161</v>
      </c>
      <c r="J138" s="9">
        <f>'% D'!AK137</f>
        <v>1.0332154003058247</v>
      </c>
      <c r="K138" s="2">
        <f>'% D'!AL137</f>
        <v>-0.98733333333333206</v>
      </c>
      <c r="L138" s="9">
        <f>'% D'!AM137</f>
        <v>1.3093348510083256</v>
      </c>
      <c r="N138" s="2">
        <f>'# D'!AF137</f>
        <v>-0.12033333333333296</v>
      </c>
      <c r="O138" s="9">
        <f>'# D'!AG137</f>
        <v>0.28892641868088542</v>
      </c>
      <c r="P138" s="2">
        <f>'# D'!AH137</f>
        <v>-7.6000000000000512E-2</v>
      </c>
      <c r="Q138" s="9">
        <f>'# D'!AI137</f>
        <v>0.38872708290759905</v>
      </c>
      <c r="R138" s="2">
        <f>'# D'!AJ137</f>
        <v>0.20466666666666722</v>
      </c>
      <c r="S138" s="9">
        <f>'# D'!AK137</f>
        <v>0.21669459752631551</v>
      </c>
      <c r="T138" s="2">
        <f>'# D'!AL137</f>
        <v>-0.20733333333333359</v>
      </c>
      <c r="U138" s="9">
        <f>'# D'!AM137</f>
        <v>0.27518641749576844</v>
      </c>
      <c r="W138" s="12">
        <f>'T-TEST'!S137</f>
        <v>0.36710414685852094</v>
      </c>
      <c r="X138" s="12">
        <f>'T-TEST'!T137</f>
        <v>0.65928546200027627</v>
      </c>
      <c r="Y138" s="12">
        <f>'T-TEST'!U137</f>
        <v>0.15188923935138643</v>
      </c>
      <c r="Z138" s="12">
        <f>'T-TEST'!V137</f>
        <v>0.13881043830293191</v>
      </c>
      <c r="AB138" s="6" t="str">
        <f t="shared" si="8"/>
        <v>N</v>
      </c>
      <c r="AC138" s="6" t="str">
        <f t="shared" si="9"/>
        <v>N</v>
      </c>
      <c r="AD138" s="6" t="str">
        <f t="shared" si="10"/>
        <v>N</v>
      </c>
      <c r="AE138" s="6" t="str">
        <f t="shared" si="11"/>
        <v>N</v>
      </c>
      <c r="AF138" s="2"/>
      <c r="AG138" s="9"/>
      <c r="AH138" s="2"/>
      <c r="AI138" s="9"/>
      <c r="AJ138" s="2"/>
      <c r="AK138" s="9"/>
      <c r="AL138" s="2"/>
      <c r="AM138" s="9"/>
      <c r="AO138" s="2"/>
      <c r="AP138" s="9"/>
      <c r="AQ138" s="2"/>
      <c r="AR138" s="9"/>
      <c r="AS138" s="2"/>
      <c r="AT138" s="9"/>
      <c r="AU138" s="2"/>
      <c r="AV138" s="9"/>
      <c r="AX138" s="12"/>
      <c r="AY138" s="12"/>
      <c r="AZ138" s="12"/>
      <c r="BA138" s="12"/>
      <c r="BC138" s="6"/>
      <c r="BD138" s="6"/>
      <c r="BE138" s="6"/>
      <c r="BF138" s="6"/>
    </row>
    <row r="139" spans="1:58" x14ac:dyDescent="0.25">
      <c r="A139" s="13" t="str">
        <f>'Raw Data'!A138</f>
        <v>Apo</v>
      </c>
      <c r="B139" s="13">
        <f>'Raw Data'!B138</f>
        <v>961</v>
      </c>
      <c r="C139" s="13">
        <f>'Raw Data'!C138</f>
        <v>972</v>
      </c>
      <c r="D139" s="13" t="str">
        <f>'Raw Data'!D138</f>
        <v>FHIDFGHILGNY</v>
      </c>
      <c r="E139" s="2">
        <f>'% D'!AF138</f>
        <v>-0.30766666666667675</v>
      </c>
      <c r="F139" s="9">
        <f>'% D'!AG138</f>
        <v>0.65488847272508566</v>
      </c>
      <c r="G139" s="2">
        <f>'% D'!AH138</f>
        <v>-1.6269999999999953</v>
      </c>
      <c r="H139" s="9">
        <f>'% D'!AI138</f>
        <v>1.322372190994634</v>
      </c>
      <c r="I139" s="2">
        <f>'% D'!AJ138</f>
        <v>-0.44133333333333979</v>
      </c>
      <c r="J139" s="9">
        <f>'% D'!AK138</f>
        <v>0.45741657059831875</v>
      </c>
      <c r="K139" s="2">
        <f>'% D'!AL138</f>
        <v>-1.2496666666666698</v>
      </c>
      <c r="L139" s="9">
        <f>'% D'!AM138</f>
        <v>0.63983694892693055</v>
      </c>
      <c r="N139" s="2">
        <f>'# D'!AF138</f>
        <v>-3.1000000000000139E-2</v>
      </c>
      <c r="O139" s="9">
        <f>'# D'!AG138</f>
        <v>6.5136792939328059E-2</v>
      </c>
      <c r="P139" s="2">
        <f>'# D'!AH138</f>
        <v>-0.16266666666666652</v>
      </c>
      <c r="Q139" s="9">
        <f>'# D'!AI138</f>
        <v>0.13220016872651405</v>
      </c>
      <c r="R139" s="2">
        <f>'# D'!AJ138</f>
        <v>-4.4333333333332892E-2</v>
      </c>
      <c r="S139" s="9">
        <f>'# D'!AK138</f>
        <v>4.5781621556857804E-2</v>
      </c>
      <c r="T139" s="2">
        <f>'# D'!AL138</f>
        <v>-0.12466666666666715</v>
      </c>
      <c r="U139" s="9">
        <f>'# D'!AM138</f>
        <v>6.386419761749168E-2</v>
      </c>
      <c r="W139" s="12">
        <f>'T-TEST'!S138</f>
        <v>0.32270028527585753</v>
      </c>
      <c r="X139" s="12">
        <f>'T-TEST'!T138</f>
        <v>0.10514388865156452</v>
      </c>
      <c r="Y139" s="12">
        <f>'T-TEST'!U138</f>
        <v>9.5458273168586211E-2</v>
      </c>
      <c r="Z139" s="12">
        <f>'T-TEST'!V138</f>
        <v>1.9482971031689472E-2</v>
      </c>
      <c r="AB139" s="6" t="str">
        <f t="shared" si="8"/>
        <v>N</v>
      </c>
      <c r="AC139" s="6" t="str">
        <f t="shared" si="9"/>
        <v>N</v>
      </c>
      <c r="AD139" s="6" t="str">
        <f t="shared" si="10"/>
        <v>N</v>
      </c>
      <c r="AE139" s="6" t="str">
        <f t="shared" si="11"/>
        <v>N</v>
      </c>
      <c r="AF139" s="2"/>
      <c r="AG139" s="9"/>
      <c r="AH139" s="2"/>
      <c r="AI139" s="9"/>
      <c r="AJ139" s="2"/>
      <c r="AK139" s="9"/>
      <c r="AL139" s="2"/>
      <c r="AM139" s="9"/>
      <c r="AO139" s="2"/>
      <c r="AP139" s="9"/>
      <c r="AQ139" s="2"/>
      <c r="AR139" s="9"/>
      <c r="AS139" s="2"/>
      <c r="AT139" s="9"/>
      <c r="AU139" s="2"/>
      <c r="AV139" s="9"/>
      <c r="AX139" s="12"/>
      <c r="AY139" s="12"/>
      <c r="AZ139" s="12"/>
      <c r="BA139" s="12"/>
      <c r="BC139" s="6"/>
      <c r="BD139" s="6"/>
      <c r="BE139" s="6"/>
      <c r="BF139" s="6"/>
    </row>
    <row r="140" spans="1:58" x14ac:dyDescent="0.25">
      <c r="A140" s="13" t="str">
        <f>'Raw Data'!A139</f>
        <v>Apo</v>
      </c>
      <c r="B140" s="13">
        <f>'Raw Data'!B139</f>
        <v>961</v>
      </c>
      <c r="C140" s="13">
        <f>'Raw Data'!C139</f>
        <v>976</v>
      </c>
      <c r="D140" s="13" t="str">
        <f>'Raw Data'!D139</f>
        <v>FHIDFGHILGNYKSFL</v>
      </c>
      <c r="E140" s="2">
        <f>'% D'!AF139</f>
        <v>0.51200000000000045</v>
      </c>
      <c r="F140" s="9">
        <f>'% D'!AG139</f>
        <v>0.51601094318062035</v>
      </c>
      <c r="G140" s="2">
        <f>'% D'!AH139</f>
        <v>-1.1059999999999945</v>
      </c>
      <c r="H140" s="9">
        <f>'% D'!AI139</f>
        <v>2.0103181337644607</v>
      </c>
      <c r="I140" s="2">
        <f>'% D'!AJ139</f>
        <v>0.20433333333333081</v>
      </c>
      <c r="J140" s="9">
        <f>'% D'!AK139</f>
        <v>1.1571732774971495</v>
      </c>
      <c r="K140" s="2">
        <f>'% D'!AL139</f>
        <v>-0.51566666666667516</v>
      </c>
      <c r="L140" s="9">
        <f>'% D'!AM139</f>
        <v>1.3161185146648946</v>
      </c>
      <c r="N140" s="2">
        <f>'# D'!AF139</f>
        <v>7.1333333333332583E-2</v>
      </c>
      <c r="O140" s="9">
        <f>'# D'!AG139</f>
        <v>7.2586621650539335E-2</v>
      </c>
      <c r="P140" s="2">
        <f>'# D'!AH139</f>
        <v>-0.15499999999999847</v>
      </c>
      <c r="Q140" s="9">
        <f>'# D'!AI139</f>
        <v>0.28146548412884664</v>
      </c>
      <c r="R140" s="2">
        <f>'# D'!AJ139</f>
        <v>2.8333333333332433E-2</v>
      </c>
      <c r="S140" s="9">
        <f>'# D'!AK139</f>
        <v>0.16204711564752597</v>
      </c>
      <c r="T140" s="2">
        <f>'# D'!AL139</f>
        <v>-7.2000000000000064E-2</v>
      </c>
      <c r="U140" s="9">
        <f>'# D'!AM139</f>
        <v>0.1841945139244881</v>
      </c>
      <c r="W140" s="12">
        <f>'T-TEST'!S139</f>
        <v>8.1085677783631058E-2</v>
      </c>
      <c r="X140" s="12">
        <f>'T-TEST'!T139</f>
        <v>0.31497175140488892</v>
      </c>
      <c r="Y140" s="12">
        <f>'T-TEST'!U139</f>
        <v>0.69051049688419197</v>
      </c>
      <c r="Z140" s="12">
        <f>'T-TEST'!V139</f>
        <v>0.39775865062109561</v>
      </c>
      <c r="AB140" s="6" t="str">
        <f t="shared" si="8"/>
        <v>N</v>
      </c>
      <c r="AC140" s="6" t="str">
        <f t="shared" si="9"/>
        <v>N</v>
      </c>
      <c r="AD140" s="6" t="str">
        <f t="shared" si="10"/>
        <v>N</v>
      </c>
      <c r="AE140" s="6" t="str">
        <f t="shared" si="11"/>
        <v>N</v>
      </c>
      <c r="AF140" s="2"/>
      <c r="AG140" s="9"/>
      <c r="AH140" s="2"/>
      <c r="AI140" s="9"/>
      <c r="AJ140" s="2"/>
      <c r="AK140" s="9"/>
      <c r="AL140" s="2"/>
      <c r="AM140" s="9"/>
      <c r="AO140" s="2"/>
      <c r="AP140" s="9"/>
      <c r="AQ140" s="2"/>
      <c r="AR140" s="9"/>
      <c r="AS140" s="2"/>
      <c r="AT140" s="9"/>
      <c r="AU140" s="2"/>
      <c r="AV140" s="9"/>
      <c r="AX140" s="12"/>
      <c r="AY140" s="12"/>
      <c r="AZ140" s="12"/>
      <c r="BA140" s="12"/>
      <c r="BC140" s="6"/>
      <c r="BD140" s="6"/>
      <c r="BE140" s="6"/>
      <c r="BF140" s="6"/>
    </row>
    <row r="141" spans="1:58" x14ac:dyDescent="0.25">
      <c r="A141" s="13" t="str">
        <f>'Raw Data'!A140</f>
        <v>Apo</v>
      </c>
      <c r="B141" s="13">
        <f>'Raw Data'!B140</f>
        <v>962</v>
      </c>
      <c r="C141" s="13">
        <f>'Raw Data'!C140</f>
        <v>975</v>
      </c>
      <c r="D141" s="13" t="str">
        <f>'Raw Data'!D140</f>
        <v>HIDFGHILGNYKSF</v>
      </c>
      <c r="E141" s="2">
        <f>'% D'!AF140</f>
        <v>1.056666666666672</v>
      </c>
      <c r="F141" s="9">
        <f>'% D'!AG140</f>
        <v>0.45827444598256217</v>
      </c>
      <c r="G141" s="2">
        <f>'% D'!AH140</f>
        <v>-2.0039999999999978</v>
      </c>
      <c r="H141" s="9">
        <f>'% D'!AI140</f>
        <v>1.2125226489968732</v>
      </c>
      <c r="I141" s="2">
        <f>'% D'!AJ140</f>
        <v>0.32566666666665611</v>
      </c>
      <c r="J141" s="9">
        <f>'% D'!AK140</f>
        <v>0.90343067342205974</v>
      </c>
      <c r="K141" s="2">
        <f>'% D'!AL140</f>
        <v>-0.50266666666666282</v>
      </c>
      <c r="L141" s="9">
        <f>'% D'!AM140</f>
        <v>0.94873320781999537</v>
      </c>
      <c r="N141" s="2">
        <f>'# D'!AF140</f>
        <v>0.12666666666666693</v>
      </c>
      <c r="O141" s="9">
        <f>'# D'!AG140</f>
        <v>5.4966887146375924E-2</v>
      </c>
      <c r="P141" s="2">
        <f>'# D'!AH140</f>
        <v>-0.24066666666666769</v>
      </c>
      <c r="Q141" s="9">
        <f>'# D'!AI140</f>
        <v>0.14567289688361004</v>
      </c>
      <c r="R141" s="2">
        <f>'# D'!AJ140</f>
        <v>3.9333333333332554E-2</v>
      </c>
      <c r="S141" s="9">
        <f>'# D'!AK140</f>
        <v>0.10829326432965355</v>
      </c>
      <c r="T141" s="2">
        <f>'# D'!AL140</f>
        <v>-6.0000000000000497E-2</v>
      </c>
      <c r="U141" s="9">
        <f>'# D'!AM140</f>
        <v>0.11360972800378258</v>
      </c>
      <c r="W141" s="12">
        <f>'T-TEST'!S140</f>
        <v>3.9190402668849066E-2</v>
      </c>
      <c r="X141" s="12">
        <f>'T-TEST'!T140</f>
        <v>9.2750195259842044E-2</v>
      </c>
      <c r="Y141" s="12">
        <f>'T-TEST'!U140</f>
        <v>0.43998376287331414</v>
      </c>
      <c r="Z141" s="12">
        <f>'T-TEST'!V140</f>
        <v>0.32018823513148115</v>
      </c>
      <c r="AB141" s="6" t="str">
        <f t="shared" si="8"/>
        <v>N</v>
      </c>
      <c r="AC141" s="6" t="str">
        <f t="shared" si="9"/>
        <v>N</v>
      </c>
      <c r="AD141" s="6" t="str">
        <f t="shared" si="10"/>
        <v>N</v>
      </c>
      <c r="AE141" s="6" t="str">
        <f t="shared" si="11"/>
        <v>N</v>
      </c>
      <c r="AF141" s="2"/>
      <c r="AG141" s="9"/>
      <c r="AH141" s="2"/>
      <c r="AI141" s="9"/>
      <c r="AJ141" s="2"/>
      <c r="AK141" s="9"/>
      <c r="AL141" s="2"/>
      <c r="AM141" s="9"/>
      <c r="AO141" s="2"/>
      <c r="AP141" s="9"/>
      <c r="AQ141" s="2"/>
      <c r="AR141" s="9"/>
      <c r="AS141" s="2"/>
      <c r="AT141" s="9"/>
      <c r="AU141" s="2"/>
      <c r="AV141" s="9"/>
      <c r="AX141" s="12"/>
      <c r="AY141" s="12"/>
      <c r="AZ141" s="12"/>
      <c r="BA141" s="12"/>
      <c r="BC141" s="6"/>
      <c r="BD141" s="6"/>
      <c r="BE141" s="6"/>
      <c r="BF141" s="6"/>
    </row>
    <row r="142" spans="1:58" x14ac:dyDescent="0.25">
      <c r="A142" s="13" t="str">
        <f>'Raw Data'!A141</f>
        <v>Apo</v>
      </c>
      <c r="B142" s="13">
        <f>'Raw Data'!B141</f>
        <v>973</v>
      </c>
      <c r="C142" s="13">
        <f>'Raw Data'!C141</f>
        <v>992</v>
      </c>
      <c r="D142" s="13" t="str">
        <f>'Raw Data'!D141</f>
        <v>KSFLGINKERVPFVLTPDFL</v>
      </c>
      <c r="E142" s="2">
        <f>'% D'!AF141</f>
        <v>0.11899999999999267</v>
      </c>
      <c r="F142" s="9">
        <f>'% D'!AG141</f>
        <v>0.45113019624712497</v>
      </c>
      <c r="G142" s="2">
        <f>'% D'!AH141</f>
        <v>-1.9383333333333326</v>
      </c>
      <c r="H142" s="9">
        <f>'% D'!AI141</f>
        <v>0.79900730931930886</v>
      </c>
      <c r="I142" s="2">
        <f>'% D'!AJ141</f>
        <v>-3.5309999999999988</v>
      </c>
      <c r="J142" s="9">
        <f>'% D'!AK141</f>
        <v>0.4080796148402504</v>
      </c>
      <c r="K142" s="2">
        <f>'% D'!AL141</f>
        <v>-19.731666666666662</v>
      </c>
      <c r="L142" s="9">
        <f>'% D'!AM141</f>
        <v>0.56784152055400583</v>
      </c>
      <c r="N142" s="2">
        <f>'# D'!AF141</f>
        <v>1.9000000000000128E-2</v>
      </c>
      <c r="O142" s="9">
        <f>'# D'!AG141</f>
        <v>7.2686440345421544E-2</v>
      </c>
      <c r="P142" s="2">
        <f>'# D'!AH141</f>
        <v>-0.30999999999999961</v>
      </c>
      <c r="Q142" s="9">
        <f>'# D'!AI141</f>
        <v>0.12786489924835592</v>
      </c>
      <c r="R142" s="2">
        <f>'# D'!AJ141</f>
        <v>-0.5649999999999995</v>
      </c>
      <c r="S142" s="9">
        <f>'# D'!AK141</f>
        <v>6.495531467413708E-2</v>
      </c>
      <c r="T142" s="2">
        <f>'# D'!AL141</f>
        <v>-3.1570000000000009</v>
      </c>
      <c r="U142" s="9">
        <f>'# D'!AM141</f>
        <v>9.0677626242875564E-2</v>
      </c>
      <c r="W142" s="12">
        <f>'T-TEST'!S141</f>
        <v>0.5568629837427308</v>
      </c>
      <c r="X142" s="12">
        <f>'T-TEST'!T141</f>
        <v>5.7973453321423698E-3</v>
      </c>
      <c r="Y142" s="12">
        <f>'T-TEST'!U141</f>
        <v>4.8008780647837041E-5</v>
      </c>
      <c r="Z142" s="12">
        <f>'T-TEST'!V141</f>
        <v>1.7091193852790248E-5</v>
      </c>
      <c r="AB142" s="6" t="str">
        <f t="shared" si="8"/>
        <v>N</v>
      </c>
      <c r="AC142" s="6" t="str">
        <f t="shared" si="9"/>
        <v>N</v>
      </c>
      <c r="AD142" s="6" t="str">
        <f t="shared" si="10"/>
        <v>N</v>
      </c>
      <c r="AE142" s="6" t="str">
        <f t="shared" si="11"/>
        <v>B</v>
      </c>
      <c r="AF142" s="2"/>
      <c r="AG142" s="9"/>
      <c r="AH142" s="2"/>
      <c r="AI142" s="9"/>
      <c r="AJ142" s="2"/>
      <c r="AK142" s="9"/>
      <c r="AL142" s="2"/>
      <c r="AM142" s="9"/>
      <c r="AO142" s="2"/>
      <c r="AP142" s="9"/>
      <c r="AQ142" s="2"/>
      <c r="AR142" s="9"/>
      <c r="AS142" s="2"/>
      <c r="AT142" s="9"/>
      <c r="AU142" s="2"/>
      <c r="AV142" s="9"/>
      <c r="AX142" s="12"/>
      <c r="AY142" s="12"/>
      <c r="AZ142" s="12"/>
      <c r="BA142" s="12"/>
      <c r="BC142" s="6"/>
      <c r="BD142" s="6"/>
      <c r="BE142" s="6"/>
      <c r="BF142" s="6"/>
    </row>
    <row r="143" spans="1:58" x14ac:dyDescent="0.25">
      <c r="A143" s="13" t="str">
        <f>'Raw Data'!A142</f>
        <v>Apo</v>
      </c>
      <c r="B143" s="13">
        <f>'Raw Data'!B142</f>
        <v>976</v>
      </c>
      <c r="C143" s="13">
        <f>'Raw Data'!C142</f>
        <v>992</v>
      </c>
      <c r="D143" s="13" t="str">
        <f>'Raw Data'!D142</f>
        <v>LGINKERVPFVLTPDFL</v>
      </c>
      <c r="E143" s="2">
        <f>'% D'!AF142</f>
        <v>-0.33633333333333226</v>
      </c>
      <c r="F143" s="9">
        <f>'% D'!AG142</f>
        <v>0.51783599642059075</v>
      </c>
      <c r="G143" s="2">
        <f>'% D'!AH142</f>
        <v>-2.591666666666665</v>
      </c>
      <c r="H143" s="9">
        <f>'% D'!AI142</f>
        <v>0.65253200556414037</v>
      </c>
      <c r="I143" s="2">
        <f>'% D'!AJ142</f>
        <v>-4.8936666666666717</v>
      </c>
      <c r="J143" s="9">
        <f>'% D'!AK142</f>
        <v>0.31670950860605207</v>
      </c>
      <c r="K143" s="2">
        <f>'% D'!AL142</f>
        <v>-24.835000000000004</v>
      </c>
      <c r="L143" s="9">
        <f>'% D'!AM142</f>
        <v>0.53236357949145396</v>
      </c>
      <c r="N143" s="2">
        <f>'# D'!AF142</f>
        <v>-4.3666666666666742E-2</v>
      </c>
      <c r="O143" s="9">
        <f>'# D'!AG142</f>
        <v>6.7543548702736905E-2</v>
      </c>
      <c r="P143" s="2">
        <f>'# D'!AH142</f>
        <v>-0.33700000000000019</v>
      </c>
      <c r="Q143" s="9">
        <f>'# D'!AI142</f>
        <v>8.4587518149328744E-2</v>
      </c>
      <c r="R143" s="2">
        <f>'# D'!AJ142</f>
        <v>-0.63599999999999968</v>
      </c>
      <c r="S143" s="9">
        <f>'# D'!AK142</f>
        <v>4.141956966970492E-2</v>
      </c>
      <c r="T143" s="2">
        <f>'# D'!AL142</f>
        <v>-3.2286666666666668</v>
      </c>
      <c r="U143" s="9">
        <f>'# D'!AM142</f>
        <v>6.8604106467285569E-2</v>
      </c>
      <c r="W143" s="12">
        <f>'T-TEST'!S142</f>
        <v>0.19136391314154552</v>
      </c>
      <c r="X143" s="12">
        <f>'T-TEST'!T142</f>
        <v>2.5737666119231097E-3</v>
      </c>
      <c r="Y143" s="12">
        <f>'T-TEST'!U142</f>
        <v>6.4602002518318445E-6</v>
      </c>
      <c r="Z143" s="12">
        <f>'T-TEST'!V142</f>
        <v>5.5617487934337799E-8</v>
      </c>
      <c r="AB143" s="6" t="str">
        <f t="shared" si="8"/>
        <v>N</v>
      </c>
      <c r="AC143" s="6" t="str">
        <f t="shared" si="9"/>
        <v>N</v>
      </c>
      <c r="AD143" s="6" t="str">
        <f t="shared" si="10"/>
        <v>N</v>
      </c>
      <c r="AE143" s="6" t="str">
        <f t="shared" si="11"/>
        <v>B</v>
      </c>
      <c r="AF143" s="2"/>
      <c r="AG143" s="9"/>
      <c r="AH143" s="2"/>
      <c r="AI143" s="9"/>
      <c r="AJ143" s="2"/>
      <c r="AK143" s="9"/>
      <c r="AL143" s="2"/>
      <c r="AM143" s="9"/>
      <c r="AO143" s="2"/>
      <c r="AP143" s="9"/>
      <c r="AQ143" s="2"/>
      <c r="AR143" s="9"/>
      <c r="AS143" s="2"/>
      <c r="AT143" s="9"/>
      <c r="AU143" s="2"/>
      <c r="AV143" s="9"/>
      <c r="AX143" s="12"/>
      <c r="AY143" s="12"/>
      <c r="AZ143" s="12"/>
      <c r="BA143" s="12"/>
      <c r="BC143" s="6"/>
      <c r="BD143" s="6"/>
      <c r="BE143" s="6"/>
      <c r="BF143" s="6"/>
    </row>
    <row r="144" spans="1:58" x14ac:dyDescent="0.25">
      <c r="A144" s="13" t="str">
        <f>'Raw Data'!A143</f>
        <v>Apo</v>
      </c>
      <c r="B144" s="13">
        <f>'Raw Data'!B143</f>
        <v>977</v>
      </c>
      <c r="C144" s="13">
        <f>'Raw Data'!C143</f>
        <v>992</v>
      </c>
      <c r="D144" s="13" t="str">
        <f>'Raw Data'!D143</f>
        <v>GINKERVPFVLTPDFL</v>
      </c>
      <c r="E144" s="2">
        <f>'% D'!AF143</f>
        <v>-1.0333333333335304E-2</v>
      </c>
      <c r="F144" s="9">
        <f>'% D'!AG143</f>
        <v>0.39232192701253493</v>
      </c>
      <c r="G144" s="2">
        <f>'% D'!AH143</f>
        <v>-2.5903333333333336</v>
      </c>
      <c r="H144" s="9">
        <f>'% D'!AI143</f>
        <v>0.78832367077803411</v>
      </c>
      <c r="I144" s="2">
        <f>'% D'!AJ143</f>
        <v>-4.4506666666666632</v>
      </c>
      <c r="J144" s="9">
        <f>'% D'!AK143</f>
        <v>0.83589166894558664</v>
      </c>
      <c r="K144" s="2">
        <f>'% D'!AL143</f>
        <v>-26.458999999999996</v>
      </c>
      <c r="L144" s="9">
        <f>'% D'!AM143</f>
        <v>0.44206870512631591</v>
      </c>
      <c r="N144" s="2">
        <f>'# D'!AF143</f>
        <v>-6.6666666666659324E-4</v>
      </c>
      <c r="O144" s="9">
        <f>'# D'!AG143</f>
        <v>4.726147616967119E-2</v>
      </c>
      <c r="P144" s="2">
        <f>'# D'!AH143</f>
        <v>-0.31066666666666665</v>
      </c>
      <c r="Q144" s="9">
        <f>'# D'!AI143</f>
        <v>9.434547666969216E-2</v>
      </c>
      <c r="R144" s="2">
        <f>'# D'!AJ143</f>
        <v>-0.53399999999999936</v>
      </c>
      <c r="S144" s="9">
        <f>'# D'!AK143</f>
        <v>0.10009935122616676</v>
      </c>
      <c r="T144" s="2">
        <f>'# D'!AL143</f>
        <v>-3.1753333333333336</v>
      </c>
      <c r="U144" s="9">
        <f>'# D'!AM143</f>
        <v>5.3555875539072137E-2</v>
      </c>
      <c r="W144" s="12">
        <f>'T-TEST'!S143</f>
        <v>0.97432118050835315</v>
      </c>
      <c r="X144" s="12">
        <f>'T-TEST'!T143</f>
        <v>1.6448144639622717E-3</v>
      </c>
      <c r="Y144" s="12">
        <f>'T-TEST'!U143</f>
        <v>2.752516596257104E-4</v>
      </c>
      <c r="Z144" s="12">
        <f>'T-TEST'!V143</f>
        <v>7.9760702327480795E-5</v>
      </c>
      <c r="AB144" s="6" t="str">
        <f t="shared" si="8"/>
        <v>N</v>
      </c>
      <c r="AC144" s="6" t="str">
        <f t="shared" si="9"/>
        <v>N</v>
      </c>
      <c r="AD144" s="6" t="str">
        <f t="shared" si="10"/>
        <v>N</v>
      </c>
      <c r="AE144" s="6" t="str">
        <f t="shared" si="11"/>
        <v>B</v>
      </c>
      <c r="AF144" s="2"/>
      <c r="AG144" s="9"/>
      <c r="AH144" s="2"/>
      <c r="AI144" s="9"/>
      <c r="AJ144" s="2"/>
      <c r="AK144" s="9"/>
      <c r="AL144" s="2"/>
      <c r="AM144" s="9"/>
      <c r="AO144" s="2"/>
      <c r="AP144" s="9"/>
      <c r="AQ144" s="2"/>
      <c r="AR144" s="9"/>
      <c r="AS144" s="2"/>
      <c r="AT144" s="9"/>
      <c r="AU144" s="2"/>
      <c r="AV144" s="9"/>
      <c r="AX144" s="12"/>
      <c r="AY144" s="12"/>
      <c r="AZ144" s="12"/>
      <c r="BA144" s="12"/>
      <c r="BC144" s="6"/>
      <c r="BD144" s="6"/>
      <c r="BE144" s="6"/>
      <c r="BF144" s="6"/>
    </row>
    <row r="145" spans="1:58" x14ac:dyDescent="0.25">
      <c r="A145" s="13" t="str">
        <f>'Raw Data'!A144</f>
        <v>Apo</v>
      </c>
      <c r="B145" s="13">
        <f>'Raw Data'!B144</f>
        <v>980</v>
      </c>
      <c r="C145" s="13">
        <f>'Raw Data'!C144</f>
        <v>992</v>
      </c>
      <c r="D145" s="13" t="str">
        <f>'Raw Data'!D144</f>
        <v>KERVPFVLTPDFL</v>
      </c>
      <c r="E145" s="2">
        <f>'% D'!AF144</f>
        <v>-0.80333333333333368</v>
      </c>
      <c r="F145" s="9">
        <f>'% D'!AG144</f>
        <v>0.64330444231817785</v>
      </c>
      <c r="G145" s="2">
        <f>'% D'!AH144</f>
        <v>-3.1996666666666655</v>
      </c>
      <c r="H145" s="9">
        <f>'% D'!AI144</f>
        <v>1.1572132560178641</v>
      </c>
      <c r="I145" s="2">
        <f>'% D'!AJ144</f>
        <v>-7.0420000000000016</v>
      </c>
      <c r="J145" s="9">
        <f>'% D'!AK144</f>
        <v>0.903940844714894</v>
      </c>
      <c r="K145" s="2">
        <f>'% D'!AL144</f>
        <v>-34.319333333333333</v>
      </c>
      <c r="L145" s="9">
        <f>'% D'!AM144</f>
        <v>1.0587309221782235</v>
      </c>
      <c r="N145" s="2">
        <f>'# D'!AF144</f>
        <v>-7.1666666666666712E-2</v>
      </c>
      <c r="O145" s="9">
        <f>'# D'!AG144</f>
        <v>5.7961021481398436E-2</v>
      </c>
      <c r="P145" s="2">
        <f>'# D'!AH144</f>
        <v>-0.28800000000000003</v>
      </c>
      <c r="Q145" s="9">
        <f>'# D'!AI144</f>
        <v>0.10388915620283456</v>
      </c>
      <c r="R145" s="2">
        <f>'# D'!AJ144</f>
        <v>-0.63366666666666704</v>
      </c>
      <c r="S145" s="9">
        <f>'# D'!AK144</f>
        <v>8.15839916976204E-2</v>
      </c>
      <c r="T145" s="2">
        <f>'# D'!AL144</f>
        <v>-3.0886666666666658</v>
      </c>
      <c r="U145" s="9">
        <f>'# D'!AM144</f>
        <v>9.5613102589866772E-2</v>
      </c>
      <c r="W145" s="12">
        <f>'T-TEST'!S144</f>
        <v>4.7288042446097571E-2</v>
      </c>
      <c r="X145" s="12">
        <f>'T-TEST'!T144</f>
        <v>1.6253532498932802E-2</v>
      </c>
      <c r="Y145" s="12">
        <f>'T-TEST'!U144</f>
        <v>7.8926035647764101E-5</v>
      </c>
      <c r="Z145" s="12">
        <f>'T-TEST'!V144</f>
        <v>2.4304481609456857E-7</v>
      </c>
      <c r="AB145" s="6" t="str">
        <f t="shared" si="8"/>
        <v>N</v>
      </c>
      <c r="AC145" s="6" t="str">
        <f t="shared" si="9"/>
        <v>N</v>
      </c>
      <c r="AD145" s="6" t="str">
        <f t="shared" si="10"/>
        <v>S</v>
      </c>
      <c r="AE145" s="6" t="str">
        <f t="shared" si="11"/>
        <v>B</v>
      </c>
      <c r="AF145" s="2"/>
      <c r="AG145" s="9"/>
      <c r="AH145" s="2"/>
      <c r="AI145" s="9"/>
      <c r="AJ145" s="2"/>
      <c r="AK145" s="9"/>
      <c r="AL145" s="2"/>
      <c r="AM145" s="9"/>
      <c r="AO145" s="2"/>
      <c r="AP145" s="9"/>
      <c r="AQ145" s="2"/>
      <c r="AR145" s="9"/>
      <c r="AS145" s="2"/>
      <c r="AT145" s="9"/>
      <c r="AU145" s="2"/>
      <c r="AV145" s="9"/>
      <c r="AX145" s="12"/>
      <c r="AY145" s="12"/>
      <c r="AZ145" s="12"/>
      <c r="BA145" s="12"/>
      <c r="BC145" s="6"/>
      <c r="BD145" s="6"/>
      <c r="BE145" s="6"/>
      <c r="BF145" s="6"/>
    </row>
    <row r="146" spans="1:58" x14ac:dyDescent="0.25">
      <c r="A146" s="13" t="str">
        <f>'Raw Data'!A145</f>
        <v>Apo</v>
      </c>
      <c r="B146" s="13">
        <f>'Raw Data'!B145</f>
        <v>993</v>
      </c>
      <c r="C146" s="13">
        <f>'Raw Data'!C145</f>
        <v>1014</v>
      </c>
      <c r="D146" s="13" t="str">
        <f>'Raw Data'!D145</f>
        <v>FVMGTSGKKTSPHFQKFQDICV</v>
      </c>
      <c r="E146" s="2">
        <f>'% D'!AF145</f>
        <v>-0.8360000000000003</v>
      </c>
      <c r="F146" s="9">
        <f>'% D'!AG145</f>
        <v>0.41413637597759545</v>
      </c>
      <c r="G146" s="2">
        <f>'% D'!AH145</f>
        <v>-0.79999999999999982</v>
      </c>
      <c r="H146" s="9">
        <f>'% D'!AI145</f>
        <v>1.4065751741547086</v>
      </c>
      <c r="I146" s="2">
        <f>'% D'!AJ145</f>
        <v>-1.7856666666666676</v>
      </c>
      <c r="J146" s="9">
        <f>'% D'!AK145</f>
        <v>0.63350030906137411</v>
      </c>
      <c r="K146" s="2">
        <f>'% D'!AL145</f>
        <v>-5.5289999999999999</v>
      </c>
      <c r="L146" s="9">
        <f>'% D'!AM145</f>
        <v>1.0020914520361526</v>
      </c>
      <c r="N146" s="2">
        <f>'# D'!AF145</f>
        <v>-0.15866666666666673</v>
      </c>
      <c r="O146" s="9">
        <f>'# D'!AG145</f>
        <v>7.8849958331535602E-2</v>
      </c>
      <c r="P146" s="2">
        <f>'# D'!AH145</f>
        <v>-0.15199999999999991</v>
      </c>
      <c r="Q146" s="9">
        <f>'# D'!AI145</f>
        <v>0.26685908171806194</v>
      </c>
      <c r="R146" s="2">
        <f>'# D'!AJ145</f>
        <v>-0.33966666666666678</v>
      </c>
      <c r="S146" s="9">
        <f>'# D'!AK145</f>
        <v>0.12023128428410471</v>
      </c>
      <c r="T146" s="2">
        <f>'# D'!AL145</f>
        <v>-1.0506666666666669</v>
      </c>
      <c r="U146" s="9">
        <f>'# D'!AM145</f>
        <v>0.19021525055985822</v>
      </c>
      <c r="W146" s="12">
        <f>'T-TEST'!S145</f>
        <v>3.300849214978701E-2</v>
      </c>
      <c r="X146" s="12">
        <f>'T-TEST'!T145</f>
        <v>0.25097386780077491</v>
      </c>
      <c r="Y146" s="12">
        <f>'T-TEST'!U145</f>
        <v>2.7573663531443738E-2</v>
      </c>
      <c r="Z146" s="12">
        <f>'T-TEST'!V145</f>
        <v>2.6836307293940666E-4</v>
      </c>
      <c r="AB146" s="6" t="str">
        <f t="shared" si="8"/>
        <v>N</v>
      </c>
      <c r="AC146" s="6" t="str">
        <f t="shared" si="9"/>
        <v>N</v>
      </c>
      <c r="AD146" s="6" t="str">
        <f t="shared" si="10"/>
        <v>N</v>
      </c>
      <c r="AE146" s="6" t="str">
        <f t="shared" si="11"/>
        <v>S</v>
      </c>
      <c r="AF146" s="2"/>
      <c r="AG146" s="9"/>
      <c r="AH146" s="2"/>
      <c r="AI146" s="9"/>
      <c r="AJ146" s="2"/>
      <c r="AK146" s="9"/>
      <c r="AL146" s="2"/>
      <c r="AM146" s="9"/>
      <c r="AO146" s="2"/>
      <c r="AP146" s="9"/>
      <c r="AQ146" s="2"/>
      <c r="AR146" s="9"/>
      <c r="AS146" s="2"/>
      <c r="AT146" s="9"/>
      <c r="AU146" s="2"/>
      <c r="AV146" s="9"/>
      <c r="AX146" s="12"/>
      <c r="AY146" s="12"/>
      <c r="AZ146" s="12"/>
      <c r="BA146" s="12"/>
      <c r="BC146" s="6"/>
      <c r="BD146" s="6"/>
      <c r="BE146" s="6"/>
      <c r="BF146" s="6"/>
    </row>
    <row r="147" spans="1:58" x14ac:dyDescent="0.25">
      <c r="A147" s="13" t="str">
        <f>'Raw Data'!A146</f>
        <v>Apo</v>
      </c>
      <c r="B147" s="13">
        <f>'Raw Data'!B146</f>
        <v>1035</v>
      </c>
      <c r="C147" s="13">
        <f>'Raw Data'!C146</f>
        <v>1050</v>
      </c>
      <c r="D147" s="13" t="str">
        <f>'Raw Data'!D146</f>
        <v>LMTGMPQLTSKEDIEY</v>
      </c>
      <c r="E147" s="2">
        <f>'% D'!AF146</f>
        <v>-1.9456666666666607</v>
      </c>
      <c r="F147" s="9">
        <f>'% D'!AG146</f>
        <v>1.0038034534780875</v>
      </c>
      <c r="G147" s="2">
        <f>'% D'!AH146</f>
        <v>-5.363666666666667</v>
      </c>
      <c r="H147" s="9">
        <f>'% D'!AI146</f>
        <v>1.6440879125171608</v>
      </c>
      <c r="I147" s="2">
        <f>'% D'!AJ146</f>
        <v>-2.7136666666666684</v>
      </c>
      <c r="J147" s="9">
        <f>'% D'!AK146</f>
        <v>1.3911824653120877</v>
      </c>
      <c r="K147" s="2">
        <f>'% D'!AL146</f>
        <v>1.0786666666666633</v>
      </c>
      <c r="L147" s="9">
        <f>'% D'!AM146</f>
        <v>1.892810080084451</v>
      </c>
      <c r="N147" s="2">
        <f>'# D'!AF146</f>
        <v>-0.25333333333333297</v>
      </c>
      <c r="O147" s="9">
        <f>'# D'!AG146</f>
        <v>0.13029917721718101</v>
      </c>
      <c r="P147" s="2">
        <f>'# D'!AH146</f>
        <v>-0.6973333333333338</v>
      </c>
      <c r="Q147" s="9">
        <f>'# D'!AI146</f>
        <v>0.21346343754650321</v>
      </c>
      <c r="R147" s="2">
        <f>'# D'!AJ146</f>
        <v>-0.35300000000000153</v>
      </c>
      <c r="S147" s="9">
        <f>'# D'!AK146</f>
        <v>0.18085724444046244</v>
      </c>
      <c r="T147" s="2">
        <f>'# D'!AL146</f>
        <v>0.13999999999999879</v>
      </c>
      <c r="U147" s="9">
        <f>'# D'!AM146</f>
        <v>0.24598377336649829</v>
      </c>
      <c r="W147" s="12">
        <f>'T-TEST'!S146</f>
        <v>5.2118631186768627E-2</v>
      </c>
      <c r="X147" s="12">
        <f>'T-TEST'!T146</f>
        <v>1.6490012880190422E-2</v>
      </c>
      <c r="Y147" s="12">
        <f>'T-TEST'!U146</f>
        <v>2.8198872223989757E-2</v>
      </c>
      <c r="Z147" s="12">
        <f>'T-TEST'!V146</f>
        <v>0.30004014208521951</v>
      </c>
      <c r="AB147" s="6" t="str">
        <f t="shared" si="8"/>
        <v>N</v>
      </c>
      <c r="AC147" s="6" t="str">
        <f t="shared" si="9"/>
        <v>N</v>
      </c>
      <c r="AD147" s="6" t="str">
        <f t="shared" si="10"/>
        <v>N</v>
      </c>
      <c r="AE147" s="6" t="str">
        <f t="shared" si="11"/>
        <v>N</v>
      </c>
      <c r="AF147" s="2"/>
      <c r="AG147" s="9"/>
      <c r="AH147" s="2"/>
      <c r="AI147" s="9"/>
      <c r="AJ147" s="2"/>
      <c r="AK147" s="9"/>
      <c r="AL147" s="2"/>
      <c r="AM147" s="9"/>
      <c r="AO147" s="2"/>
      <c r="AP147" s="9"/>
      <c r="AQ147" s="2"/>
      <c r="AR147" s="9"/>
      <c r="AS147" s="2"/>
      <c r="AT147" s="9"/>
      <c r="AU147" s="2"/>
      <c r="AV147" s="9"/>
      <c r="AX147" s="12"/>
      <c r="AY147" s="12"/>
      <c r="AZ147" s="12"/>
      <c r="BA147" s="12"/>
      <c r="BC147" s="6"/>
      <c r="BD147" s="6"/>
      <c r="BE147" s="6"/>
      <c r="BF147" s="6"/>
    </row>
    <row r="148" spans="1:58" x14ac:dyDescent="0.25">
      <c r="A148" s="13" t="str">
        <f>'Raw Data'!A147</f>
        <v>Apo</v>
      </c>
      <c r="B148" s="13">
        <f>'Raw Data'!B147</f>
        <v>1050</v>
      </c>
      <c r="C148" s="13">
        <f>'Raw Data'!C147</f>
        <v>1071</v>
      </c>
      <c r="D148" s="13" t="str">
        <f>'Raw Data'!D147</f>
        <v>YIRDALTVGKNEEDAKKYFLDQ</v>
      </c>
      <c r="E148" s="2">
        <f>'% D'!AF147</f>
        <v>-1.7693333333333321</v>
      </c>
      <c r="F148" s="9">
        <f>'% D'!AG147</f>
        <v>0.37886192433574933</v>
      </c>
      <c r="G148" s="2">
        <f>'% D'!AH147</f>
        <v>-10.940000000000001</v>
      </c>
      <c r="H148" s="9">
        <f>'% D'!AI147</f>
        <v>1.0902835133027284</v>
      </c>
      <c r="I148" s="2">
        <f>'% D'!AJ147</f>
        <v>-26.059666666666665</v>
      </c>
      <c r="J148" s="9">
        <f>'% D'!AK147</f>
        <v>0.51453739227116135</v>
      </c>
      <c r="K148" s="2">
        <f>'% D'!AL147</f>
        <v>-43.653333333333322</v>
      </c>
      <c r="L148" s="9">
        <f>'% D'!AM147</f>
        <v>1.5784816790725968</v>
      </c>
      <c r="N148" s="2">
        <f>'# D'!AF147</f>
        <v>-0.3536666666666668</v>
      </c>
      <c r="O148" s="9">
        <f>'# D'!AG147</f>
        <v>7.5900937901874577E-2</v>
      </c>
      <c r="P148" s="2">
        <f>'# D'!AH147</f>
        <v>-2.1883333333333335</v>
      </c>
      <c r="Q148" s="9">
        <f>'# D'!AI147</f>
        <v>0.21794513048172298</v>
      </c>
      <c r="R148" s="2">
        <f>'# D'!AJ147</f>
        <v>-5.2119999999999997</v>
      </c>
      <c r="S148" s="9">
        <f>'# D'!AK147</f>
        <v>0.102575447222743</v>
      </c>
      <c r="T148" s="2">
        <f>'# D'!AL147</f>
        <v>-8.7303333333333342</v>
      </c>
      <c r="U148" s="9">
        <f>'# D'!AM147</f>
        <v>0.31531961351066118</v>
      </c>
      <c r="W148" s="12">
        <f>'T-TEST'!S147</f>
        <v>1.4547559799628665E-2</v>
      </c>
      <c r="X148" s="12">
        <f>'T-TEST'!T147</f>
        <v>7.369238436091488E-4</v>
      </c>
      <c r="Y148" s="12">
        <f>'T-TEST'!U147</f>
        <v>8.0061028410230789E-8</v>
      </c>
      <c r="Z148" s="12">
        <f>'T-TEST'!V147</f>
        <v>5.3060398718867368E-5</v>
      </c>
      <c r="AB148" s="6" t="str">
        <f t="shared" si="8"/>
        <v>N</v>
      </c>
      <c r="AC148" s="6" t="str">
        <f t="shared" si="9"/>
        <v>B</v>
      </c>
      <c r="AD148" s="6" t="str">
        <f t="shared" si="10"/>
        <v>B</v>
      </c>
      <c r="AE148" s="6" t="str">
        <f t="shared" si="11"/>
        <v>B</v>
      </c>
      <c r="AF148" s="2"/>
      <c r="AG148" s="9"/>
      <c r="AH148" s="2"/>
      <c r="AI148" s="9"/>
      <c r="AJ148" s="2"/>
      <c r="AK148" s="9"/>
      <c r="AL148" s="2"/>
      <c r="AM148" s="9"/>
      <c r="AO148" s="2"/>
      <c r="AP148" s="9"/>
      <c r="AQ148" s="2"/>
      <c r="AR148" s="9"/>
      <c r="AS148" s="2"/>
      <c r="AT148" s="9"/>
      <c r="AU148" s="2"/>
      <c r="AV148" s="9"/>
      <c r="AX148" s="12"/>
      <c r="AY148" s="12"/>
      <c r="AZ148" s="12"/>
      <c r="BA148" s="12"/>
      <c r="BC148" s="6"/>
      <c r="BD148" s="6"/>
      <c r="BE148" s="6"/>
      <c r="BF148" s="6"/>
    </row>
    <row r="149" spans="1:58" x14ac:dyDescent="0.25">
      <c r="A149" s="13" t="str">
        <f>'Raw Data'!A148</f>
        <v>Apo</v>
      </c>
      <c r="B149" s="13">
        <f>'Raw Data'!B148</f>
        <v>1051</v>
      </c>
      <c r="C149" s="13">
        <f>'Raw Data'!C148</f>
        <v>1071</v>
      </c>
      <c r="D149" s="13" t="str">
        <f>'Raw Data'!D148</f>
        <v>IRDALTVGKNEEDAKKYFLDQ</v>
      </c>
      <c r="E149" s="2">
        <f>'% D'!AF148</f>
        <v>-2.293666666666665</v>
      </c>
      <c r="F149" s="9">
        <f>'% D'!AG148</f>
        <v>0.8037883173040653</v>
      </c>
      <c r="G149" s="2">
        <f>'% D'!AH148</f>
        <v>-10.968</v>
      </c>
      <c r="H149" s="9">
        <f>'% D'!AI148</f>
        <v>1.1573878514385618</v>
      </c>
      <c r="I149" s="2">
        <f>'% D'!AJ148</f>
        <v>-26.567000000000007</v>
      </c>
      <c r="J149" s="9">
        <f>'% D'!AK148</f>
        <v>0.85895177607296214</v>
      </c>
      <c r="K149" s="2">
        <f>'% D'!AL148</f>
        <v>-43.771333333333331</v>
      </c>
      <c r="L149" s="9">
        <f>'% D'!AM148</f>
        <v>0.9985049714223766</v>
      </c>
      <c r="N149" s="2">
        <f>'# D'!AF148</f>
        <v>-0.43599999999999994</v>
      </c>
      <c r="O149" s="9">
        <f>'# D'!AG148</f>
        <v>0.15214174215162712</v>
      </c>
      <c r="P149" s="2">
        <f>'# D'!AH148</f>
        <v>-2.0836666666666668</v>
      </c>
      <c r="Q149" s="9">
        <f>'# D'!AI148</f>
        <v>0.21950937675544174</v>
      </c>
      <c r="R149" s="2">
        <f>'# D'!AJ148</f>
        <v>-5.0476666666666681</v>
      </c>
      <c r="S149" s="9">
        <f>'# D'!AK148</f>
        <v>0.1630335823345577</v>
      </c>
      <c r="T149" s="2">
        <f>'# D'!AL148</f>
        <v>-8.3170000000000002</v>
      </c>
      <c r="U149" s="9">
        <f>'# D'!AM148</f>
        <v>0.18963310446795598</v>
      </c>
      <c r="W149" s="12">
        <f>'T-TEST'!S148</f>
        <v>3.6509475608924494E-2</v>
      </c>
      <c r="X149" s="12">
        <f>'T-TEST'!T148</f>
        <v>2.5547947165951849E-4</v>
      </c>
      <c r="Y149" s="12">
        <f>'T-TEST'!U148</f>
        <v>2.6184299516392722E-7</v>
      </c>
      <c r="Z149" s="12">
        <f>'T-TEST'!V148</f>
        <v>1.5640528670346442E-5</v>
      </c>
      <c r="AB149" s="6" t="str">
        <f t="shared" si="8"/>
        <v>N</v>
      </c>
      <c r="AC149" s="6" t="str">
        <f t="shared" si="9"/>
        <v>B</v>
      </c>
      <c r="AD149" s="6" t="str">
        <f t="shared" si="10"/>
        <v>B</v>
      </c>
      <c r="AE149" s="6" t="str">
        <f t="shared" si="11"/>
        <v>B</v>
      </c>
      <c r="AF149" s="2"/>
      <c r="AG149" s="9"/>
      <c r="AH149" s="2"/>
      <c r="AI149" s="9"/>
      <c r="AJ149" s="2"/>
      <c r="AK149" s="9"/>
      <c r="AL149" s="2"/>
      <c r="AM149" s="9"/>
      <c r="AO149" s="2"/>
      <c r="AP149" s="9"/>
      <c r="AQ149" s="2"/>
      <c r="AR149" s="9"/>
      <c r="AS149" s="2"/>
      <c r="AT149" s="9"/>
      <c r="AU149" s="2"/>
      <c r="AV149" s="9"/>
      <c r="AX149" s="12"/>
      <c r="AY149" s="12"/>
      <c r="AZ149" s="12"/>
      <c r="BA149" s="12"/>
      <c r="BC149" s="6"/>
      <c r="BD149" s="6"/>
      <c r="BE149" s="6"/>
      <c r="BF149" s="6"/>
    </row>
    <row r="150" spans="1:58" x14ac:dyDescent="0.25">
      <c r="A150" s="13" t="str">
        <f>'Raw Data'!A149</f>
        <v>Apo</v>
      </c>
      <c r="B150" s="13">
        <f>'Raw Data'!B149</f>
        <v>1051</v>
      </c>
      <c r="C150" s="13">
        <f>'Raw Data'!C149</f>
        <v>1073</v>
      </c>
      <c r="D150" s="13" t="str">
        <f>'Raw Data'!D149</f>
        <v>IRDALTVGKNEEDAKKYFLDQIE</v>
      </c>
      <c r="E150" s="2">
        <f>'% D'!AF149</f>
        <v>-2.4269999999999996</v>
      </c>
      <c r="F150" s="9">
        <f>'% D'!AG149</f>
        <v>1.0024951492559566</v>
      </c>
      <c r="G150" s="2">
        <f>'% D'!AH149</f>
        <v>-10.914999999999999</v>
      </c>
      <c r="H150" s="9">
        <f>'% D'!AI149</f>
        <v>0.9968591189531838</v>
      </c>
      <c r="I150" s="2">
        <f>'% D'!AJ149</f>
        <v>-26.556666666666672</v>
      </c>
      <c r="J150" s="9">
        <f>'% D'!AK149</f>
        <v>0.46056675933652808</v>
      </c>
      <c r="K150" s="2">
        <f>'% D'!AL149</f>
        <v>-45.692666666666653</v>
      </c>
      <c r="L150" s="9">
        <f>'% D'!AM149</f>
        <v>1.1723478617122536</v>
      </c>
      <c r="N150" s="2">
        <f>'# D'!AF149</f>
        <v>-0.50966666666666693</v>
      </c>
      <c r="O150" s="9">
        <f>'# D'!AG149</f>
        <v>0.21104861502193345</v>
      </c>
      <c r="P150" s="2">
        <f>'# D'!AH149</f>
        <v>-2.2926666666666669</v>
      </c>
      <c r="Q150" s="9">
        <f>'# D'!AI149</f>
        <v>0.2096655721538204</v>
      </c>
      <c r="R150" s="2">
        <f>'# D'!AJ149</f>
        <v>-5.5766666666666662</v>
      </c>
      <c r="S150" s="9">
        <f>'# D'!AK149</f>
        <v>9.6370974674138674E-2</v>
      </c>
      <c r="T150" s="2">
        <f>'# D'!AL149</f>
        <v>-9.5953333333333326</v>
      </c>
      <c r="U150" s="9">
        <f>'# D'!AM149</f>
        <v>0.24655788757976521</v>
      </c>
      <c r="W150" s="12">
        <f>'T-TEST'!S149</f>
        <v>4.1567119245762917E-2</v>
      </c>
      <c r="X150" s="12">
        <f>'T-TEST'!T149</f>
        <v>3.7949059323493818E-4</v>
      </c>
      <c r="Y150" s="12">
        <f>'T-TEST'!U149</f>
        <v>8.2430279942861029E-5</v>
      </c>
      <c r="Z150" s="12">
        <f>'T-TEST'!V149</f>
        <v>7.2871737855471504E-8</v>
      </c>
      <c r="AB150" s="6" t="str">
        <f t="shared" si="8"/>
        <v>N</v>
      </c>
      <c r="AC150" s="6" t="str">
        <f t="shared" si="9"/>
        <v>B</v>
      </c>
      <c r="AD150" s="6" t="str">
        <f t="shared" si="10"/>
        <v>B</v>
      </c>
      <c r="AE150" s="6" t="str">
        <f t="shared" si="11"/>
        <v>B</v>
      </c>
      <c r="AF150" s="2"/>
      <c r="AG150" s="9"/>
      <c r="AH150" s="2"/>
      <c r="AI150" s="9"/>
      <c r="AJ150" s="2"/>
      <c r="AK150" s="9"/>
      <c r="AL150" s="2"/>
      <c r="AM150" s="9"/>
      <c r="AO150" s="2"/>
      <c r="AP150" s="9"/>
      <c r="AQ150" s="2"/>
      <c r="AR150" s="9"/>
      <c r="AS150" s="2"/>
      <c r="AT150" s="9"/>
      <c r="AU150" s="2"/>
      <c r="AV150" s="9"/>
      <c r="AX150" s="12"/>
      <c r="AY150" s="12"/>
      <c r="AZ150" s="12"/>
      <c r="BA150" s="12"/>
      <c r="BC150" s="6"/>
      <c r="BD150" s="6"/>
      <c r="BE150" s="6"/>
      <c r="BF150" s="6"/>
    </row>
    <row r="151" spans="1:58" x14ac:dyDescent="0.25">
      <c r="A151" s="13" t="str">
        <f>'Raw Data'!A150</f>
        <v>Apo</v>
      </c>
      <c r="B151" s="13">
        <f>'Raw Data'!B150</f>
        <v>1072</v>
      </c>
      <c r="C151" s="13">
        <f>'Raw Data'!C150</f>
        <v>1084</v>
      </c>
      <c r="D151" s="13" t="str">
        <f>'Raw Data'!D150</f>
        <v>IEVCRDKGWTVQF</v>
      </c>
      <c r="E151" s="2">
        <f>'% D'!AF150</f>
        <v>-1.3710000000000004</v>
      </c>
      <c r="F151" s="9">
        <f>'% D'!AG150</f>
        <v>0.31559037310171612</v>
      </c>
      <c r="G151" s="2">
        <f>'% D'!AH150</f>
        <v>-9.3070000000000022</v>
      </c>
      <c r="H151" s="9">
        <f>'% D'!AI150</f>
        <v>1.7358636543843029</v>
      </c>
      <c r="I151" s="2">
        <f>'% D'!AJ150</f>
        <v>-6.5636666666666699</v>
      </c>
      <c r="J151" s="9">
        <f>'% D'!AK150</f>
        <v>1.2868391819926683</v>
      </c>
      <c r="K151" s="2">
        <f>'% D'!AL150</f>
        <v>-10.731333333333339</v>
      </c>
      <c r="L151" s="9">
        <f>'% D'!AM150</f>
        <v>1.5939600290907849</v>
      </c>
      <c r="N151" s="2">
        <f>'# D'!AF150</f>
        <v>-0.1509999999999998</v>
      </c>
      <c r="O151" s="9">
        <f>'# D'!AG150</f>
        <v>3.4609670202335838E-2</v>
      </c>
      <c r="P151" s="2">
        <f>'# D'!AH150</f>
        <v>-1.0236666666666667</v>
      </c>
      <c r="Q151" s="9">
        <f>'# D'!AI150</f>
        <v>0.19120727927004655</v>
      </c>
      <c r="R151" s="2">
        <f>'# D'!AJ150</f>
        <v>-0.72200000000000042</v>
      </c>
      <c r="S151" s="9">
        <f>'# D'!AK150</f>
        <v>0.14087458728220545</v>
      </c>
      <c r="T151" s="2">
        <f>'# D'!AL150</f>
        <v>-1.1803333333333335</v>
      </c>
      <c r="U151" s="9">
        <f>'# D'!AM150</f>
        <v>0.17582755297995456</v>
      </c>
      <c r="W151" s="12">
        <f>'T-TEST'!S150</f>
        <v>2.5521876845052125E-3</v>
      </c>
      <c r="X151" s="12">
        <f>'T-TEST'!T150</f>
        <v>9.0601694936752095E-4</v>
      </c>
      <c r="Y151" s="12">
        <f>'T-TEST'!U150</f>
        <v>7.8994270073632939E-4</v>
      </c>
      <c r="Z151" s="12">
        <f>'T-TEST'!V150</f>
        <v>9.5200109610748968E-5</v>
      </c>
      <c r="AB151" s="6" t="str">
        <f t="shared" ref="AB151:AB154" si="12">IF(AND(ABS(E151)&gt;10,ABS(N151)&gt;=0.4,ABS(W151)&lt;=0.01),"B", IF(AND(ABS(E151)&gt;5, ABS(E151)&lt;10,ABS(N151)&gt;=0.4,ABS(W151)&lt;=0.01),"S","N"))</f>
        <v>N</v>
      </c>
      <c r="AC151" s="6" t="str">
        <f t="shared" ref="AC151:AC154" si="13">IF(AND(ABS(G151)&gt;10,ABS(P151)&gt;=0.4,ABS(X151)&lt;=0.01),"B", IF(AND(ABS(G151)&gt;5, ABS(G151)&lt;10,ABS(P151)&gt;=0.4,ABS(X151)&lt;=0.01),"S","N"))</f>
        <v>S</v>
      </c>
      <c r="AD151" s="6" t="str">
        <f t="shared" ref="AD151:AD154" si="14">IF(AND(ABS(I151)&gt;10,ABS(R151)&gt;=0.4,ABS(Y151)&lt;=0.01),"B", IF(AND(ABS(I151)&gt;5, ABS(I151)&lt;10,ABS(R151)&gt;=0.4,ABS(Y151)&lt;=0.01),"S","N"))</f>
        <v>S</v>
      </c>
      <c r="AE151" s="6" t="str">
        <f t="shared" ref="AE151:AE154" si="15">IF(AND(ABS(K151)&gt;10,ABS(T151)&gt;=0.4,ABS(Z151)&lt;=0.01),"B", IF(AND(ABS(K151)&gt;5, ABS(K151)&lt;10,ABS(T151)&gt;=0.4,ABS(Z151)&lt;=0.01),"S","N"))</f>
        <v>B</v>
      </c>
    </row>
    <row r="152" spans="1:58" x14ac:dyDescent="0.25">
      <c r="A152" s="13" t="str">
        <f>'Raw Data'!A151</f>
        <v>Apo</v>
      </c>
      <c r="B152" s="13">
        <f>'Raw Data'!B151</f>
        <v>1085</v>
      </c>
      <c r="C152" s="13">
        <f>'Raw Data'!C151</f>
        <v>1092</v>
      </c>
      <c r="D152" s="13" t="str">
        <f>'Raw Data'!D151</f>
        <v>NWFLHLVL</v>
      </c>
      <c r="E152" s="2">
        <f>'% D'!AF151</f>
        <v>2.6956666666666678</v>
      </c>
      <c r="F152" s="9">
        <f>'% D'!AG151</f>
        <v>0.96531832806315765</v>
      </c>
      <c r="G152" s="2">
        <f>'% D'!AH151</f>
        <v>-3.4009999999999962</v>
      </c>
      <c r="H152" s="9">
        <f>'% D'!AI151</f>
        <v>1.7661993379891445</v>
      </c>
      <c r="I152" s="2">
        <f>'% D'!AJ151</f>
        <v>2.0576666666666767</v>
      </c>
      <c r="J152" s="9">
        <f>'% D'!AK151</f>
        <v>1.5612306341873972</v>
      </c>
      <c r="K152" s="2">
        <f>'% D'!AL151</f>
        <v>-0.2466666666666697</v>
      </c>
      <c r="L152" s="9">
        <f>'% D'!AM151</f>
        <v>0.7781112268083209</v>
      </c>
      <c r="N152" s="2">
        <f>'# D'!AF151</f>
        <v>0.16166666666666663</v>
      </c>
      <c r="O152" s="9">
        <f>'# D'!AG151</f>
        <v>5.800666577801479E-2</v>
      </c>
      <c r="P152" s="2">
        <f>'# D'!AH151</f>
        <v>-0.20366666666666688</v>
      </c>
      <c r="Q152" s="9">
        <f>'# D'!AI151</f>
        <v>0.10606355534280452</v>
      </c>
      <c r="R152" s="2">
        <f>'# D'!AJ151</f>
        <v>0.12333333333333307</v>
      </c>
      <c r="S152" s="9">
        <f>'# D'!AK151</f>
        <v>9.3402649487178413E-2</v>
      </c>
      <c r="T152" s="2">
        <f>'# D'!AL151</f>
        <v>-1.499999999999968E-2</v>
      </c>
      <c r="U152" s="9">
        <f>'# D'!AM151</f>
        <v>4.6085881449698406E-2</v>
      </c>
      <c r="W152" s="12">
        <f>'T-TEST'!S151</f>
        <v>3.2041505850061215E-3</v>
      </c>
      <c r="X152" s="12">
        <f>'T-TEST'!T151</f>
        <v>9.5798493317613472E-3</v>
      </c>
      <c r="Y152" s="12">
        <f>'T-TEST'!U151</f>
        <v>3.9598408954762881E-2</v>
      </c>
      <c r="Z152" s="12">
        <f>'T-TEST'!V151</f>
        <v>0.4726338894929748</v>
      </c>
      <c r="AB152" s="6" t="str">
        <f t="shared" si="12"/>
        <v>N</v>
      </c>
      <c r="AC152" s="6" t="str">
        <f t="shared" si="13"/>
        <v>N</v>
      </c>
      <c r="AD152" s="6" t="str">
        <f t="shared" si="14"/>
        <v>N</v>
      </c>
      <c r="AE152" s="6" t="str">
        <f t="shared" si="15"/>
        <v>N</v>
      </c>
    </row>
    <row r="153" spans="1:58" x14ac:dyDescent="0.25">
      <c r="A153" s="13" t="str">
        <f>'Raw Data'!A152</f>
        <v>Apo</v>
      </c>
      <c r="B153" s="13">
        <f>'Raw Data'!B152</f>
        <v>1088</v>
      </c>
      <c r="C153" s="13">
        <f>'Raw Data'!C152</f>
        <v>1092</v>
      </c>
      <c r="D153" s="13" t="str">
        <f>'Raw Data'!D152</f>
        <v>LHLVL</v>
      </c>
      <c r="E153" s="2">
        <f>'% D'!AF152</f>
        <v>2.4976666666666674</v>
      </c>
      <c r="F153" s="9">
        <f>'% D'!AG152</f>
        <v>1.3697661307943738</v>
      </c>
      <c r="G153" s="2">
        <f>'% D'!AH152</f>
        <v>0.6419999999999817</v>
      </c>
      <c r="H153" s="9">
        <f>'% D'!AI152</f>
        <v>0.90183331241328735</v>
      </c>
      <c r="I153" s="2">
        <f>'% D'!AJ152</f>
        <v>2.3126666666666722</v>
      </c>
      <c r="J153" s="9">
        <f>'% D'!AK152</f>
        <v>0.76209505656286036</v>
      </c>
      <c r="K153" s="2">
        <f>'% D'!AL152</f>
        <v>2.9583333333333428</v>
      </c>
      <c r="L153" s="9">
        <f>'% D'!AM152</f>
        <v>0.8487588436394744</v>
      </c>
      <c r="N153" s="2">
        <f>'# D'!AF152</f>
        <v>7.4999999999999956E-2</v>
      </c>
      <c r="O153" s="9">
        <f>'# D'!AG152</f>
        <v>4.1199639768588731E-2</v>
      </c>
      <c r="P153" s="2">
        <f>'# D'!AH152</f>
        <v>1.933333333333298E-2</v>
      </c>
      <c r="Q153" s="9">
        <f>'# D'!AI152</f>
        <v>2.7210104961496912E-2</v>
      </c>
      <c r="R153" s="2">
        <f>'# D'!AJ152</f>
        <v>6.9666666666666099E-2</v>
      </c>
      <c r="S153" s="9">
        <f>'# D'!AK152</f>
        <v>2.2881552355603688E-2</v>
      </c>
      <c r="T153" s="2">
        <f>'# D'!AL152</f>
        <v>8.9000000000000412E-2</v>
      </c>
      <c r="U153" s="9">
        <f>'# D'!AM152</f>
        <v>2.596448441941877E-2</v>
      </c>
      <c r="W153" s="12">
        <f>'T-TEST'!S152</f>
        <v>1.8842682358224356E-2</v>
      </c>
      <c r="X153" s="12">
        <f>'T-TEST'!T152</f>
        <v>0.25965917739714167</v>
      </c>
      <c r="Y153" s="12">
        <f>'T-TEST'!U152</f>
        <v>5.0588124285481269E-3</v>
      </c>
      <c r="Z153" s="12">
        <f>'T-TEST'!V152</f>
        <v>2.4630739348546139E-3</v>
      </c>
      <c r="AB153" s="6" t="str">
        <f t="shared" si="12"/>
        <v>N</v>
      </c>
      <c r="AC153" s="6" t="str">
        <f t="shared" si="13"/>
        <v>N</v>
      </c>
      <c r="AD153" s="6" t="str">
        <f t="shared" si="14"/>
        <v>N</v>
      </c>
      <c r="AE153" s="6" t="str">
        <f t="shared" si="15"/>
        <v>N</v>
      </c>
    </row>
    <row r="154" spans="1:58" x14ac:dyDescent="0.25">
      <c r="A154" s="13" t="str">
        <f>'Raw Data'!A153</f>
        <v>Apo</v>
      </c>
      <c r="B154" s="13">
        <f>'Raw Data'!B153</f>
        <v>1091</v>
      </c>
      <c r="C154" s="13">
        <f>'Raw Data'!C153</f>
        <v>1102</v>
      </c>
      <c r="D154" s="13" t="str">
        <f>'Raw Data'!D153</f>
        <v>VLGIKQGEKHSA</v>
      </c>
      <c r="E154" s="2">
        <f>'% D'!AF153</f>
        <v>0.19600000000000506</v>
      </c>
      <c r="F154" s="9">
        <f>'% D'!AG153</f>
        <v>1.1247830077460113</v>
      </c>
      <c r="G154" s="2">
        <f>'% D'!AH153</f>
        <v>0.10200000000000387</v>
      </c>
      <c r="H154" s="9">
        <f>'% D'!AI153</f>
        <v>2.0084055214721159</v>
      </c>
      <c r="I154" s="2">
        <f>'% D'!AJ153</f>
        <v>0.21966666666666157</v>
      </c>
      <c r="J154" s="9">
        <f>'% D'!AK153</f>
        <v>2.1301778211285596</v>
      </c>
      <c r="K154" s="2">
        <f>'% D'!AL153</f>
        <v>2.4230000000000018</v>
      </c>
      <c r="L154" s="9">
        <f>'% D'!AM153</f>
        <v>2.2065478813134725</v>
      </c>
      <c r="N154" s="2">
        <f>'# D'!AF153</f>
        <v>1.9999999999999574E-2</v>
      </c>
      <c r="O154" s="9">
        <f>'# D'!AG153</f>
        <v>0.11238390338699009</v>
      </c>
      <c r="P154" s="2">
        <f>'# D'!AH153</f>
        <v>9.9999999999997868E-3</v>
      </c>
      <c r="Q154" s="9">
        <f>'# D'!AI153</f>
        <v>0.20079163303623673</v>
      </c>
      <c r="R154" s="2">
        <f>'# D'!AJ153</f>
        <v>2.2333333333332206E-2</v>
      </c>
      <c r="S154" s="9">
        <f>'# D'!AK153</f>
        <v>0.21319482096328335</v>
      </c>
      <c r="T154" s="2">
        <f>'# D'!AL153</f>
        <v>0.24233333333333285</v>
      </c>
      <c r="U154" s="9">
        <f>'# D'!AM153</f>
        <v>0.22046153808356272</v>
      </c>
      <c r="W154" s="12">
        <f>'T-TEST'!S153</f>
        <v>0.73216998382743403</v>
      </c>
      <c r="X154" s="12">
        <f>'T-TEST'!T153</f>
        <v>0.9111716967416057</v>
      </c>
      <c r="Y154" s="12">
        <f>'T-TEST'!U153</f>
        <v>0.82632769621203206</v>
      </c>
      <c r="Z154" s="12">
        <f>'T-TEST'!V153</f>
        <v>5.4727633391851646E-2</v>
      </c>
      <c r="AB154" s="6" t="str">
        <f t="shared" si="12"/>
        <v>N</v>
      </c>
      <c r="AC154" s="6" t="str">
        <f t="shared" si="13"/>
        <v>N</v>
      </c>
      <c r="AD154" s="6" t="str">
        <f t="shared" si="14"/>
        <v>N</v>
      </c>
      <c r="AE154" s="6" t="str">
        <f t="shared" si="15"/>
        <v>N</v>
      </c>
    </row>
    <row r="155" spans="1:58" x14ac:dyDescent="0.25">
      <c r="A155" s="13" t="str">
        <f>'Raw Data'!A154</f>
        <v>Apo</v>
      </c>
      <c r="B155" s="13">
        <f>'Raw Data'!B154</f>
        <v>1093</v>
      </c>
      <c r="C155" s="13">
        <f>'Raw Data'!C154</f>
        <v>1102</v>
      </c>
      <c r="D155" s="13" t="str">
        <f>'Raw Data'!D154</f>
        <v>GIKQGEKHSA</v>
      </c>
      <c r="E155" s="2">
        <f>'% D'!AF154</f>
        <v>-1.8300000000000125</v>
      </c>
      <c r="F155" s="9">
        <f>'% D'!AG154</f>
        <v>1.7679150218127706</v>
      </c>
      <c r="G155" s="2">
        <f>'% D'!AH154</f>
        <v>-1.9253333333333345</v>
      </c>
      <c r="H155" s="9">
        <f>'% D'!AI154</f>
        <v>1.9533274109986014</v>
      </c>
      <c r="I155" s="2">
        <f>'% D'!AJ154</f>
        <v>-2.4803333333333342</v>
      </c>
      <c r="J155" s="9">
        <f>'% D'!AK154</f>
        <v>1.6038022505154088</v>
      </c>
      <c r="K155" s="2">
        <f>'% D'!AL154</f>
        <v>-0.21933333333333849</v>
      </c>
      <c r="L155" s="9">
        <f>'% D'!AM154</f>
        <v>2.6567684749036662</v>
      </c>
      <c r="N155" s="2">
        <f>'# D'!AF154</f>
        <v>-0.1463333333333332</v>
      </c>
      <c r="O155" s="9">
        <f>'# D'!AG154</f>
        <v>0.14116311826843705</v>
      </c>
      <c r="P155" s="2">
        <f>'# D'!AH154</f>
        <v>-0.15399999999999991</v>
      </c>
      <c r="Q155" s="9">
        <f>'# D'!AI154</f>
        <v>0.15610760324263212</v>
      </c>
      <c r="R155" s="2">
        <f>'# D'!AJ154</f>
        <v>-0.19833333333333369</v>
      </c>
      <c r="S155" s="9">
        <f>'# D'!AK154</f>
        <v>0.12831890227651579</v>
      </c>
      <c r="T155" s="2">
        <f>'# D'!AL154</f>
        <v>-1.7666666666666053E-2</v>
      </c>
      <c r="U155" s="9">
        <f>'# D'!AM154</f>
        <v>0.21248927653547051</v>
      </c>
      <c r="W155" s="12">
        <f>'T-TEST'!S154</f>
        <v>0.18476664472914228</v>
      </c>
      <c r="X155" s="12">
        <f>'T-TEST'!T154</f>
        <v>8.2411361052798088E-2</v>
      </c>
      <c r="Y155" s="12">
        <f>'T-TEST'!U154</f>
        <v>3.1606814573570674E-2</v>
      </c>
      <c r="Z155" s="12">
        <f>'T-TEST'!V154</f>
        <v>0.84882671113134034</v>
      </c>
      <c r="AB155" s="6" t="str">
        <f t="shared" ref="AB155" si="16">IF(AND(ABS(E155)&gt;10,ABS(N155)&gt;=0.4,ABS(W155)&lt;=0.01),"B", IF(AND(ABS(E155)&gt;5, ABS(E155)&lt;10,ABS(N155)&gt;=0.4,ABS(W155)&lt;=0.01),"S","N"))</f>
        <v>N</v>
      </c>
      <c r="AC155" s="6" t="str">
        <f t="shared" ref="AC155" si="17">IF(AND(ABS(G155)&gt;10,ABS(P155)&gt;=0.4,ABS(X155)&lt;=0.01),"B", IF(AND(ABS(G155)&gt;5, ABS(G155)&lt;10,ABS(P155)&gt;=0.4,ABS(X155)&lt;=0.01),"S","N"))</f>
        <v>N</v>
      </c>
      <c r="AD155" s="6" t="str">
        <f t="shared" ref="AD155" si="18">IF(AND(ABS(I155)&gt;10,ABS(R155)&gt;=0.4,ABS(Y155)&lt;=0.01),"B", IF(AND(ABS(I155)&gt;5, ABS(I155)&lt;10,ABS(R155)&gt;=0.4,ABS(Y155)&lt;=0.01),"S","N"))</f>
        <v>N</v>
      </c>
      <c r="AE155" s="6" t="str">
        <f t="shared" ref="AE155" si="19">IF(AND(ABS(K155)&gt;10,ABS(T155)&gt;=0.4,ABS(Z155)&lt;=0.01),"B", IF(AND(ABS(K155)&gt;5, ABS(K155)&lt;10,ABS(T155)&gt;=0.4,ABS(Z155)&lt;=0.01),"S","N"))</f>
        <v>N</v>
      </c>
    </row>
    <row r="157" spans="1:58" x14ac:dyDescent="0.25">
      <c r="A157" s="13" t="s">
        <v>214</v>
      </c>
    </row>
    <row r="158" spans="1:58" x14ac:dyDescent="0.25">
      <c r="A158" s="13" t="s">
        <v>22</v>
      </c>
      <c r="B158" s="13">
        <v>1017</v>
      </c>
      <c r="C158" s="13">
        <v>1027</v>
      </c>
      <c r="D158" t="s">
        <v>215</v>
      </c>
      <c r="E158" s="2">
        <f>'% D'!AF159</f>
        <v>-0.379</v>
      </c>
      <c r="F158" s="9">
        <f>'% D'!AG159</f>
        <v>0.38154284860671117</v>
      </c>
      <c r="G158" s="2">
        <f>'% D'!AH159</f>
        <v>-1.6343333333333336</v>
      </c>
      <c r="H158" s="9">
        <f>'% D'!AI159</f>
        <v>0.43251894421366971</v>
      </c>
      <c r="I158" s="2">
        <f>'% D'!AJ159</f>
        <v>-3.6356666666666664</v>
      </c>
      <c r="J158" s="9">
        <f>'% D'!AK159</f>
        <v>0.8487526406160274</v>
      </c>
      <c r="K158" s="2">
        <f>'% D'!AL159</f>
        <v>-3.7736666666666672</v>
      </c>
      <c r="L158" s="9">
        <f>'% D'!AM159</f>
        <v>0.5543617034886299</v>
      </c>
      <c r="N158" s="2">
        <f>'# D'!AF159</f>
        <v>-3.4000000000000016E-2</v>
      </c>
      <c r="O158" s="9">
        <f>'# D'!AG159</f>
        <v>3.460085919644925E-2</v>
      </c>
      <c r="P158" s="2">
        <f>'# D'!AH159</f>
        <v>-0.14699999999999999</v>
      </c>
      <c r="Q158" s="9">
        <f>'# D'!AI159</f>
        <v>3.9080265242710882E-2</v>
      </c>
      <c r="R158" s="2">
        <f>'# D'!AJ159</f>
        <v>-0.32733333333333337</v>
      </c>
      <c r="S158" s="9">
        <f>'# D'!AK159</f>
        <v>7.6651941381388478E-2</v>
      </c>
      <c r="T158" s="2">
        <f>'# D'!AL159</f>
        <v>-0.33933333333333349</v>
      </c>
      <c r="U158" s="9">
        <f>'# D'!AM159</f>
        <v>4.9399849014146957E-2</v>
      </c>
      <c r="W158" s="12">
        <f>'T-TEST'!S159</f>
        <v>0.1446250489245352</v>
      </c>
      <c r="X158" s="12">
        <f>'T-TEST'!T159</f>
        <v>3.9556972338071475E-3</v>
      </c>
      <c r="Y158" s="12">
        <f>'T-TEST'!U159</f>
        <v>7.2233300932571395E-4</v>
      </c>
      <c r="Z158" s="12">
        <f>'T-TEST'!V159</f>
        <v>2.7872960950453345E-4</v>
      </c>
      <c r="AB158" s="6" t="str">
        <f>IF(AND(ABS(E158)&gt;10,ABS(N158)&gt;=0.4,ABS(W158)&lt;=0.01),"B", IF(AND(ABS(E158)&gt;5, ABS(E158)&lt;10,ABS(N158)&gt;=0.4,ABS(W158)&lt;=0.01),"S","N"))</f>
        <v>N</v>
      </c>
      <c r="AC158" s="6" t="str">
        <f>IF(AND(ABS(G158)&gt;10,ABS(P158)&gt;=0.4,ABS(X158)&lt;=0.01),"B", IF(AND(ABS(G158)&gt;5, ABS(G158)&lt;10,ABS(P158)&gt;=0.4,ABS(X158)&lt;=0.01),"S","N"))</f>
        <v>N</v>
      </c>
      <c r="AD158" s="6" t="str">
        <f>IF(AND(ABS(I158)&gt;10,ABS(R158)&gt;=0.4,ABS(Y158)&lt;=0.01),"B", IF(AND(ABS(I158)&gt;5, ABS(I158)&lt;10,ABS(R158)&gt;=0.4,ABS(Y158)&lt;=0.01),"S","N"))</f>
        <v>N</v>
      </c>
      <c r="AE158" s="6" t="str">
        <f>IF(AND(ABS(K158)&gt;10,ABS(T158)&gt;=0.4,ABS(Z158)&lt;=0.01),"B", IF(AND(ABS(K158)&gt;5, ABS(K158)&lt;10,ABS(T158)&gt;=0.4,ABS(Z158)&lt;=0.01),"S","N"))</f>
        <v>N</v>
      </c>
    </row>
    <row r="160" spans="1:58" ht="26" x14ac:dyDescent="0.3">
      <c r="E160" s="36" t="s">
        <v>179</v>
      </c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  <c r="AA160" s="36"/>
      <c r="AB160" s="36"/>
      <c r="AC160" s="36"/>
      <c r="AD160" s="36"/>
      <c r="AE160" s="36"/>
    </row>
    <row r="161" spans="1:31" x14ac:dyDescent="0.25">
      <c r="E161" s="37" t="s">
        <v>177</v>
      </c>
      <c r="F161" s="37"/>
      <c r="G161" s="37"/>
      <c r="H161" s="37"/>
      <c r="I161" s="37"/>
      <c r="J161" s="37"/>
      <c r="K161" s="37"/>
      <c r="L161" s="37"/>
      <c r="M161" s="4"/>
      <c r="N161" s="37" t="s">
        <v>175</v>
      </c>
      <c r="O161" s="37"/>
      <c r="P161" s="37"/>
      <c r="Q161" s="37"/>
      <c r="R161" s="37"/>
      <c r="S161" s="37"/>
      <c r="T161" s="37"/>
      <c r="U161" s="37"/>
      <c r="V161" s="5"/>
      <c r="W161" s="34" t="s">
        <v>20</v>
      </c>
      <c r="X161" s="34"/>
      <c r="Y161" s="34"/>
      <c r="Z161" s="34"/>
      <c r="AA161" s="6"/>
      <c r="AB161" s="35" t="s">
        <v>21</v>
      </c>
      <c r="AC161" s="35"/>
      <c r="AD161" s="35"/>
      <c r="AE161" s="35"/>
    </row>
    <row r="162" spans="1:31" x14ac:dyDescent="0.25">
      <c r="E162" s="6">
        <v>3</v>
      </c>
      <c r="F162" s="6" t="s">
        <v>19</v>
      </c>
      <c r="G162" s="6">
        <v>30</v>
      </c>
      <c r="H162" s="6" t="s">
        <v>19</v>
      </c>
      <c r="I162" s="6">
        <v>300</v>
      </c>
      <c r="J162" s="6" t="s">
        <v>19</v>
      </c>
      <c r="K162" s="6">
        <v>3000</v>
      </c>
      <c r="L162" s="6" t="s">
        <v>19</v>
      </c>
      <c r="M162" s="7"/>
      <c r="N162" s="6">
        <v>3</v>
      </c>
      <c r="O162" s="6" t="s">
        <v>19</v>
      </c>
      <c r="P162" s="6">
        <v>30</v>
      </c>
      <c r="Q162" s="6" t="s">
        <v>19</v>
      </c>
      <c r="R162" s="6">
        <v>300</v>
      </c>
      <c r="S162" s="6" t="s">
        <v>19</v>
      </c>
      <c r="T162" s="6">
        <v>3000</v>
      </c>
      <c r="U162" s="6" t="s">
        <v>19</v>
      </c>
      <c r="V162" s="8"/>
      <c r="W162" s="8">
        <v>3</v>
      </c>
      <c r="X162" s="8">
        <v>30</v>
      </c>
      <c r="Y162" s="8">
        <v>300</v>
      </c>
      <c r="Z162" s="8">
        <v>3000</v>
      </c>
      <c r="AA162" s="6"/>
      <c r="AB162" s="8">
        <v>3</v>
      </c>
      <c r="AC162" s="8">
        <v>30</v>
      </c>
      <c r="AD162" s="8">
        <v>300</v>
      </c>
      <c r="AE162" s="8">
        <v>3000</v>
      </c>
    </row>
    <row r="163" spans="1:31" x14ac:dyDescent="0.25">
      <c r="E163" s="2">
        <f>'% D'!AO3</f>
        <v>1.8093333333333277</v>
      </c>
      <c r="F163" s="9">
        <f>'% D'!AP3</f>
        <v>1.5239664377415747</v>
      </c>
      <c r="G163" s="2">
        <f>'% D'!AQ3</f>
        <v>1.0323333333333267</v>
      </c>
      <c r="H163" s="9">
        <f>'% D'!AR3</f>
        <v>0.60218618836146143</v>
      </c>
      <c r="I163" s="2">
        <f>'% D'!AS3</f>
        <v>-0.16266666666668073</v>
      </c>
      <c r="J163" s="9">
        <f>'% D'!AT3</f>
        <v>1.321065425862848</v>
      </c>
      <c r="K163" s="2">
        <f>'% D'!AU3</f>
        <v>-1.8309999999999889</v>
      </c>
      <c r="L163" s="9">
        <f>'% D'!AV3</f>
        <v>1.1957580053141179</v>
      </c>
      <c r="N163" s="2">
        <f>'# D'!AO3</f>
        <v>0.10833333333333428</v>
      </c>
      <c r="O163" s="9">
        <f>'# D'!AP3</f>
        <v>9.1666508013596368E-2</v>
      </c>
      <c r="P163" s="2">
        <f>'# D'!AQ3</f>
        <v>6.1333333333332796E-2</v>
      </c>
      <c r="Q163" s="9">
        <f>'# D'!AR3</f>
        <v>3.6126782541186869E-2</v>
      </c>
      <c r="R163" s="2">
        <f>'# D'!AS3</f>
        <v>-9.9999999999997868E-3</v>
      </c>
      <c r="S163" s="9">
        <f>'# D'!AT3</f>
        <v>7.9195969704276059E-2</v>
      </c>
      <c r="T163" s="2">
        <f>'# D'!AU3</f>
        <v>-0.10966666666666569</v>
      </c>
      <c r="U163" s="9">
        <f>'# D'!AV3</f>
        <v>7.1799789219120669E-2</v>
      </c>
      <c r="W163" s="12">
        <f>'T-TEST'!X3</f>
        <v>9.5979398863447835E-2</v>
      </c>
      <c r="X163" s="12">
        <f>'T-TEST'!Y3</f>
        <v>1.5856691765513915E-2</v>
      </c>
      <c r="Y163" s="12">
        <f>'T-TEST'!Z3</f>
        <v>0.77995340145121617</v>
      </c>
      <c r="Z163" s="12">
        <f>'T-TEST'!AA3</f>
        <v>2.1545241418629436E-2</v>
      </c>
      <c r="AB163" s="6" t="str">
        <f t="shared" ref="AB163:AB194" si="20">IF(AND(ABS(E163)&gt;10,ABS(N163)&gt;=0.4,ABS(W163)&lt;=0.01),"B", IF(AND(ABS(E163)&gt;5, ABS(E163)&lt;10,ABS(N163)&gt;=0.4,ABS(W163)&lt;=0.01),"S","N"))</f>
        <v>N</v>
      </c>
      <c r="AC163" s="6" t="str">
        <f t="shared" ref="AC163:AC194" si="21">IF(AND(ABS(G163)&gt;10,ABS(P163)&gt;=0.4,ABS(X163)&lt;=0.01),"B", IF(AND(ABS(G163)&gt;5, ABS(G163)&lt;10,ABS(P163)&gt;=0.4,ABS(X163)&lt;=0.01),"S","N"))</f>
        <v>N</v>
      </c>
      <c r="AD163" s="6" t="str">
        <f t="shared" ref="AD163:AD194" si="22">IF(AND(ABS(I163)&gt;10,ABS(R163)&gt;=0.4,ABS(Y163)&lt;=0.01),"B", IF(AND(ABS(I163)&gt;5, ABS(I163)&lt;10,ABS(R163)&gt;=0.4,ABS(Y163)&lt;=0.01),"S","N"))</f>
        <v>N</v>
      </c>
      <c r="AE163" s="6" t="str">
        <f t="shared" ref="AE163:AE194" si="23">IF(AND(ABS(K163)&gt;10,ABS(T163)&gt;=0.4,ABS(Z163)&lt;=0.01),"B", IF(AND(ABS(K163)&gt;5, ABS(K163)&lt;10,ABS(T163)&gt;=0.4,ABS(Z163)&lt;=0.01),"S","N"))</f>
        <v>N</v>
      </c>
    </row>
    <row r="164" spans="1:31" x14ac:dyDescent="0.25">
      <c r="E164" s="2">
        <f>'% D'!AO4</f>
        <v>-0.35900000000000887</v>
      </c>
      <c r="F164" s="9">
        <f>'% D'!AP4</f>
        <v>1.1544291378843785</v>
      </c>
      <c r="G164" s="2">
        <f>'% D'!AQ4</f>
        <v>-0.47633333333332928</v>
      </c>
      <c r="H164" s="9">
        <f>'% D'!AR4</f>
        <v>1.5565981464586289</v>
      </c>
      <c r="I164" s="2">
        <f>'% D'!AS4</f>
        <v>-1.2650000000000006</v>
      </c>
      <c r="J164" s="9">
        <f>'% D'!AT4</f>
        <v>1.4034162751388601</v>
      </c>
      <c r="K164" s="2">
        <f>'% D'!AU4</f>
        <v>-0.76899999999999835</v>
      </c>
      <c r="L164" s="9">
        <f>'% D'!AV4</f>
        <v>1.4049464777932963</v>
      </c>
      <c r="N164" s="2">
        <f>'# D'!AO4</f>
        <v>-6.1333333333331908E-2</v>
      </c>
      <c r="O164" s="9">
        <f>'# D'!AP4</f>
        <v>0.19624974062420009</v>
      </c>
      <c r="P164" s="2">
        <f>'# D'!AQ4</f>
        <v>-8.0999999999999517E-2</v>
      </c>
      <c r="Q164" s="9">
        <f>'# D'!AR4</f>
        <v>0.26480914388455218</v>
      </c>
      <c r="R164" s="2">
        <f>'# D'!AS4</f>
        <v>-0.21533333333333182</v>
      </c>
      <c r="S164" s="9">
        <f>'# D'!AT4</f>
        <v>0.2381597647449159</v>
      </c>
      <c r="T164" s="2">
        <f>'# D'!AU4</f>
        <v>-0.13033333333333275</v>
      </c>
      <c r="U164" s="9">
        <f>'# D'!AV4</f>
        <v>0.2387745438918607</v>
      </c>
      <c r="W164" s="12">
        <f>'T-TEST'!X4</f>
        <v>0.5025476546739146</v>
      </c>
      <c r="X164" s="12">
        <f>'T-TEST'!Y4</f>
        <v>0.56179585856313963</v>
      </c>
      <c r="Y164" s="12">
        <f>'T-TEST'!Z4</f>
        <v>0.11923534674875308</v>
      </c>
      <c r="Z164" s="12">
        <f>'T-TEST'!AA4</f>
        <v>0.27089456642842669</v>
      </c>
      <c r="AB164" s="6" t="str">
        <f t="shared" si="20"/>
        <v>N</v>
      </c>
      <c r="AC164" s="6" t="str">
        <f t="shared" si="21"/>
        <v>N</v>
      </c>
      <c r="AD164" s="6" t="str">
        <f t="shared" si="22"/>
        <v>N</v>
      </c>
      <c r="AE164" s="6" t="str">
        <f t="shared" si="23"/>
        <v>N</v>
      </c>
    </row>
    <row r="165" spans="1:31" ht="15" x14ac:dyDescent="0.2">
      <c r="A165" s="2"/>
      <c r="B165" s="9"/>
      <c r="C165" s="2"/>
      <c r="D165" s="9"/>
      <c r="E165" s="2">
        <f>'% D'!AO5</f>
        <v>1.3083333333333371</v>
      </c>
      <c r="F165" s="9">
        <f>'% D'!AP5</f>
        <v>2.0516306818030738</v>
      </c>
      <c r="G165" s="2">
        <f>'% D'!AQ5</f>
        <v>-1.5103333333333353</v>
      </c>
      <c r="H165" s="9">
        <f>'% D'!AR5</f>
        <v>0.95952559380061975</v>
      </c>
      <c r="I165" s="2">
        <f>'% D'!AS5</f>
        <v>-1.4496666666666655</v>
      </c>
      <c r="J165" s="9">
        <f>'% D'!AT5</f>
        <v>1.2095983369654721</v>
      </c>
      <c r="K165" s="2">
        <f>'% D'!AU5</f>
        <v>-0.52566666666665895</v>
      </c>
      <c r="L165" s="9">
        <f>'% D'!AV5</f>
        <v>0.78695550120248248</v>
      </c>
      <c r="N165" s="2">
        <f>'# D'!AO5</f>
        <v>5.2333333333333343E-2</v>
      </c>
      <c r="O165" s="9">
        <f>'# D'!AP5</f>
        <v>8.2264440865736907E-2</v>
      </c>
      <c r="P165" s="2">
        <f>'# D'!AQ5</f>
        <v>-6.0333333333333461E-2</v>
      </c>
      <c r="Q165" s="9">
        <f>'# D'!AR5</f>
        <v>3.8211670321053465E-2</v>
      </c>
      <c r="R165" s="2">
        <f>'# D'!AS5</f>
        <v>-5.7999999999999829E-2</v>
      </c>
      <c r="S165" s="9">
        <f>'# D'!AT5</f>
        <v>4.9059226166744907E-2</v>
      </c>
      <c r="T165" s="2">
        <f>'# D'!AU5</f>
        <v>-2.0666666666666611E-2</v>
      </c>
      <c r="U165" s="9">
        <f>'# D'!AV5</f>
        <v>3.1640436994855241E-2</v>
      </c>
      <c r="W165" s="12">
        <f>'T-TEST'!X5</f>
        <v>0.19538179566498901</v>
      </c>
      <c r="X165" s="12">
        <f>'T-TEST'!Y5</f>
        <v>2.3333127207331286E-2</v>
      </c>
      <c r="Y165" s="12">
        <f>'T-TEST'!Z5</f>
        <v>9.8409121266657976E-2</v>
      </c>
      <c r="Z165" s="12">
        <f>'T-TEST'!AA5</f>
        <v>0.27531789851668975</v>
      </c>
      <c r="AB165" s="6" t="str">
        <f t="shared" si="20"/>
        <v>N</v>
      </c>
      <c r="AC165" s="6" t="str">
        <f t="shared" si="21"/>
        <v>N</v>
      </c>
      <c r="AD165" s="6" t="str">
        <f t="shared" si="22"/>
        <v>N</v>
      </c>
      <c r="AE165" s="6" t="str">
        <f t="shared" si="23"/>
        <v>N</v>
      </c>
    </row>
    <row r="166" spans="1:31" ht="15" x14ac:dyDescent="0.2">
      <c r="A166" s="2"/>
      <c r="B166" s="9"/>
      <c r="C166" s="2"/>
      <c r="D166" s="9"/>
      <c r="E166" s="2">
        <f>'% D'!AO6</f>
        <v>0.51400000000000035</v>
      </c>
      <c r="F166" s="9">
        <f>'% D'!AP6</f>
        <v>0.57273915852442825</v>
      </c>
      <c r="G166" s="2">
        <f>'% D'!AQ6</f>
        <v>-0.23833333333333329</v>
      </c>
      <c r="H166" s="9">
        <f>'% D'!AR6</f>
        <v>0.88076235918710699</v>
      </c>
      <c r="I166" s="2">
        <f>'% D'!AS6</f>
        <v>-0.48600000000000065</v>
      </c>
      <c r="J166" s="9">
        <f>'% D'!AT6</f>
        <v>1.9223288583424956</v>
      </c>
      <c r="K166" s="2">
        <f>'% D'!AU6</f>
        <v>1.1263333333333314</v>
      </c>
      <c r="L166" s="9">
        <f>'% D'!AV6</f>
        <v>1.6758044135236241</v>
      </c>
      <c r="N166" s="2">
        <f>'# D'!AO6</f>
        <v>1.5333333333333331E-2</v>
      </c>
      <c r="O166" s="9">
        <f>'# D'!AP6</f>
        <v>1.6863236307765102E-2</v>
      </c>
      <c r="P166" s="2">
        <f>'# D'!AQ6</f>
        <v>-7.3333333333333306E-3</v>
      </c>
      <c r="Q166" s="9">
        <f>'# D'!AR6</f>
        <v>2.621368431839417E-2</v>
      </c>
      <c r="R166" s="2">
        <f>'# D'!AS6</f>
        <v>-1.4333333333333365E-2</v>
      </c>
      <c r="S166" s="9">
        <f>'# D'!AT6</f>
        <v>5.7843574384112306E-2</v>
      </c>
      <c r="T166" s="2">
        <f>'# D'!AU6</f>
        <v>3.400000000000003E-2</v>
      </c>
      <c r="U166" s="9">
        <f>'# D'!AV6</f>
        <v>5.0329613556380895E-2</v>
      </c>
      <c r="W166" s="12">
        <f>'T-TEST'!X6</f>
        <v>0.14324033050260973</v>
      </c>
      <c r="X166" s="12">
        <f>'T-TEST'!Y6</f>
        <v>0.53092076225764662</v>
      </c>
      <c r="Y166" s="12">
        <f>'T-TEST'!Z6</f>
        <v>0.57670862992899075</v>
      </c>
      <c r="Z166" s="12">
        <f>'T-TEST'!AA6</f>
        <v>0.19460038356830495</v>
      </c>
      <c r="AB166" s="6" t="str">
        <f t="shared" si="20"/>
        <v>N</v>
      </c>
      <c r="AC166" s="6" t="str">
        <f t="shared" si="21"/>
        <v>N</v>
      </c>
      <c r="AD166" s="6" t="str">
        <f t="shared" si="22"/>
        <v>N</v>
      </c>
      <c r="AE166" s="6" t="str">
        <f t="shared" si="23"/>
        <v>N</v>
      </c>
    </row>
    <row r="167" spans="1:31" x14ac:dyDescent="0.25">
      <c r="A167" s="13" t="s">
        <v>4</v>
      </c>
      <c r="B167" s="13" t="s">
        <v>5</v>
      </c>
      <c r="C167" s="13" t="s">
        <v>6</v>
      </c>
      <c r="D167" s="13" t="s">
        <v>7</v>
      </c>
      <c r="E167" s="2">
        <f>'% D'!AO7</f>
        <v>-1.3150000000000013</v>
      </c>
      <c r="F167" s="9">
        <f>'% D'!AP7</f>
        <v>0.65921934591111997</v>
      </c>
      <c r="G167" s="2">
        <f>'% D'!AQ7</f>
        <v>4.1666666666667851E-2</v>
      </c>
      <c r="H167" s="9">
        <f>'% D'!AR7</f>
        <v>1.7355469502217988</v>
      </c>
      <c r="I167" s="2">
        <f>'% D'!AS7</f>
        <v>-1.0503333333333309</v>
      </c>
      <c r="J167" s="9">
        <f>'% D'!AT7</f>
        <v>1.3312374133536597</v>
      </c>
      <c r="K167" s="2">
        <f>'% D'!AU7</f>
        <v>-0.74699999999999989</v>
      </c>
      <c r="L167" s="9">
        <f>'% D'!AV7</f>
        <v>0.92157274725200555</v>
      </c>
      <c r="N167" s="2">
        <f>'# D'!AO7</f>
        <v>-0.22366666666666646</v>
      </c>
      <c r="O167" s="9">
        <f>'# D'!AP7</f>
        <v>0.11249566812843195</v>
      </c>
      <c r="P167" s="2">
        <f>'# D'!AQ7</f>
        <v>7.3333333333334139E-3</v>
      </c>
      <c r="Q167" s="9">
        <f>'# D'!AR7</f>
        <v>0.2949424999429861</v>
      </c>
      <c r="R167" s="2">
        <f>'# D'!AS7</f>
        <v>-0.17866666666666653</v>
      </c>
      <c r="S167" s="9">
        <f>'# D'!AT7</f>
        <v>0.22623218530732214</v>
      </c>
      <c r="T167" s="2">
        <f>'# D'!AU7</f>
        <v>-0.12666666666666604</v>
      </c>
      <c r="U167" s="9">
        <f>'# D'!AV7</f>
        <v>0.1569316198276538</v>
      </c>
      <c r="W167" s="12">
        <f>'T-TEST'!X7</f>
        <v>4.272657764373558E-2</v>
      </c>
      <c r="X167" s="12">
        <f>'T-TEST'!Y7</f>
        <v>0.95709612901081487</v>
      </c>
      <c r="Y167" s="12">
        <f>'T-TEST'!Z7</f>
        <v>0.1255844486808366</v>
      </c>
      <c r="Z167" s="12">
        <f>'T-TEST'!AA7</f>
        <v>0.17823015802931902</v>
      </c>
      <c r="AB167" s="6" t="str">
        <f t="shared" si="20"/>
        <v>N</v>
      </c>
      <c r="AC167" s="6" t="str">
        <f t="shared" si="21"/>
        <v>N</v>
      </c>
      <c r="AD167" s="6" t="str">
        <f t="shared" si="22"/>
        <v>N</v>
      </c>
      <c r="AE167" s="6" t="str">
        <f t="shared" si="23"/>
        <v>N</v>
      </c>
    </row>
    <row r="168" spans="1:31" x14ac:dyDescent="0.25">
      <c r="A168" s="13" t="s">
        <v>22</v>
      </c>
      <c r="B168" s="13">
        <v>4</v>
      </c>
      <c r="C168" s="13">
        <v>12</v>
      </c>
      <c r="D168" s="13" t="s">
        <v>23</v>
      </c>
      <c r="E168" s="2">
        <f>'% D'!AO8</f>
        <v>1.1033333333333353</v>
      </c>
      <c r="F168" s="9">
        <f>'% D'!AP8</f>
        <v>1.562528644248578</v>
      </c>
      <c r="G168" s="2">
        <f>'% D'!AQ8</f>
        <v>-0.4339999999999975</v>
      </c>
      <c r="H168" s="9">
        <f>'% D'!AR8</f>
        <v>1.3457069650121265</v>
      </c>
      <c r="I168" s="2">
        <f>'% D'!AS8</f>
        <v>0.88733333333332354</v>
      </c>
      <c r="J168" s="9">
        <f>'% D'!AT8</f>
        <v>1.7030101987627391</v>
      </c>
      <c r="K168" s="2">
        <f>'% D'!AU8</f>
        <v>0.38866666666666561</v>
      </c>
      <c r="L168" s="9">
        <f>'% D'!AV8</f>
        <v>1.078531210847226</v>
      </c>
      <c r="N168" s="2">
        <f>'# D'!AO8</f>
        <v>0.14366666666666683</v>
      </c>
      <c r="O168" s="9">
        <f>'# D'!AP8</f>
        <v>0.20247382031968364</v>
      </c>
      <c r="P168" s="2">
        <f>'# D'!AQ8</f>
        <v>-5.6333333333332902E-2</v>
      </c>
      <c r="Q168" s="9">
        <f>'# D'!AR8</f>
        <v>0.17503085656046044</v>
      </c>
      <c r="R168" s="2">
        <f>'# D'!AS8</f>
        <v>0.11499999999999932</v>
      </c>
      <c r="S168" s="9">
        <f>'# D'!AT8</f>
        <v>0.22157960914884572</v>
      </c>
      <c r="T168" s="2">
        <f>'# D'!AU8</f>
        <v>5.0333333333332675E-2</v>
      </c>
      <c r="U168" s="9">
        <f>'# D'!AV8</f>
        <v>0.14008642092292353</v>
      </c>
      <c r="W168" s="12">
        <f>'T-TEST'!X8</f>
        <v>0.22406071345738462</v>
      </c>
      <c r="X168" s="12">
        <f>'T-TEST'!Y8</f>
        <v>0.47508171894819889</v>
      </c>
      <c r="Y168" s="12">
        <f>'T-TEST'!Z8</f>
        <v>0.2747295883593216</v>
      </c>
      <c r="Z168" s="12">
        <f>'T-TEST'!AA8</f>
        <v>0.50419913139987971</v>
      </c>
      <c r="AB168" s="6" t="str">
        <f t="shared" si="20"/>
        <v>N</v>
      </c>
      <c r="AC168" s="6" t="str">
        <f t="shared" si="21"/>
        <v>N</v>
      </c>
      <c r="AD168" s="6" t="str">
        <f t="shared" si="22"/>
        <v>N</v>
      </c>
      <c r="AE168" s="6" t="str">
        <f t="shared" si="23"/>
        <v>N</v>
      </c>
    </row>
    <row r="169" spans="1:31" x14ac:dyDescent="0.25">
      <c r="A169" s="13" t="s">
        <v>22</v>
      </c>
      <c r="B169" s="13">
        <v>13</v>
      </c>
      <c r="C169" s="13">
        <v>32</v>
      </c>
      <c r="D169" s="13" t="s">
        <v>24</v>
      </c>
      <c r="E169" s="2">
        <f>'% D'!AO9</f>
        <v>-1.1699999999999982</v>
      </c>
      <c r="F169" s="9">
        <f>'% D'!AP9</f>
        <v>0.32900812745724883</v>
      </c>
      <c r="G169" s="2">
        <f>'% D'!AQ9</f>
        <v>-8.6333333333335815E-2</v>
      </c>
      <c r="H169" s="9">
        <f>'% D'!AR9</f>
        <v>0.97430267038607854</v>
      </c>
      <c r="I169" s="2">
        <f>'% D'!AS9</f>
        <v>0.33100000000000307</v>
      </c>
      <c r="J169" s="9">
        <f>'% D'!AT9</f>
        <v>1.6524245720483262</v>
      </c>
      <c r="K169" s="2">
        <f>'% D'!AU9</f>
        <v>-6.6666666666677088E-3</v>
      </c>
      <c r="L169" s="9">
        <f>'% D'!AV9</f>
        <v>1.0258019529815778</v>
      </c>
      <c r="N169" s="2">
        <f>'# D'!AO9</f>
        <v>-0.16400000000000015</v>
      </c>
      <c r="O169" s="9">
        <f>'# D'!AP9</f>
        <v>4.5810249675906738E-2</v>
      </c>
      <c r="P169" s="2">
        <f>'# D'!AQ9</f>
        <v>-1.2000000000000455E-2</v>
      </c>
      <c r="Q169" s="9">
        <f>'# D'!AR9</f>
        <v>0.13666600758290914</v>
      </c>
      <c r="R169" s="2">
        <f>'# D'!AS9</f>
        <v>4.6666666666667744E-2</v>
      </c>
      <c r="S169" s="9">
        <f>'# D'!AT9</f>
        <v>0.23120793268146428</v>
      </c>
      <c r="T169" s="2">
        <f>'# D'!AU9</f>
        <v>-1.000000000000334E-3</v>
      </c>
      <c r="U169" s="9">
        <f>'# D'!AV9</f>
        <v>0.14354463696584085</v>
      </c>
      <c r="W169" s="12">
        <f>'T-TEST'!X9</f>
        <v>1.4470011929434643E-2</v>
      </c>
      <c r="X169" s="12">
        <f>'T-TEST'!Y9</f>
        <v>0.84127714178825952</v>
      </c>
      <c r="Y169" s="12">
        <f>'T-TEST'!Z9</f>
        <v>0.65153243093895041</v>
      </c>
      <c r="Z169" s="12">
        <f>'T-TEST'!AA9</f>
        <v>0.99040046175747976</v>
      </c>
      <c r="AB169" s="6" t="str">
        <f t="shared" si="20"/>
        <v>N</v>
      </c>
      <c r="AC169" s="6" t="str">
        <f t="shared" si="21"/>
        <v>N</v>
      </c>
      <c r="AD169" s="6" t="str">
        <f t="shared" si="22"/>
        <v>N</v>
      </c>
      <c r="AE169" s="6" t="str">
        <f t="shared" si="23"/>
        <v>N</v>
      </c>
    </row>
    <row r="170" spans="1:31" x14ac:dyDescent="0.25">
      <c r="A170" s="13" t="s">
        <v>22</v>
      </c>
      <c r="B170" s="13">
        <v>35</v>
      </c>
      <c r="C170" s="13">
        <v>41</v>
      </c>
      <c r="D170" s="13" t="s">
        <v>25</v>
      </c>
      <c r="E170" s="2">
        <f>'% D'!AO10</f>
        <v>7.7999999999999403E-2</v>
      </c>
      <c r="F170" s="9">
        <f>'% D'!AP10</f>
        <v>0.70008658679290559</v>
      </c>
      <c r="G170" s="2">
        <f>'% D'!AQ10</f>
        <v>-0.6720000000000006</v>
      </c>
      <c r="H170" s="9">
        <f>'% D'!AR10</f>
        <v>0.40320615030951934</v>
      </c>
      <c r="I170" s="2">
        <f>'% D'!AS10</f>
        <v>-0.71666666666667034</v>
      </c>
      <c r="J170" s="9">
        <f>'% D'!AT10</f>
        <v>1.0986801616124064</v>
      </c>
      <c r="K170" s="2">
        <f>'% D'!AU10</f>
        <v>-2.2970000000000006</v>
      </c>
      <c r="L170" s="9">
        <f>'% D'!AV10</f>
        <v>0.91014166498897164</v>
      </c>
      <c r="N170" s="2">
        <f>'# D'!AO10</f>
        <v>7.6666666666667105E-3</v>
      </c>
      <c r="O170" s="9">
        <f>'# D'!AP10</f>
        <v>6.9815179121376969E-2</v>
      </c>
      <c r="P170" s="2">
        <f>'# D'!AQ10</f>
        <v>-6.7333333333333245E-2</v>
      </c>
      <c r="Q170" s="9">
        <f>'# D'!AR10</f>
        <v>4.0153937488373294E-2</v>
      </c>
      <c r="R170" s="2">
        <f>'# D'!AS10</f>
        <v>-7.1666666666666545E-2</v>
      </c>
      <c r="S170" s="9">
        <f>'# D'!AT10</f>
        <v>0.10978863763915292</v>
      </c>
      <c r="T170" s="2">
        <f>'# D'!AU10</f>
        <v>-0.22933333333333294</v>
      </c>
      <c r="U170" s="9">
        <f>'# D'!AV10</f>
        <v>9.1198029518839901E-2</v>
      </c>
      <c r="W170" s="12">
        <f>'T-TEST'!X10</f>
        <v>0.85505406418139041</v>
      </c>
      <c r="X170" s="12">
        <f>'T-TEST'!Y10</f>
        <v>2.0101578342409814E-2</v>
      </c>
      <c r="Y170" s="12">
        <f>'T-TEST'!Z10</f>
        <v>0.18740376607370435</v>
      </c>
      <c r="Z170" s="12">
        <f>'T-TEST'!AA10</f>
        <v>1.862322158400773E-2</v>
      </c>
      <c r="AB170" s="6" t="str">
        <f t="shared" si="20"/>
        <v>N</v>
      </c>
      <c r="AC170" s="6" t="str">
        <f t="shared" si="21"/>
        <v>N</v>
      </c>
      <c r="AD170" s="6" t="str">
        <f t="shared" si="22"/>
        <v>N</v>
      </c>
      <c r="AE170" s="6" t="str">
        <f t="shared" si="23"/>
        <v>N</v>
      </c>
    </row>
    <row r="171" spans="1:31" x14ac:dyDescent="0.25">
      <c r="A171" s="13" t="s">
        <v>22</v>
      </c>
      <c r="B171" s="13">
        <v>36</v>
      </c>
      <c r="C171" s="13">
        <v>41</v>
      </c>
      <c r="D171" s="13" t="s">
        <v>26</v>
      </c>
      <c r="E171" s="2">
        <f>'% D'!AO11</f>
        <v>-0.41533333333333378</v>
      </c>
      <c r="F171" s="9">
        <f>'% D'!AP11</f>
        <v>1.2927704413163039</v>
      </c>
      <c r="G171" s="2">
        <f>'% D'!AQ11</f>
        <v>-1.0726666666666684</v>
      </c>
      <c r="H171" s="9">
        <f>'% D'!AR11</f>
        <v>0.78255501208818379</v>
      </c>
      <c r="I171" s="2">
        <f>'% D'!AS11</f>
        <v>-0.95733333333333093</v>
      </c>
      <c r="J171" s="9">
        <f>'% D'!AT11</f>
        <v>0.54049009163401418</v>
      </c>
      <c r="K171" s="2">
        <f>'% D'!AU11</f>
        <v>-2.2546666666666653</v>
      </c>
      <c r="L171" s="9">
        <f>'% D'!AV11</f>
        <v>1.0235705092215159</v>
      </c>
      <c r="N171" s="2">
        <f>'# D'!AO11</f>
        <v>-5.0000000000000044E-2</v>
      </c>
      <c r="O171" s="9">
        <f>'# D'!AP11</f>
        <v>0.15486152059254055</v>
      </c>
      <c r="P171" s="2">
        <f>'# D'!AQ11</f>
        <v>-0.12866666666666671</v>
      </c>
      <c r="Q171" s="9">
        <f>'# D'!AR11</f>
        <v>9.3679420618177439E-2</v>
      </c>
      <c r="R171" s="2">
        <f>'# D'!AS11</f>
        <v>-0.11466666666666669</v>
      </c>
      <c r="S171" s="9">
        <f>'# D'!AT11</f>
        <v>6.5307686860549677E-2</v>
      </c>
      <c r="T171" s="2">
        <f>'# D'!AU11</f>
        <v>-0.27033333333333331</v>
      </c>
      <c r="U171" s="9">
        <f>'# D'!AV11</f>
        <v>0.12319980646735462</v>
      </c>
      <c r="W171" s="12">
        <f>'T-TEST'!X11</f>
        <v>0.48937884957400335</v>
      </c>
      <c r="X171" s="12">
        <f>'T-TEST'!Y11</f>
        <v>3.2700540486759591E-2</v>
      </c>
      <c r="Y171" s="12">
        <f>'T-TEST'!Z11</f>
        <v>3.9576419552003674E-2</v>
      </c>
      <c r="Z171" s="12">
        <f>'T-TEST'!AA11</f>
        <v>1.226342110413314E-2</v>
      </c>
      <c r="AB171" s="6" t="str">
        <f t="shared" si="20"/>
        <v>N</v>
      </c>
      <c r="AC171" s="6" t="str">
        <f t="shared" si="21"/>
        <v>N</v>
      </c>
      <c r="AD171" s="6" t="str">
        <f t="shared" si="22"/>
        <v>N</v>
      </c>
      <c r="AE171" s="6" t="str">
        <f t="shared" si="23"/>
        <v>N</v>
      </c>
    </row>
    <row r="172" spans="1:31" x14ac:dyDescent="0.25">
      <c r="A172" s="13" t="s">
        <v>22</v>
      </c>
      <c r="B172" s="13">
        <v>38</v>
      </c>
      <c r="C172" s="13">
        <v>58</v>
      </c>
      <c r="D172" s="13" t="s">
        <v>27</v>
      </c>
      <c r="E172" s="2">
        <f>'% D'!AO12</f>
        <v>-0.41033333333333322</v>
      </c>
      <c r="F172" s="9">
        <f>'% D'!AP12</f>
        <v>0.26739002986967164</v>
      </c>
      <c r="G172" s="2">
        <f>'% D'!AQ12</f>
        <v>-0.32500000000000018</v>
      </c>
      <c r="H172" s="9">
        <f>'% D'!AR12</f>
        <v>0.38798707653082753</v>
      </c>
      <c r="I172" s="2">
        <f>'% D'!AS12</f>
        <v>-0.17799999999999994</v>
      </c>
      <c r="J172" s="9">
        <f>'% D'!AT12</f>
        <v>0.24836662426266848</v>
      </c>
      <c r="K172" s="2">
        <f>'% D'!AU12</f>
        <v>-1.6873333333333349</v>
      </c>
      <c r="L172" s="9">
        <f>'% D'!AV12</f>
        <v>0.37367770780489418</v>
      </c>
      <c r="N172" s="2">
        <f>'# D'!AO12</f>
        <v>-5.7333333333333319E-2</v>
      </c>
      <c r="O172" s="9">
        <f>'# D'!AP12</f>
        <v>3.7208280560939708E-2</v>
      </c>
      <c r="P172" s="2">
        <f>'# D'!AQ12</f>
        <v>-4.5666666666666633E-2</v>
      </c>
      <c r="Q172" s="9">
        <f>'# D'!AR12</f>
        <v>5.4316572571014451E-2</v>
      </c>
      <c r="R172" s="2">
        <f>'# D'!AS12</f>
        <v>-2.4666666666666726E-2</v>
      </c>
      <c r="S172" s="9">
        <f>'# D'!AT12</f>
        <v>3.4476791381634696E-2</v>
      </c>
      <c r="T172" s="2">
        <f>'# D'!AU12</f>
        <v>-0.23599999999999977</v>
      </c>
      <c r="U172" s="9">
        <f>'# D'!AV12</f>
        <v>5.2177059351789165E-2</v>
      </c>
      <c r="W172" s="12">
        <f>'T-TEST'!X12</f>
        <v>3.4733811389832663E-2</v>
      </c>
      <c r="X172" s="12">
        <f>'T-TEST'!Y12</f>
        <v>0.10857711121674964</v>
      </c>
      <c r="Y172" s="12">
        <f>'T-TEST'!Z12</f>
        <v>0.18713147679687575</v>
      </c>
      <c r="Z172" s="12">
        <f>'T-TEST'!AA12</f>
        <v>1.9520081957474325E-3</v>
      </c>
      <c r="AB172" s="6" t="str">
        <f t="shared" si="20"/>
        <v>N</v>
      </c>
      <c r="AC172" s="6" t="str">
        <f t="shared" si="21"/>
        <v>N</v>
      </c>
      <c r="AD172" s="6" t="str">
        <f t="shared" si="22"/>
        <v>N</v>
      </c>
      <c r="AE172" s="6" t="str">
        <f t="shared" si="23"/>
        <v>N</v>
      </c>
    </row>
    <row r="173" spans="1:31" x14ac:dyDescent="0.25">
      <c r="A173" s="13" t="s">
        <v>22</v>
      </c>
      <c r="B173" s="13">
        <v>42</v>
      </c>
      <c r="C173" s="13">
        <v>58</v>
      </c>
      <c r="D173" s="13" t="s">
        <v>28</v>
      </c>
      <c r="E173" s="2">
        <f>'% D'!AO13</f>
        <v>1.6789999999999949</v>
      </c>
      <c r="F173" s="9">
        <f>'% D'!AP13</f>
        <v>2.0952241903969262</v>
      </c>
      <c r="G173" s="2">
        <f>'% D'!AQ13</f>
        <v>5.8666666666681522E-2</v>
      </c>
      <c r="H173" s="9">
        <f>'% D'!AR13</f>
        <v>1.2785901208369048</v>
      </c>
      <c r="I173" s="2">
        <f>'% D'!AS13</f>
        <v>2.0559999999999974</v>
      </c>
      <c r="J173" s="9">
        <f>'% D'!AT13</f>
        <v>1.6617106476267116</v>
      </c>
      <c r="K173" s="2">
        <f>'% D'!AU13</f>
        <v>1.0763333333333378</v>
      </c>
      <c r="L173" s="9">
        <f>'% D'!AV13</f>
        <v>0.80348205347697121</v>
      </c>
      <c r="N173" s="2">
        <f>'# D'!AO13</f>
        <v>6.6999999999999726E-2</v>
      </c>
      <c r="O173" s="9">
        <f>'# D'!AP13</f>
        <v>8.4159304490206172E-2</v>
      </c>
      <c r="P173" s="2">
        <f>'# D'!AQ13</f>
        <v>2.6666666666668171E-3</v>
      </c>
      <c r="Q173" s="9">
        <f>'# D'!AR13</f>
        <v>5.1429666837783661E-2</v>
      </c>
      <c r="R173" s="2">
        <f>'# D'!AS13</f>
        <v>8.2666666666666888E-2</v>
      </c>
      <c r="S173" s="9">
        <f>'# D'!AT13</f>
        <v>6.6191813565560795E-2</v>
      </c>
      <c r="T173" s="2">
        <f>'# D'!AU13</f>
        <v>4.2999999999999705E-2</v>
      </c>
      <c r="U173" s="9">
        <f>'# D'!AV13</f>
        <v>3.2119153627503436E-2</v>
      </c>
      <c r="W173" s="12">
        <f>'T-TEST'!X13</f>
        <v>0.12896413720807332</v>
      </c>
      <c r="X173" s="12">
        <f>'T-TEST'!Y13</f>
        <v>0.90563330507989237</v>
      </c>
      <c r="Y173" s="12">
        <f>'T-TEST'!Z13</f>
        <v>4.7915942958639678E-2</v>
      </c>
      <c r="Z173" s="12">
        <f>'T-TEST'!AA13</f>
        <v>3.2646738214444027E-2</v>
      </c>
      <c r="AB173" s="6" t="str">
        <f t="shared" si="20"/>
        <v>N</v>
      </c>
      <c r="AC173" s="6" t="str">
        <f t="shared" si="21"/>
        <v>N</v>
      </c>
      <c r="AD173" s="6" t="str">
        <f t="shared" si="22"/>
        <v>N</v>
      </c>
      <c r="AE173" s="6" t="str">
        <f t="shared" si="23"/>
        <v>N</v>
      </c>
    </row>
    <row r="174" spans="1:31" x14ac:dyDescent="0.25">
      <c r="A174" s="13" t="s">
        <v>22</v>
      </c>
      <c r="B174" s="13">
        <v>42</v>
      </c>
      <c r="C174" s="13">
        <v>59</v>
      </c>
      <c r="D174" s="13" t="s">
        <v>29</v>
      </c>
      <c r="E174" s="2">
        <f>'% D'!AO14</f>
        <v>1.7319999999999922</v>
      </c>
      <c r="F174" s="9">
        <f>'% D'!AP14</f>
        <v>1.8414825540298203</v>
      </c>
      <c r="G174" s="2">
        <f>'% D'!AQ14</f>
        <v>-0.7260000000000133</v>
      </c>
      <c r="H174" s="9">
        <f>'% D'!AR14</f>
        <v>0.92541937460605017</v>
      </c>
      <c r="I174" s="2">
        <f>'% D'!AS14</f>
        <v>0.60166666666667368</v>
      </c>
      <c r="J174" s="9">
        <f>'% D'!AT14</f>
        <v>1.1393871597417005</v>
      </c>
      <c r="K174" s="2">
        <f>'% D'!AU14</f>
        <v>-1.1186666666666554</v>
      </c>
      <c r="L174" s="9">
        <f>'% D'!AV14</f>
        <v>1.2103950858279711</v>
      </c>
      <c r="N174" s="2">
        <f>'# D'!AO14</f>
        <v>0.10399999999999965</v>
      </c>
      <c r="O174" s="9">
        <f>'# D'!AP14</f>
        <v>0.11109974787416366</v>
      </c>
      <c r="P174" s="2">
        <f>'# D'!AQ14</f>
        <v>-4.3333333333333002E-2</v>
      </c>
      <c r="Q174" s="9">
        <f>'# D'!AR14</f>
        <v>5.5367530754539429E-2</v>
      </c>
      <c r="R174" s="2">
        <f>'# D'!AS14</f>
        <v>3.6000000000001364E-2</v>
      </c>
      <c r="S174" s="9">
        <f>'# D'!AT14</f>
        <v>6.7656595864889674E-2</v>
      </c>
      <c r="T174" s="2">
        <f>'# D'!AU14</f>
        <v>-6.7333333333333911E-2</v>
      </c>
      <c r="U174" s="9">
        <f>'# D'!AV14</f>
        <v>7.3180584631031803E-2</v>
      </c>
      <c r="W174" s="12">
        <f>'T-TEST'!X14</f>
        <v>0.12060796603033287</v>
      </c>
      <c r="X174" s="12">
        <f>'T-TEST'!Y14</f>
        <v>0.15994072385406005</v>
      </c>
      <c r="Y174" s="12">
        <f>'T-TEST'!Z14</f>
        <v>0.34684428208818241</v>
      </c>
      <c r="Z174" s="12">
        <f>'T-TEST'!AA14</f>
        <v>0.12579527919149872</v>
      </c>
      <c r="AB174" s="6" t="str">
        <f t="shared" si="20"/>
        <v>N</v>
      </c>
      <c r="AC174" s="6" t="str">
        <f t="shared" si="21"/>
        <v>N</v>
      </c>
      <c r="AD174" s="6" t="str">
        <f t="shared" si="22"/>
        <v>N</v>
      </c>
      <c r="AE174" s="6" t="str">
        <f t="shared" si="23"/>
        <v>N</v>
      </c>
    </row>
    <row r="175" spans="1:31" x14ac:dyDescent="0.25">
      <c r="A175" s="13" t="s">
        <v>22</v>
      </c>
      <c r="B175" s="13">
        <v>59</v>
      </c>
      <c r="C175" s="13">
        <v>70</v>
      </c>
      <c r="D175" s="13" t="s">
        <v>30</v>
      </c>
      <c r="E175" s="2">
        <f>'% D'!AO15</f>
        <v>0.331666666666667</v>
      </c>
      <c r="F175" s="9">
        <f>'% D'!AP15</f>
        <v>0.6655612240333787</v>
      </c>
      <c r="G175" s="2">
        <f>'% D'!AQ15</f>
        <v>-4.566666666666741E-2</v>
      </c>
      <c r="H175" s="9">
        <f>'% D'!AR15</f>
        <v>0.4556392150675187</v>
      </c>
      <c r="I175" s="2">
        <f>'% D'!AS15</f>
        <v>0.57500000000000107</v>
      </c>
      <c r="J175" s="9">
        <f>'% D'!AT15</f>
        <v>1.3319390489406251</v>
      </c>
      <c r="K175" s="2">
        <f>'% D'!AU15</f>
        <v>-0.55333333333333101</v>
      </c>
      <c r="L175" s="9">
        <f>'% D'!AV15</f>
        <v>0.63062341124477417</v>
      </c>
      <c r="N175" s="2">
        <f>'# D'!AO15</f>
        <v>3.9666666666666683E-2</v>
      </c>
      <c r="O175" s="9">
        <f>'# D'!AP15</f>
        <v>8.0107607557259292E-2</v>
      </c>
      <c r="P175" s="2">
        <f>'# D'!AQ15</f>
        <v>-5.6666666666667087E-3</v>
      </c>
      <c r="Q175" s="9">
        <f>'# D'!AR15</f>
        <v>5.4814791920471555E-2</v>
      </c>
      <c r="R175" s="2">
        <f>'# D'!AS15</f>
        <v>6.8666666666666654E-2</v>
      </c>
      <c r="S175" s="9">
        <f>'# D'!AT15</f>
        <v>0.15986231002097021</v>
      </c>
      <c r="T175" s="2">
        <f>'# D'!AU15</f>
        <v>-6.6666666666666874E-2</v>
      </c>
      <c r="U175" s="9">
        <f>'# D'!AV15</f>
        <v>7.5114773270016769E-2</v>
      </c>
      <c r="W175" s="12">
        <f>'T-TEST'!X15</f>
        <v>0.29931140787557448</v>
      </c>
      <c r="X175" s="12">
        <f>'T-TEST'!Y15</f>
        <v>0.83472200396472707</v>
      </c>
      <c r="Y175" s="12">
        <f>'T-TEST'!Z15</f>
        <v>0.37423628267748899</v>
      </c>
      <c r="Z175" s="12">
        <f>'T-TEST'!AA15</f>
        <v>0.19744031617040275</v>
      </c>
      <c r="AB175" s="6" t="str">
        <f t="shared" si="20"/>
        <v>N</v>
      </c>
      <c r="AC175" s="6" t="str">
        <f t="shared" si="21"/>
        <v>N</v>
      </c>
      <c r="AD175" s="6" t="str">
        <f t="shared" si="22"/>
        <v>N</v>
      </c>
      <c r="AE175" s="6" t="str">
        <f t="shared" si="23"/>
        <v>N</v>
      </c>
    </row>
    <row r="176" spans="1:31" x14ac:dyDescent="0.25">
      <c r="A176" s="13" t="s">
        <v>22</v>
      </c>
      <c r="B176" s="13">
        <v>59</v>
      </c>
      <c r="C176" s="13">
        <v>72</v>
      </c>
      <c r="D176" s="13" t="s">
        <v>31</v>
      </c>
      <c r="E176" s="2">
        <f>'% D'!AO16</f>
        <v>0.14233333333333364</v>
      </c>
      <c r="F176" s="9">
        <f>'% D'!AP16</f>
        <v>0.44772101652720775</v>
      </c>
      <c r="G176" s="2">
        <f>'% D'!AQ16</f>
        <v>-0.60466666666666757</v>
      </c>
      <c r="H176" s="9">
        <f>'% D'!AR16</f>
        <v>0.94104668463292962</v>
      </c>
      <c r="I176" s="2">
        <f>'% D'!AS16</f>
        <v>-0.18666666666666654</v>
      </c>
      <c r="J176" s="9">
        <f>'% D'!AT16</f>
        <v>0.32526592609725841</v>
      </c>
      <c r="K176" s="2">
        <f>'% D'!AU16</f>
        <v>-0.87266666666666382</v>
      </c>
      <c r="L176" s="9">
        <f>'% D'!AV16</f>
        <v>0.87235630243204065</v>
      </c>
      <c r="N176" s="2">
        <f>'# D'!AO16</f>
        <v>1.4000000000000012E-2</v>
      </c>
      <c r="O176" s="9">
        <f>'# D'!AP16</f>
        <v>4.4652373434565414E-2</v>
      </c>
      <c r="P176" s="2">
        <f>'# D'!AQ16</f>
        <v>-6.0666666666666647E-2</v>
      </c>
      <c r="Q176" s="9">
        <f>'# D'!AR16</f>
        <v>9.4060780057056204E-2</v>
      </c>
      <c r="R176" s="2">
        <f>'# D'!AS16</f>
        <v>-1.866666666666672E-2</v>
      </c>
      <c r="S176" s="9">
        <f>'# D'!AT16</f>
        <v>3.2562901564992315E-2</v>
      </c>
      <c r="T176" s="2">
        <f>'# D'!AU16</f>
        <v>-8.7666666666666559E-2</v>
      </c>
      <c r="U176" s="9">
        <f>'# D'!AV16</f>
        <v>8.7166289772178329E-2</v>
      </c>
      <c r="W176" s="12">
        <f>'T-TEST'!X16</f>
        <v>0.5797568959256042</v>
      </c>
      <c r="X176" s="12">
        <f>'T-TEST'!Y16</f>
        <v>0.18980239290678708</v>
      </c>
      <c r="Y176" s="12">
        <f>'T-TEST'!Z16</f>
        <v>0.28841532664715619</v>
      </c>
      <c r="Z176" s="12">
        <f>'T-TEST'!AA16</f>
        <v>0.11909758952858714</v>
      </c>
      <c r="AB176" s="6" t="str">
        <f t="shared" si="20"/>
        <v>N</v>
      </c>
      <c r="AC176" s="6" t="str">
        <f t="shared" si="21"/>
        <v>N</v>
      </c>
      <c r="AD176" s="6" t="str">
        <f t="shared" si="22"/>
        <v>N</v>
      </c>
      <c r="AE176" s="6" t="str">
        <f t="shared" si="23"/>
        <v>N</v>
      </c>
    </row>
    <row r="177" spans="1:31" x14ac:dyDescent="0.25">
      <c r="A177" s="13" t="s">
        <v>22</v>
      </c>
      <c r="B177" s="13">
        <v>60</v>
      </c>
      <c r="C177" s="13">
        <v>75</v>
      </c>
      <c r="D177" s="13" t="s">
        <v>32</v>
      </c>
      <c r="E177" s="2">
        <f>'% D'!AO17</f>
        <v>0.14199999999999946</v>
      </c>
      <c r="F177" s="9">
        <f>'% D'!AP17</f>
        <v>1.1696359913495531</v>
      </c>
      <c r="G177" s="2">
        <f>'% D'!AQ17</f>
        <v>-0.2759999999999998</v>
      </c>
      <c r="H177" s="9">
        <f>'% D'!AR17</f>
        <v>1.9280763296919039</v>
      </c>
      <c r="I177" s="2">
        <f>'% D'!AS17</f>
        <v>-0.16433333333333167</v>
      </c>
      <c r="J177" s="9">
        <f>'% D'!AT17</f>
        <v>1.6133951760315295</v>
      </c>
      <c r="K177" s="2">
        <f>'% D'!AU17</f>
        <v>-2.2959999999999958</v>
      </c>
      <c r="L177" s="9">
        <f>'% D'!AV17</f>
        <v>0.84537277515754228</v>
      </c>
      <c r="N177" s="2">
        <f>'# D'!AO17</f>
        <v>1.1333333333333362E-2</v>
      </c>
      <c r="O177" s="9">
        <f>'# D'!AP17</f>
        <v>9.3332116576486129E-2</v>
      </c>
      <c r="P177" s="2">
        <f>'# D'!AQ17</f>
        <v>-2.1999999999999909E-2</v>
      </c>
      <c r="Q177" s="9">
        <f>'# D'!AR17</f>
        <v>0.15441681185386813</v>
      </c>
      <c r="R177" s="2">
        <f>'# D'!AS17</f>
        <v>-1.2999999999999901E-2</v>
      </c>
      <c r="S177" s="9">
        <f>'# D'!AT17</f>
        <v>0.128814151779365</v>
      </c>
      <c r="T177" s="2">
        <f>'# D'!AU17</f>
        <v>-0.18400000000000016</v>
      </c>
      <c r="U177" s="9">
        <f>'# D'!AV17</f>
        <v>6.7915128454686086E-2</v>
      </c>
      <c r="W177" s="12">
        <f>'T-TEST'!X17</f>
        <v>0.78830384351838867</v>
      </c>
      <c r="X177" s="12">
        <f>'T-TEST'!Y17</f>
        <v>0.74595561379454067</v>
      </c>
      <c r="Y177" s="12">
        <f>'T-TEST'!Z17</f>
        <v>0.82790426332925549</v>
      </c>
      <c r="Z177" s="12">
        <f>'T-TEST'!AA17</f>
        <v>4.6412197301012054E-3</v>
      </c>
      <c r="AB177" s="6" t="str">
        <f t="shared" si="20"/>
        <v>N</v>
      </c>
      <c r="AC177" s="6" t="str">
        <f t="shared" si="21"/>
        <v>N</v>
      </c>
      <c r="AD177" s="6" t="str">
        <f t="shared" si="22"/>
        <v>N</v>
      </c>
      <c r="AE177" s="6" t="str">
        <f t="shared" si="23"/>
        <v>N</v>
      </c>
    </row>
    <row r="178" spans="1:31" x14ac:dyDescent="0.25">
      <c r="A178" s="13" t="s">
        <v>22</v>
      </c>
      <c r="B178" s="13">
        <v>79</v>
      </c>
      <c r="C178" s="13">
        <v>84</v>
      </c>
      <c r="D178" s="13" t="s">
        <v>33</v>
      </c>
      <c r="E178" s="2">
        <f>'% D'!AO18</f>
        <v>2.3299999999999983</v>
      </c>
      <c r="F178" s="9">
        <f>'% D'!AP18</f>
        <v>0.67940588225050702</v>
      </c>
      <c r="G178" s="2">
        <f>'% D'!AQ18</f>
        <v>-1.1556666666666615</v>
      </c>
      <c r="H178" s="9">
        <f>'% D'!AR18</f>
        <v>1.67188444552856</v>
      </c>
      <c r="I178" s="2">
        <f>'% D'!AS18</f>
        <v>0.39133333333334264</v>
      </c>
      <c r="J178" s="9">
        <f>'% D'!AT18</f>
        <v>1.9585534309965866</v>
      </c>
      <c r="K178" s="2">
        <f>'% D'!AU18</f>
        <v>-0.15266666666665429</v>
      </c>
      <c r="L178" s="9">
        <f>'% D'!AV18</f>
        <v>1.0033435878951651</v>
      </c>
      <c r="N178" s="2">
        <f>'# D'!AO18</f>
        <v>0.11666666666666692</v>
      </c>
      <c r="O178" s="9">
        <f>'# D'!AP18</f>
        <v>3.3265793678274841E-2</v>
      </c>
      <c r="P178" s="2">
        <f>'# D'!AQ18</f>
        <v>-5.7999999999999829E-2</v>
      </c>
      <c r="Q178" s="9">
        <f>'# D'!AR18</f>
        <v>8.3676025132943074E-2</v>
      </c>
      <c r="R178" s="2">
        <f>'# D'!AS18</f>
        <v>1.9666666666666721E-2</v>
      </c>
      <c r="S178" s="9">
        <f>'# D'!AT18</f>
        <v>9.8436367784821038E-2</v>
      </c>
      <c r="T178" s="2">
        <f>'# D'!AU18</f>
        <v>-7.6666666666667105E-3</v>
      </c>
      <c r="U178" s="9">
        <f>'# D'!AV18</f>
        <v>5.0477973576459459E-2</v>
      </c>
      <c r="W178" s="12">
        <f>'T-TEST'!X18</f>
        <v>3.5806672643183672E-3</v>
      </c>
      <c r="X178" s="12">
        <f>'T-TEST'!Y18</f>
        <v>0.16720942726578988</v>
      </c>
      <c r="Y178" s="12">
        <f>'T-TEST'!Z18</f>
        <v>0.65846108036980899</v>
      </c>
      <c r="Z178" s="12">
        <f>'T-TEST'!AA18</f>
        <v>0.73008369193104561</v>
      </c>
      <c r="AB178" s="6" t="str">
        <f t="shared" si="20"/>
        <v>N</v>
      </c>
      <c r="AC178" s="6" t="str">
        <f t="shared" si="21"/>
        <v>N</v>
      </c>
      <c r="AD178" s="6" t="str">
        <f t="shared" si="22"/>
        <v>N</v>
      </c>
      <c r="AE178" s="6" t="str">
        <f t="shared" si="23"/>
        <v>N</v>
      </c>
    </row>
    <row r="179" spans="1:31" x14ac:dyDescent="0.25">
      <c r="A179" s="13" t="s">
        <v>22</v>
      </c>
      <c r="B179" s="13">
        <v>79</v>
      </c>
      <c r="C179" s="13">
        <v>86</v>
      </c>
      <c r="D179" s="13" t="s">
        <v>34</v>
      </c>
      <c r="E179" s="2">
        <f>'% D'!AO19</f>
        <v>-1.3723333333333336</v>
      </c>
      <c r="F179" s="9">
        <f>'% D'!AP19</f>
        <v>0.90611469468346051</v>
      </c>
      <c r="G179" s="2">
        <f>'% D'!AQ19</f>
        <v>-3.0180000000000007</v>
      </c>
      <c r="H179" s="9">
        <f>'% D'!AR19</f>
        <v>1.5302326073170522</v>
      </c>
      <c r="I179" s="2">
        <f>'% D'!AS19</f>
        <v>-1.3086666666666673</v>
      </c>
      <c r="J179" s="9">
        <f>'% D'!AT19</f>
        <v>0.69515159489084688</v>
      </c>
      <c r="K179" s="2">
        <f>'% D'!AU19</f>
        <v>-7.8446666666666687</v>
      </c>
      <c r="L179" s="9">
        <f>'% D'!AV19</f>
        <v>0.81987642392794724</v>
      </c>
      <c r="N179" s="2">
        <f>'# D'!AO19</f>
        <v>-0.13733333333333342</v>
      </c>
      <c r="O179" s="9">
        <f>'# D'!AP19</f>
        <v>9.0494552247023463E-2</v>
      </c>
      <c r="P179" s="2">
        <f>'# D'!AQ19</f>
        <v>-0.30166666666666697</v>
      </c>
      <c r="Q179" s="9">
        <f>'# D'!AR19</f>
        <v>0.15340377690256296</v>
      </c>
      <c r="R179" s="2">
        <f>'# D'!AS19</f>
        <v>-0.13066666666666649</v>
      </c>
      <c r="S179" s="9">
        <f>'# D'!AT19</f>
        <v>6.9371967194246972E-2</v>
      </c>
      <c r="T179" s="2">
        <f>'# D'!AU19</f>
        <v>-0.7846666666666664</v>
      </c>
      <c r="U179" s="9">
        <f>'# D'!AV19</f>
        <v>8.2298008212022461E-2</v>
      </c>
      <c r="W179" s="12">
        <f>'T-TEST'!X19</f>
        <v>9.0756861419002077E-2</v>
      </c>
      <c r="X179" s="12">
        <f>'T-TEST'!Y19</f>
        <v>1.9666970491589358E-2</v>
      </c>
      <c r="Y179" s="12">
        <f>'T-TEST'!Z19</f>
        <v>3.2055613087820192E-2</v>
      </c>
      <c r="Z179" s="12">
        <f>'T-TEST'!AA19</f>
        <v>4.1447565642114192E-4</v>
      </c>
      <c r="AB179" s="6" t="str">
        <f t="shared" si="20"/>
        <v>N</v>
      </c>
      <c r="AC179" s="6" t="str">
        <f t="shared" si="21"/>
        <v>N</v>
      </c>
      <c r="AD179" s="6" t="str">
        <f t="shared" si="22"/>
        <v>N</v>
      </c>
      <c r="AE179" s="6" t="str">
        <f t="shared" si="23"/>
        <v>S</v>
      </c>
    </row>
    <row r="180" spans="1:31" x14ac:dyDescent="0.25">
      <c r="A180" s="13" t="s">
        <v>22</v>
      </c>
      <c r="B180" s="13">
        <v>85</v>
      </c>
      <c r="C180" s="13">
        <v>99</v>
      </c>
      <c r="D180" s="13" t="s">
        <v>35</v>
      </c>
      <c r="E180" s="2">
        <f>'% D'!AO20</f>
        <v>-1.1343333333333341</v>
      </c>
      <c r="F180" s="9">
        <f>'% D'!AP20</f>
        <v>0.47368749229135754</v>
      </c>
      <c r="G180" s="2">
        <f>'% D'!AQ20</f>
        <v>-1.1059999999999981</v>
      </c>
      <c r="H180" s="9">
        <f>'% D'!AR20</f>
        <v>1.3887122014200057</v>
      </c>
      <c r="I180" s="2">
        <f>'% D'!AS20</f>
        <v>-0.92999999999999616</v>
      </c>
      <c r="J180" s="9">
        <f>'% D'!AT20</f>
        <v>2.2006149073156593</v>
      </c>
      <c r="K180" s="2">
        <f>'% D'!AU20</f>
        <v>-3.1993333333333354</v>
      </c>
      <c r="L180" s="9">
        <f>'% D'!AV20</f>
        <v>0.71447361792374342</v>
      </c>
      <c r="N180" s="2">
        <f>'# D'!AO20</f>
        <v>-6.800000000000006E-2</v>
      </c>
      <c r="O180" s="9">
        <f>'# D'!AP20</f>
        <v>2.8168366756201366E-2</v>
      </c>
      <c r="P180" s="2">
        <f>'# D'!AQ20</f>
        <v>-6.6333333333333133E-2</v>
      </c>
      <c r="Q180" s="9">
        <f>'# D'!AR20</f>
        <v>8.3792317865262145E-2</v>
      </c>
      <c r="R180" s="2">
        <f>'# D'!AS20</f>
        <v>-5.5666666666666753E-2</v>
      </c>
      <c r="S180" s="9">
        <f>'# D'!AT20</f>
        <v>0.13233739826477806</v>
      </c>
      <c r="T180" s="2">
        <f>'# D'!AU20</f>
        <v>-0.19166666666666621</v>
      </c>
      <c r="U180" s="9">
        <f>'# D'!AV20</f>
        <v>4.2946661402984657E-2</v>
      </c>
      <c r="W180" s="12">
        <f>'T-TEST'!X20</f>
        <v>1.215084706162462E-2</v>
      </c>
      <c r="X180" s="12">
        <f>'T-TEST'!Y20</f>
        <v>0.13316603891322118</v>
      </c>
      <c r="Y180" s="12">
        <f>'T-TEST'!Z20</f>
        <v>0.36159182055798988</v>
      </c>
      <c r="Z180" s="12">
        <f>'T-TEST'!AA20</f>
        <v>1.2887843554913148E-3</v>
      </c>
      <c r="AB180" s="6" t="str">
        <f t="shared" si="20"/>
        <v>N</v>
      </c>
      <c r="AC180" s="6" t="str">
        <f t="shared" si="21"/>
        <v>N</v>
      </c>
      <c r="AD180" s="6" t="str">
        <f t="shared" si="22"/>
        <v>N</v>
      </c>
      <c r="AE180" s="6" t="str">
        <f t="shared" si="23"/>
        <v>N</v>
      </c>
    </row>
    <row r="181" spans="1:31" x14ac:dyDescent="0.25">
      <c r="A181" s="13" t="s">
        <v>22</v>
      </c>
      <c r="B181" s="13">
        <v>87</v>
      </c>
      <c r="C181" s="13">
        <v>99</v>
      </c>
      <c r="D181" s="13" t="s">
        <v>36</v>
      </c>
      <c r="E181" s="2">
        <f>'% D'!AO21</f>
        <v>0.13299999999999956</v>
      </c>
      <c r="F181" s="9">
        <f>'% D'!AP21</f>
        <v>0.59909317156185549</v>
      </c>
      <c r="G181" s="2">
        <f>'% D'!AQ21</f>
        <v>-0.32366666666666788</v>
      </c>
      <c r="H181" s="9">
        <f>'% D'!AR21</f>
        <v>0.65035730106605805</v>
      </c>
      <c r="I181" s="2">
        <f>'% D'!AS21</f>
        <v>0.38666666666666671</v>
      </c>
      <c r="J181" s="9">
        <f>'% D'!AT21</f>
        <v>1.1315747544064394</v>
      </c>
      <c r="K181" s="2">
        <f>'% D'!AU21</f>
        <v>-0.20899999999999963</v>
      </c>
      <c r="L181" s="9">
        <f>'% D'!AV21</f>
        <v>1.3488893961986914</v>
      </c>
      <c r="N181" s="2">
        <f>'# D'!AO21</f>
        <v>1.699999999999996E-2</v>
      </c>
      <c r="O181" s="9">
        <f>'# D'!AP21</f>
        <v>7.7962762883426601E-2</v>
      </c>
      <c r="P181" s="2">
        <f>'# D'!AQ21</f>
        <v>-4.2000000000000037E-2</v>
      </c>
      <c r="Q181" s="9">
        <f>'# D'!AR21</f>
        <v>8.4535381058237269E-2</v>
      </c>
      <c r="R181" s="2">
        <f>'# D'!AS21</f>
        <v>4.9999999999999822E-2</v>
      </c>
      <c r="S181" s="9">
        <f>'# D'!AT21</f>
        <v>0.14752953655287335</v>
      </c>
      <c r="T181" s="2">
        <f>'# D'!AU21</f>
        <v>-2.6666666666667282E-2</v>
      </c>
      <c r="U181" s="9">
        <f>'# D'!AV21</f>
        <v>0.17509709728820613</v>
      </c>
      <c r="W181" s="12">
        <f>'T-TEST'!X21</f>
        <v>0.62758142706309794</v>
      </c>
      <c r="X181" s="12">
        <f>'T-TEST'!Y21</f>
        <v>0.38380367884536082</v>
      </c>
      <c r="Y181" s="12">
        <f>'T-TEST'!Z21</f>
        <v>0.47097594076308125</v>
      </c>
      <c r="Z181" s="12">
        <f>'T-TEST'!AA21</f>
        <v>0.74721244691457389</v>
      </c>
      <c r="AB181" s="6" t="str">
        <f t="shared" si="20"/>
        <v>N</v>
      </c>
      <c r="AC181" s="6" t="str">
        <f t="shared" si="21"/>
        <v>N</v>
      </c>
      <c r="AD181" s="6" t="str">
        <f t="shared" si="22"/>
        <v>N</v>
      </c>
      <c r="AE181" s="6" t="str">
        <f t="shared" si="23"/>
        <v>N</v>
      </c>
    </row>
    <row r="182" spans="1:31" x14ac:dyDescent="0.25">
      <c r="A182" s="13" t="s">
        <v>22</v>
      </c>
      <c r="B182" s="13">
        <v>88</v>
      </c>
      <c r="C182" s="13">
        <v>98</v>
      </c>
      <c r="D182" s="13" t="s">
        <v>37</v>
      </c>
      <c r="E182" s="2">
        <f>'% D'!AO22</f>
        <v>0.32699999999999818</v>
      </c>
      <c r="F182" s="9">
        <f>'% D'!AP22</f>
        <v>0.59277933680082773</v>
      </c>
      <c r="G182" s="2">
        <f>'% D'!AQ22</f>
        <v>-0.80966666666666498</v>
      </c>
      <c r="H182" s="9">
        <f>'% D'!AR22</f>
        <v>1.2323404917203966</v>
      </c>
      <c r="I182" s="2">
        <f>'% D'!AS22</f>
        <v>0.97533333333333516</v>
      </c>
      <c r="J182" s="9">
        <f>'% D'!AT22</f>
        <v>2.0061870472618355</v>
      </c>
      <c r="K182" s="2">
        <f>'% D'!AU22</f>
        <v>-0.87033333333333118</v>
      </c>
      <c r="L182" s="9">
        <f>'% D'!AV22</f>
        <v>1.5934621387888428</v>
      </c>
      <c r="N182" s="2">
        <f>'# D'!AO22</f>
        <v>7.4999999999999734E-2</v>
      </c>
      <c r="O182" s="9">
        <f>'# D'!AP22</f>
        <v>0.13596305778547899</v>
      </c>
      <c r="P182" s="2">
        <f>'# D'!AQ22</f>
        <v>-0.18599999999999994</v>
      </c>
      <c r="Q182" s="9">
        <f>'# D'!AR22</f>
        <v>0.28367423879658987</v>
      </c>
      <c r="R182" s="2">
        <f>'# D'!AS22</f>
        <v>0.22433333333333394</v>
      </c>
      <c r="S182" s="9">
        <f>'# D'!AT22</f>
        <v>0.46160898812743534</v>
      </c>
      <c r="T182" s="2">
        <f>'# D'!AU22</f>
        <v>-0.20033333333333303</v>
      </c>
      <c r="U182" s="9">
        <f>'# D'!AV22</f>
        <v>0.36612159989247467</v>
      </c>
      <c r="W182" s="12">
        <f>'T-TEST'!X22</f>
        <v>0.26754045551621236</v>
      </c>
      <c r="X182" s="12">
        <f>'T-TEST'!Y22</f>
        <v>0.23611101242650731</v>
      </c>
      <c r="Y182" s="12">
        <f>'T-TEST'!Z22</f>
        <v>0.30512392837395436</v>
      </c>
      <c r="Z182" s="12">
        <f>'T-TEST'!AA22</f>
        <v>0.26818820574965724</v>
      </c>
      <c r="AB182" s="6" t="str">
        <f t="shared" si="20"/>
        <v>N</v>
      </c>
      <c r="AC182" s="6" t="str">
        <f t="shared" si="21"/>
        <v>N</v>
      </c>
      <c r="AD182" s="6" t="str">
        <f t="shared" si="22"/>
        <v>N</v>
      </c>
      <c r="AE182" s="6" t="str">
        <f t="shared" si="23"/>
        <v>N</v>
      </c>
    </row>
    <row r="183" spans="1:31" x14ac:dyDescent="0.25">
      <c r="A183" s="13" t="s">
        <v>22</v>
      </c>
      <c r="B183" s="13">
        <v>100</v>
      </c>
      <c r="C183" s="13">
        <v>106</v>
      </c>
      <c r="D183" s="13" t="s">
        <v>38</v>
      </c>
      <c r="E183" s="2">
        <f>'% D'!AO23</f>
        <v>0.23599999999999888</v>
      </c>
      <c r="F183" s="9">
        <f>'% D'!AP23</f>
        <v>0.50476837311956879</v>
      </c>
      <c r="G183" s="2">
        <f>'% D'!AQ23</f>
        <v>-0.62333333333333485</v>
      </c>
      <c r="H183" s="9">
        <f>'% D'!AR23</f>
        <v>1.0369737682317415</v>
      </c>
      <c r="I183" s="2">
        <f>'% D'!AS23</f>
        <v>0.79633333333333312</v>
      </c>
      <c r="J183" s="9">
        <f>'% D'!AT23</f>
        <v>0.97112180327744613</v>
      </c>
      <c r="K183" s="2">
        <f>'% D'!AU23</f>
        <v>-0.29900000000000304</v>
      </c>
      <c r="L183" s="9">
        <f>'% D'!AV23</f>
        <v>0.86547853546139053</v>
      </c>
      <c r="N183" s="2">
        <f>'# D'!AO23</f>
        <v>7.333333333333325E-2</v>
      </c>
      <c r="O183" s="9">
        <f>'# D'!AP23</f>
        <v>0.15612704378538256</v>
      </c>
      <c r="P183" s="2">
        <f>'# D'!AQ23</f>
        <v>-0.19333333333333336</v>
      </c>
      <c r="Q183" s="9">
        <f>'# D'!AR23</f>
        <v>0.32101818084491318</v>
      </c>
      <c r="R183" s="2">
        <f>'# D'!AS23</f>
        <v>0.24666666666666792</v>
      </c>
      <c r="S183" s="9">
        <f>'# D'!AT23</f>
        <v>0.30061244017045674</v>
      </c>
      <c r="T183" s="2">
        <f>'# D'!AU23</f>
        <v>-9.2666666666666231E-2</v>
      </c>
      <c r="U183" s="9">
        <f>'# D'!AV23</f>
        <v>0.26884411774187911</v>
      </c>
      <c r="W183" s="12">
        <f>'T-TEST'!X23</f>
        <v>0.315047401977535</v>
      </c>
      <c r="X183" s="12">
        <f>'T-TEST'!Y23</f>
        <v>0.21419368188415888</v>
      </c>
      <c r="Y183" s="12">
        <f>'T-TEST'!Z23</f>
        <v>0.14029971451641676</v>
      </c>
      <c r="Z183" s="12">
        <f>'T-TEST'!AA23</f>
        <v>0.46279112373578291</v>
      </c>
      <c r="AB183" s="6" t="str">
        <f t="shared" si="20"/>
        <v>N</v>
      </c>
      <c r="AC183" s="6" t="str">
        <f t="shared" si="21"/>
        <v>N</v>
      </c>
      <c r="AD183" s="6" t="str">
        <f t="shared" si="22"/>
        <v>N</v>
      </c>
      <c r="AE183" s="6" t="str">
        <f t="shared" si="23"/>
        <v>N</v>
      </c>
    </row>
    <row r="184" spans="1:31" x14ac:dyDescent="0.25">
      <c r="A184" s="13" t="s">
        <v>22</v>
      </c>
      <c r="B184" s="13">
        <v>107</v>
      </c>
      <c r="C184" s="13">
        <v>118</v>
      </c>
      <c r="D184" s="13" t="s">
        <v>39</v>
      </c>
      <c r="E184" s="2">
        <f>'% D'!AO24</f>
        <v>0.60166666666666657</v>
      </c>
      <c r="F184" s="9">
        <f>'% D'!AP24</f>
        <v>0.76280288020748976</v>
      </c>
      <c r="G184" s="2">
        <f>'% D'!AQ24</f>
        <v>-0.34899999999999842</v>
      </c>
      <c r="H184" s="9">
        <f>'% D'!AR24</f>
        <v>0.81338464380655218</v>
      </c>
      <c r="I184" s="2">
        <f>'% D'!AS24</f>
        <v>0.90033333333333232</v>
      </c>
      <c r="J184" s="9">
        <f>'% D'!AT24</f>
        <v>1.0976985858756843</v>
      </c>
      <c r="K184" s="2">
        <f>'% D'!AU24</f>
        <v>0.43333333333333357</v>
      </c>
      <c r="L184" s="9">
        <f>'% D'!AV24</f>
        <v>0.83798739519022769</v>
      </c>
      <c r="N184" s="2">
        <f>'# D'!AO24</f>
        <v>0.1686666666666663</v>
      </c>
      <c r="O184" s="9">
        <f>'# D'!AP24</f>
        <v>0.21326602943213493</v>
      </c>
      <c r="P184" s="2">
        <f>'# D'!AQ24</f>
        <v>-9.7999999999999865E-2</v>
      </c>
      <c r="Q184" s="9">
        <f>'# D'!AR24</f>
        <v>0.22753818946598792</v>
      </c>
      <c r="R184" s="2">
        <f>'# D'!AS24</f>
        <v>0.25200000000000067</v>
      </c>
      <c r="S184" s="9">
        <f>'# D'!AT24</f>
        <v>0.30728240616184205</v>
      </c>
      <c r="T184" s="2">
        <f>'# D'!AU24</f>
        <v>0.12133333333333418</v>
      </c>
      <c r="U184" s="9">
        <f>'# D'!AV24</f>
        <v>0.23402046941204158</v>
      </c>
      <c r="W184" s="12">
        <f>'T-TEST'!X24</f>
        <v>0.1832005158455354</v>
      </c>
      <c r="X184" s="12">
        <f>'T-TEST'!Y24</f>
        <v>0.3560139164634526</v>
      </c>
      <c r="Y184" s="12">
        <f>'T-TEST'!Z24</f>
        <v>0.1203260601286824</v>
      </c>
      <c r="Z184" s="12">
        <f>'T-TEST'!AA24</f>
        <v>0.31009866303233258</v>
      </c>
      <c r="AB184" s="6" t="str">
        <f t="shared" si="20"/>
        <v>N</v>
      </c>
      <c r="AC184" s="6" t="str">
        <f t="shared" si="21"/>
        <v>N</v>
      </c>
      <c r="AD184" s="6" t="str">
        <f t="shared" si="22"/>
        <v>N</v>
      </c>
      <c r="AE184" s="6" t="str">
        <f t="shared" si="23"/>
        <v>N</v>
      </c>
    </row>
    <row r="185" spans="1:31" x14ac:dyDescent="0.25">
      <c r="A185" s="13" t="s">
        <v>22</v>
      </c>
      <c r="B185" s="13">
        <v>114</v>
      </c>
      <c r="C185" s="13">
        <v>121</v>
      </c>
      <c r="D185" s="13" t="s">
        <v>40</v>
      </c>
      <c r="E185" s="2">
        <f>'% D'!AO25</f>
        <v>0.11166666666666636</v>
      </c>
      <c r="F185" s="9">
        <f>'% D'!AP25</f>
        <v>0.99626478144163833</v>
      </c>
      <c r="G185" s="2">
        <f>'% D'!AQ25</f>
        <v>-0.82700000000000173</v>
      </c>
      <c r="H185" s="9">
        <f>'% D'!AR25</f>
        <v>1.5404260352812464</v>
      </c>
      <c r="I185" s="2">
        <f>'% D'!AS25</f>
        <v>1.4699999999999989</v>
      </c>
      <c r="J185" s="9">
        <f>'% D'!AT25</f>
        <v>1.461699129774088</v>
      </c>
      <c r="K185" s="2">
        <f>'% D'!AU25</f>
        <v>0.59933333333333394</v>
      </c>
      <c r="L185" s="9">
        <f>'% D'!AV25</f>
        <v>1.6239350527160108</v>
      </c>
      <c r="N185" s="2">
        <f>'# D'!AO25</f>
        <v>1.8333333333333091E-2</v>
      </c>
      <c r="O185" s="9">
        <f>'# D'!AP25</f>
        <v>0.15953062128823875</v>
      </c>
      <c r="P185" s="2">
        <f>'# D'!AQ25</f>
        <v>-0.13233333333333341</v>
      </c>
      <c r="Q185" s="9">
        <f>'# D'!AR25</f>
        <v>0.24693645379832688</v>
      </c>
      <c r="R185" s="2">
        <f>'# D'!AS25</f>
        <v>0.23533333333333317</v>
      </c>
      <c r="S185" s="9">
        <f>'# D'!AT25</f>
        <v>0.23416020410069571</v>
      </c>
      <c r="T185" s="2">
        <f>'# D'!AU25</f>
        <v>9.5666666666666345E-2</v>
      </c>
      <c r="U185" s="9">
        <f>'# D'!AV25</f>
        <v>0.25972576924901575</v>
      </c>
      <c r="W185" s="12">
        <f>'T-TEST'!X25</f>
        <v>0.8227218881655407</v>
      </c>
      <c r="X185" s="12">
        <f>'T-TEST'!Y25</f>
        <v>0.25971317775658692</v>
      </c>
      <c r="Y185" s="12">
        <f>'T-TEST'!Z25</f>
        <v>0.12515772094182981</v>
      </c>
      <c r="Z185" s="12">
        <f>'T-TEST'!AA25</f>
        <v>0.46281029384072792</v>
      </c>
      <c r="AB185" s="6" t="str">
        <f t="shared" si="20"/>
        <v>N</v>
      </c>
      <c r="AC185" s="6" t="str">
        <f t="shared" si="21"/>
        <v>N</v>
      </c>
      <c r="AD185" s="6" t="str">
        <f t="shared" si="22"/>
        <v>N</v>
      </c>
      <c r="AE185" s="6" t="str">
        <f t="shared" si="23"/>
        <v>N</v>
      </c>
    </row>
    <row r="186" spans="1:31" x14ac:dyDescent="0.25">
      <c r="A186" s="13" t="s">
        <v>22</v>
      </c>
      <c r="B186" s="13">
        <v>122</v>
      </c>
      <c r="C186" s="13">
        <v>137</v>
      </c>
      <c r="D186" s="13" t="s">
        <v>41</v>
      </c>
      <c r="E186" s="2">
        <f>'% D'!AO26</f>
        <v>-1.1643333333333332</v>
      </c>
      <c r="F186" s="9">
        <f>'% D'!AP26</f>
        <v>0.60502592003847533</v>
      </c>
      <c r="G186" s="2">
        <f>'% D'!AQ26</f>
        <v>-0.15266666666666762</v>
      </c>
      <c r="H186" s="9">
        <f>'% D'!AR26</f>
        <v>0.15549780327084867</v>
      </c>
      <c r="I186" s="2">
        <f>'% D'!AS26</f>
        <v>1.9629999999999974</v>
      </c>
      <c r="J186" s="9">
        <f>'% D'!AT26</f>
        <v>0.92589351248594398</v>
      </c>
      <c r="K186" s="2">
        <f>'% D'!AU26</f>
        <v>0.65066666666667317</v>
      </c>
      <c r="L186" s="9">
        <f>'% D'!AV26</f>
        <v>1.1610266075171585</v>
      </c>
      <c r="N186" s="2">
        <f>'# D'!AO26</f>
        <v>-7.0000000000000007E-2</v>
      </c>
      <c r="O186" s="9">
        <f>'# D'!AP26</f>
        <v>3.6467341184528088E-2</v>
      </c>
      <c r="P186" s="2">
        <f>'# D'!AQ26</f>
        <v>-8.6666666666667669E-3</v>
      </c>
      <c r="Q186" s="9">
        <f>'# D'!AR26</f>
        <v>9.7403501956621862E-3</v>
      </c>
      <c r="R186" s="2">
        <f>'# D'!AS26</f>
        <v>0.11799999999999999</v>
      </c>
      <c r="S186" s="9">
        <f>'# D'!AT26</f>
        <v>5.5507682198421809E-2</v>
      </c>
      <c r="T186" s="2">
        <f>'# D'!AU26</f>
        <v>3.900000000000059E-2</v>
      </c>
      <c r="U186" s="9">
        <f>'# D'!AV26</f>
        <v>6.9356440488313367E-2</v>
      </c>
      <c r="W186" s="12">
        <f>'T-TEST'!X26</f>
        <v>2.8493817660831835E-2</v>
      </c>
      <c r="X186" s="12">
        <f>'T-TEST'!Y26</f>
        <v>0.15787114235114652</v>
      </c>
      <c r="Y186" s="12">
        <f>'T-TEST'!Z26</f>
        <v>1.11538333565317E-2</v>
      </c>
      <c r="Z186" s="12">
        <f>'T-TEST'!AA26</f>
        <v>0.31385053573756516</v>
      </c>
      <c r="AB186" s="6" t="str">
        <f t="shared" si="20"/>
        <v>N</v>
      </c>
      <c r="AC186" s="6" t="str">
        <f t="shared" si="21"/>
        <v>N</v>
      </c>
      <c r="AD186" s="6" t="str">
        <f t="shared" si="22"/>
        <v>N</v>
      </c>
      <c r="AE186" s="6" t="str">
        <f t="shared" si="23"/>
        <v>N</v>
      </c>
    </row>
    <row r="187" spans="1:31" x14ac:dyDescent="0.25">
      <c r="A187" s="13" t="s">
        <v>22</v>
      </c>
      <c r="B187" s="13">
        <v>122</v>
      </c>
      <c r="C187" s="13">
        <v>149</v>
      </c>
      <c r="D187" s="13" t="s">
        <v>42</v>
      </c>
      <c r="E187" s="2">
        <f>'% D'!AO27</f>
        <v>-1.069</v>
      </c>
      <c r="F187" s="9">
        <f>'% D'!AP27</f>
        <v>1.0128192420192197</v>
      </c>
      <c r="G187" s="2">
        <f>'% D'!AQ27</f>
        <v>5.200000000000049E-2</v>
      </c>
      <c r="H187" s="9">
        <f>'% D'!AR27</f>
        <v>1.313577165277807</v>
      </c>
      <c r="I187" s="2">
        <f>'% D'!AS27</f>
        <v>1.1706666666666656</v>
      </c>
      <c r="J187" s="9">
        <f>'% D'!AT27</f>
        <v>0.85577832829332234</v>
      </c>
      <c r="K187" s="2">
        <f>'% D'!AU27</f>
        <v>-1.5080000000000027</v>
      </c>
      <c r="L187" s="9">
        <f>'% D'!AV27</f>
        <v>0.78408243822382606</v>
      </c>
      <c r="N187" s="2">
        <f>'# D'!AO27</f>
        <v>-5.3666666666666668E-2</v>
      </c>
      <c r="O187" s="9">
        <f>'# D'!AP27</f>
        <v>5.0965109805448564E-2</v>
      </c>
      <c r="P187" s="2">
        <f>'# D'!AQ27</f>
        <v>2.3333333333334094E-3</v>
      </c>
      <c r="Q187" s="9">
        <f>'# D'!AR27</f>
        <v>6.5597061938088216E-2</v>
      </c>
      <c r="R187" s="2">
        <f>'# D'!AS27</f>
        <v>5.8666666666666645E-2</v>
      </c>
      <c r="S187" s="9">
        <f>'# D'!AT27</f>
        <v>4.3293811731385523E-2</v>
      </c>
      <c r="T187" s="2">
        <f>'# D'!AU27</f>
        <v>-7.5333333333333252E-2</v>
      </c>
      <c r="U187" s="9">
        <f>'# D'!AV27</f>
        <v>3.887484182783036E-2</v>
      </c>
      <c r="W187" s="12">
        <f>'T-TEST'!X27</f>
        <v>0.13725058598987661</v>
      </c>
      <c r="X187" s="12">
        <f>'T-TEST'!Y27</f>
        <v>0.93849514795844891</v>
      </c>
      <c r="Y187" s="12">
        <f>'T-TEST'!Z27</f>
        <v>8.4613084189141929E-2</v>
      </c>
      <c r="Z187" s="12">
        <f>'T-TEST'!AA27</f>
        <v>4.1701507956396419E-2</v>
      </c>
      <c r="AB187" s="6" t="str">
        <f t="shared" si="20"/>
        <v>N</v>
      </c>
      <c r="AC187" s="6" t="str">
        <f t="shared" si="21"/>
        <v>N</v>
      </c>
      <c r="AD187" s="6" t="str">
        <f t="shared" si="22"/>
        <v>N</v>
      </c>
      <c r="AE187" s="6" t="str">
        <f t="shared" si="23"/>
        <v>N</v>
      </c>
    </row>
    <row r="188" spans="1:31" x14ac:dyDescent="0.25">
      <c r="A188" s="13" t="s">
        <v>22</v>
      </c>
      <c r="B188" s="13">
        <v>122</v>
      </c>
      <c r="C188" s="13">
        <v>157</v>
      </c>
      <c r="D188" s="13" t="s">
        <v>43</v>
      </c>
      <c r="E188" s="2">
        <f>'% D'!AO28</f>
        <v>-1.6446666666666694</v>
      </c>
      <c r="F188" s="9">
        <f>'% D'!AP28</f>
        <v>0.51563046171493365</v>
      </c>
      <c r="G188" s="2">
        <f>'% D'!AQ28</f>
        <v>-4.6156666666666659</v>
      </c>
      <c r="H188" s="9">
        <f>'% D'!AR28</f>
        <v>1.3457466752022378</v>
      </c>
      <c r="I188" s="2">
        <f>'% D'!AS28</f>
        <v>-0.71000000000000085</v>
      </c>
      <c r="J188" s="9">
        <f>'% D'!AT28</f>
        <v>2.0157211424817461</v>
      </c>
      <c r="K188" s="2">
        <f>'% D'!AU28</f>
        <v>5.1333333333332121E-2</v>
      </c>
      <c r="L188" s="9">
        <f>'% D'!AV28</f>
        <v>0.38538526327050748</v>
      </c>
      <c r="N188" s="2">
        <f>'# D'!AO28</f>
        <v>-8.2666666666666666E-2</v>
      </c>
      <c r="O188" s="9">
        <f>'# D'!AP28</f>
        <v>2.5995158587873504E-2</v>
      </c>
      <c r="P188" s="2">
        <f>'# D'!AQ28</f>
        <v>-0.23099999999999987</v>
      </c>
      <c r="Q188" s="9">
        <f>'# D'!AR28</f>
        <v>6.7416302132793218E-2</v>
      </c>
      <c r="R188" s="2">
        <f>'# D'!AS28</f>
        <v>-3.5666666666666735E-2</v>
      </c>
      <c r="S188" s="9">
        <f>'# D'!AT28</f>
        <v>0.10014199538550461</v>
      </c>
      <c r="T188" s="2">
        <f>'# D'!AU28</f>
        <v>2.6666666666668171E-3</v>
      </c>
      <c r="U188" s="9">
        <f>'# D'!AV28</f>
        <v>1.918273108206139E-2</v>
      </c>
      <c r="W188" s="12">
        <f>'T-TEST'!X28</f>
        <v>4.6503947058008401E-3</v>
      </c>
      <c r="X188" s="12">
        <f>'T-TEST'!Y28</f>
        <v>1.4395916743593735E-3</v>
      </c>
      <c r="Y188" s="12">
        <f>'T-TEST'!Z28</f>
        <v>0.46328616584084648</v>
      </c>
      <c r="Z188" s="12">
        <f>'T-TEST'!AA28</f>
        <v>0.7566474512139757</v>
      </c>
      <c r="AB188" s="6" t="str">
        <f t="shared" si="20"/>
        <v>N</v>
      </c>
      <c r="AC188" s="6" t="str">
        <f t="shared" si="21"/>
        <v>N</v>
      </c>
      <c r="AD188" s="6" t="str">
        <f t="shared" si="22"/>
        <v>N</v>
      </c>
      <c r="AE188" s="6" t="str">
        <f t="shared" si="23"/>
        <v>N</v>
      </c>
    </row>
    <row r="189" spans="1:31" x14ac:dyDescent="0.25">
      <c r="A189" s="13" t="s">
        <v>22</v>
      </c>
      <c r="B189" s="13">
        <v>125</v>
      </c>
      <c r="C189" s="13">
        <v>157</v>
      </c>
      <c r="D189" s="13" t="s">
        <v>44</v>
      </c>
      <c r="E189" s="2">
        <f>'% D'!AO29</f>
        <v>-1.2063333333333333</v>
      </c>
      <c r="F189" s="9">
        <f>'% D'!AP29</f>
        <v>0.74803078385449295</v>
      </c>
      <c r="G189" s="2">
        <f>'% D'!AQ29</f>
        <v>-2.3456666666666734</v>
      </c>
      <c r="H189" s="9">
        <f>'% D'!AR29</f>
        <v>1.8274417127400433</v>
      </c>
      <c r="I189" s="2">
        <f>'% D'!AS29</f>
        <v>0.90733333333334087</v>
      </c>
      <c r="J189" s="9">
        <f>'% D'!AT29</f>
        <v>2.093184098854207</v>
      </c>
      <c r="K189" s="2">
        <f>'% D'!AU29</f>
        <v>6.1999999999997613E-2</v>
      </c>
      <c r="L189" s="9">
        <f>'% D'!AV29</f>
        <v>2.0519268499443339</v>
      </c>
      <c r="N189" s="2">
        <f>'# D'!AO29</f>
        <v>-0.16933333333333334</v>
      </c>
      <c r="O189" s="9">
        <f>'# D'!AP29</f>
        <v>0.10451427573198839</v>
      </c>
      <c r="P189" s="2">
        <f>'# D'!AQ29</f>
        <v>-0.32833333333333314</v>
      </c>
      <c r="Q189" s="9">
        <f>'# D'!AR29</f>
        <v>0.25640286765482073</v>
      </c>
      <c r="R189" s="2">
        <f>'# D'!AS29</f>
        <v>0.12733333333333263</v>
      </c>
      <c r="S189" s="9">
        <f>'# D'!AT29</f>
        <v>0.29295504429226527</v>
      </c>
      <c r="T189" s="2">
        <f>'# D'!AU29</f>
        <v>8.6666666666674885E-3</v>
      </c>
      <c r="U189" s="9">
        <f>'# D'!AV29</f>
        <v>0.28717198496874985</v>
      </c>
      <c r="W189" s="12">
        <f>'T-TEST'!X29</f>
        <v>2.0074274409565097E-2</v>
      </c>
      <c r="X189" s="12">
        <f>'T-TEST'!Y29</f>
        <v>7.9299594066119819E-2</v>
      </c>
      <c r="Y189" s="12">
        <f>'T-TEST'!Z29</f>
        <v>0.34802817234054434</v>
      </c>
      <c r="Z189" s="12">
        <f>'T-TEST'!AA29</f>
        <v>0.94552114866914094</v>
      </c>
      <c r="AB189" s="6" t="str">
        <f t="shared" si="20"/>
        <v>N</v>
      </c>
      <c r="AC189" s="6" t="str">
        <f t="shared" si="21"/>
        <v>N</v>
      </c>
      <c r="AD189" s="6" t="str">
        <f t="shared" si="22"/>
        <v>N</v>
      </c>
      <c r="AE189" s="6" t="str">
        <f t="shared" si="23"/>
        <v>N</v>
      </c>
    </row>
    <row r="190" spans="1:31" x14ac:dyDescent="0.25">
      <c r="A190" s="13" t="s">
        <v>22</v>
      </c>
      <c r="B190" s="13">
        <v>138</v>
      </c>
      <c r="C190" s="13">
        <v>157</v>
      </c>
      <c r="D190" s="13" t="s">
        <v>45</v>
      </c>
      <c r="E190" s="2">
        <f>'% D'!AO30</f>
        <v>-1.0756666666666668</v>
      </c>
      <c r="F190" s="9">
        <f>'% D'!AP30</f>
        <v>0.71705638480793477</v>
      </c>
      <c r="G190" s="2">
        <f>'% D'!AQ30</f>
        <v>-2.3373333333333335</v>
      </c>
      <c r="H190" s="9">
        <f>'% D'!AR30</f>
        <v>1.0141879981215391</v>
      </c>
      <c r="I190" s="2">
        <f>'% D'!AS30</f>
        <v>0.78233333333333377</v>
      </c>
      <c r="J190" s="9">
        <f>'% D'!AT30</f>
        <v>1.5857639944803394</v>
      </c>
      <c r="K190" s="2">
        <f>'% D'!AU30</f>
        <v>0.56133333333333013</v>
      </c>
      <c r="L190" s="9">
        <f>'% D'!AV30</f>
        <v>1.0473377349934272</v>
      </c>
      <c r="N190" s="2">
        <f>'# D'!AO30</f>
        <v>-0.16100000000000048</v>
      </c>
      <c r="O190" s="9">
        <f>'# D'!AP30</f>
        <v>0.1071381027460582</v>
      </c>
      <c r="P190" s="2">
        <f>'# D'!AQ30</f>
        <v>-0.35099999999999998</v>
      </c>
      <c r="Q190" s="9">
        <f>'# D'!AR30</f>
        <v>0.15237900717790606</v>
      </c>
      <c r="R190" s="2">
        <f>'# D'!AS30</f>
        <v>0.1176666666666657</v>
      </c>
      <c r="S190" s="9">
        <f>'# D'!AT30</f>
        <v>0.23785877112827958</v>
      </c>
      <c r="T190" s="2">
        <f>'# D'!AU30</f>
        <v>8.4333333333333371E-2</v>
      </c>
      <c r="U190" s="9">
        <f>'# D'!AV30</f>
        <v>0.15716450788054032</v>
      </c>
      <c r="W190" s="12">
        <f>'T-TEST'!X30</f>
        <v>4.7743929883358564E-2</v>
      </c>
      <c r="X190" s="12">
        <f>'T-TEST'!Y30</f>
        <v>4.9001419841639667E-3</v>
      </c>
      <c r="Y190" s="12">
        <f>'T-TEST'!Z30</f>
        <v>0.29237458969130847</v>
      </c>
      <c r="Z190" s="12">
        <f>'T-TEST'!AA30</f>
        <v>0.34558655202322885</v>
      </c>
      <c r="AB190" s="6" t="str">
        <f t="shared" si="20"/>
        <v>N</v>
      </c>
      <c r="AC190" s="6" t="str">
        <f t="shared" si="21"/>
        <v>N</v>
      </c>
      <c r="AD190" s="6" t="str">
        <f t="shared" si="22"/>
        <v>N</v>
      </c>
      <c r="AE190" s="6" t="str">
        <f t="shared" si="23"/>
        <v>N</v>
      </c>
    </row>
    <row r="191" spans="1:31" x14ac:dyDescent="0.25">
      <c r="A191" s="13" t="s">
        <v>22</v>
      </c>
      <c r="B191" s="13">
        <v>150</v>
      </c>
      <c r="C191" s="13">
        <v>157</v>
      </c>
      <c r="D191" s="13" t="s">
        <v>46</v>
      </c>
      <c r="E191" s="2">
        <f>'% D'!AO31</f>
        <v>-2.0376666666666647</v>
      </c>
      <c r="F191" s="9">
        <f>'% D'!AP31</f>
        <v>0.8404985951472439</v>
      </c>
      <c r="G191" s="2">
        <f>'% D'!AQ31</f>
        <v>-1.657</v>
      </c>
      <c r="H191" s="9">
        <f>'% D'!AR31</f>
        <v>1.2763552796919551</v>
      </c>
      <c r="I191" s="2">
        <f>'% D'!AS31</f>
        <v>0.45966666666666356</v>
      </c>
      <c r="J191" s="9">
        <f>'% D'!AT31</f>
        <v>0.35544710137022517</v>
      </c>
      <c r="K191" s="2">
        <f>'% D'!AU31</f>
        <v>5.8333333333330017E-2</v>
      </c>
      <c r="L191" s="9">
        <f>'% D'!AV31</f>
        <v>0.96092144318632744</v>
      </c>
      <c r="N191" s="2">
        <f>'# D'!AO31</f>
        <v>-0.18333333333333335</v>
      </c>
      <c r="O191" s="9">
        <f>'# D'!AP31</f>
        <v>7.5951297670613163E-2</v>
      </c>
      <c r="P191" s="2">
        <f>'# D'!AQ31</f>
        <v>-0.14933333333333332</v>
      </c>
      <c r="Q191" s="9">
        <f>'# D'!AR31</f>
        <v>0.11515924184028671</v>
      </c>
      <c r="R191" s="2">
        <f>'# D'!AS31</f>
        <v>4.1333333333333222E-2</v>
      </c>
      <c r="S191" s="9">
        <f>'# D'!AT31</f>
        <v>3.2236873967711951E-2</v>
      </c>
      <c r="T191" s="2">
        <f>'# D'!AU31</f>
        <v>4.9999999999998934E-3</v>
      </c>
      <c r="U191" s="9">
        <f>'# D'!AV31</f>
        <v>8.6460808114110027E-2</v>
      </c>
      <c r="W191" s="12">
        <f>'T-TEST'!X31</f>
        <v>4.097368317098493E-3</v>
      </c>
      <c r="X191" s="12">
        <f>'T-TEST'!Y31</f>
        <v>7.4961183760460764E-2</v>
      </c>
      <c r="Y191" s="12">
        <f>'T-TEST'!Z31</f>
        <v>6.5671781616911909E-2</v>
      </c>
      <c r="Z191" s="12">
        <f>'T-TEST'!AA31</f>
        <v>0.89676660078005876</v>
      </c>
      <c r="AB191" s="6" t="str">
        <f t="shared" si="20"/>
        <v>N</v>
      </c>
      <c r="AC191" s="6" t="str">
        <f t="shared" si="21"/>
        <v>N</v>
      </c>
      <c r="AD191" s="6" t="str">
        <f t="shared" si="22"/>
        <v>N</v>
      </c>
      <c r="AE191" s="6" t="str">
        <f t="shared" si="23"/>
        <v>N</v>
      </c>
    </row>
    <row r="192" spans="1:31" x14ac:dyDescent="0.25">
      <c r="A192" s="13" t="s">
        <v>22</v>
      </c>
      <c r="B192" s="13">
        <v>151</v>
      </c>
      <c r="C192" s="13">
        <v>157</v>
      </c>
      <c r="D192" s="13" t="s">
        <v>47</v>
      </c>
      <c r="E192" s="2">
        <f>'% D'!AO32</f>
        <v>-0.49099999999999988</v>
      </c>
      <c r="F192" s="9">
        <f>'% D'!AP32</f>
        <v>0.80366100737392121</v>
      </c>
      <c r="G192" s="2">
        <f>'% D'!AQ32</f>
        <v>-0.92300000000000004</v>
      </c>
      <c r="H192" s="9">
        <f>'% D'!AR32</f>
        <v>0.51147530861623702</v>
      </c>
      <c r="I192" s="2">
        <f>'% D'!AS32</f>
        <v>-1.2663333333333329</v>
      </c>
      <c r="J192" s="9">
        <f>'% D'!AT32</f>
        <v>0.64072897521246186</v>
      </c>
      <c r="K192" s="2">
        <f>'% D'!AU32</f>
        <v>-0.70466666666666811</v>
      </c>
      <c r="L192" s="9">
        <f>'% D'!AV32</f>
        <v>0.21891933781595335</v>
      </c>
      <c r="N192" s="2">
        <f>'# D'!AO32</f>
        <v>-3.4333333333333355E-2</v>
      </c>
      <c r="O192" s="9">
        <f>'# D'!AP32</f>
        <v>5.6222659034284223E-2</v>
      </c>
      <c r="P192" s="2">
        <f>'# D'!AQ32</f>
        <v>-6.4666666666666678E-2</v>
      </c>
      <c r="Q192" s="9">
        <f>'# D'!AR32</f>
        <v>3.5492089222793156E-2</v>
      </c>
      <c r="R192" s="2">
        <f>'# D'!AS32</f>
        <v>-8.866666666666656E-2</v>
      </c>
      <c r="S192" s="9">
        <f>'# D'!AT32</f>
        <v>4.4821482776650559E-2</v>
      </c>
      <c r="T192" s="2">
        <f>'# D'!AU32</f>
        <v>-4.9333333333333229E-2</v>
      </c>
      <c r="U192" s="9">
        <f>'# D'!AV32</f>
        <v>1.5535904720912793E-2</v>
      </c>
      <c r="W192" s="12">
        <f>'T-TEST'!X32</f>
        <v>0.21749988155235883</v>
      </c>
      <c r="X192" s="12">
        <f>'T-TEST'!Y32</f>
        <v>1.6361504064739848E-2</v>
      </c>
      <c r="Y192" s="12">
        <f>'T-TEST'!Z32</f>
        <v>1.3359496951881111E-2</v>
      </c>
      <c r="Z192" s="12">
        <f>'T-TEST'!AA32</f>
        <v>1.3090831845852014E-2</v>
      </c>
      <c r="AB192" s="6" t="str">
        <f t="shared" si="20"/>
        <v>N</v>
      </c>
      <c r="AC192" s="6" t="str">
        <f t="shared" si="21"/>
        <v>N</v>
      </c>
      <c r="AD192" s="6" t="str">
        <f t="shared" si="22"/>
        <v>N</v>
      </c>
      <c r="AE192" s="6" t="str">
        <f t="shared" si="23"/>
        <v>N</v>
      </c>
    </row>
    <row r="193" spans="1:50" x14ac:dyDescent="0.25">
      <c r="A193" s="13" t="s">
        <v>22</v>
      </c>
      <c r="B193" s="13">
        <v>158</v>
      </c>
      <c r="C193" s="13">
        <v>164</v>
      </c>
      <c r="D193" s="13" t="s">
        <v>48</v>
      </c>
      <c r="E193" s="2">
        <f>'% D'!AO33</f>
        <v>0.87800000000000011</v>
      </c>
      <c r="F193" s="9">
        <f>'% D'!AP33</f>
        <v>0.43510682378277404</v>
      </c>
      <c r="G193" s="2">
        <f>'% D'!AQ33</f>
        <v>-3.1666666666666288E-2</v>
      </c>
      <c r="H193" s="9">
        <f>'% D'!AR33</f>
        <v>0.50276597952005186</v>
      </c>
      <c r="I193" s="2">
        <f>'% D'!AS33</f>
        <v>2.0033333333333303</v>
      </c>
      <c r="J193" s="9">
        <f>'% D'!AT33</f>
        <v>0.89913020699275381</v>
      </c>
      <c r="K193" s="2">
        <f>'% D'!AU33</f>
        <v>1.5469999999999935</v>
      </c>
      <c r="L193" s="9">
        <f>'% D'!AV33</f>
        <v>1.0950936892248273</v>
      </c>
      <c r="N193" s="2">
        <f>'# D'!AO33</f>
        <v>0.15800000000000014</v>
      </c>
      <c r="O193" s="9">
        <f>'# D'!AP33</f>
        <v>7.8767609250961546E-2</v>
      </c>
      <c r="P193" s="2">
        <f>'# D'!AQ33</f>
        <v>-5.6666666666667087E-3</v>
      </c>
      <c r="Q193" s="9">
        <f>'# D'!AR33</f>
        <v>9.0389986575781206E-2</v>
      </c>
      <c r="R193" s="2">
        <f>'# D'!AS33</f>
        <v>0.36066666666666691</v>
      </c>
      <c r="S193" s="9">
        <f>'# D'!AT33</f>
        <v>0.16164167652757847</v>
      </c>
      <c r="T193" s="2">
        <f>'# D'!AU33</f>
        <v>0.27866666666666795</v>
      </c>
      <c r="U193" s="9">
        <f>'# D'!AV33</f>
        <v>0.19656517049040789</v>
      </c>
      <c r="W193" s="12">
        <f>'T-TEST'!X33</f>
        <v>1.8578759168446073E-2</v>
      </c>
      <c r="X193" s="12">
        <f>'T-TEST'!Y33</f>
        <v>0.88549822589771798</v>
      </c>
      <c r="Y193" s="12">
        <f>'T-TEST'!Z33</f>
        <v>2.2725813187803055E-2</v>
      </c>
      <c r="Z193" s="12">
        <f>'T-TEST'!AA33</f>
        <v>3.1084346859870427E-2</v>
      </c>
      <c r="AB193" s="6" t="str">
        <f t="shared" si="20"/>
        <v>N</v>
      </c>
      <c r="AC193" s="6" t="str">
        <f t="shared" si="21"/>
        <v>N</v>
      </c>
      <c r="AD193" s="6" t="str">
        <f t="shared" si="22"/>
        <v>N</v>
      </c>
      <c r="AE193" s="6" t="str">
        <f t="shared" si="23"/>
        <v>N</v>
      </c>
    </row>
    <row r="194" spans="1:50" x14ac:dyDescent="0.25">
      <c r="A194" s="13" t="s">
        <v>22</v>
      </c>
      <c r="B194" s="13">
        <v>158</v>
      </c>
      <c r="C194" s="13">
        <v>173</v>
      </c>
      <c r="D194" s="13" t="s">
        <v>49</v>
      </c>
      <c r="E194" s="2">
        <f>'% D'!AO34</f>
        <v>-0.27899999999999991</v>
      </c>
      <c r="F194" s="9">
        <f>'% D'!AP34</f>
        <v>0.57856461790414992</v>
      </c>
      <c r="G194" s="2">
        <f>'% D'!AQ34</f>
        <v>-0.79066666666666663</v>
      </c>
      <c r="H194" s="9">
        <f>'% D'!AR34</f>
        <v>0.51972915973492939</v>
      </c>
      <c r="I194" s="2">
        <f>'% D'!AS34</f>
        <v>-1.4773333333333341</v>
      </c>
      <c r="J194" s="9">
        <f>'% D'!AT34</f>
        <v>1.1168330576923444</v>
      </c>
      <c r="K194" s="2">
        <f>'% D'!AU34</f>
        <v>-0.64833333333332988</v>
      </c>
      <c r="L194" s="9">
        <f>'% D'!AV34</f>
        <v>1.2147522131328516</v>
      </c>
      <c r="N194" s="2">
        <f>'# D'!AO34</f>
        <v>-1.6666666666666663E-2</v>
      </c>
      <c r="O194" s="9">
        <f>'# D'!AP34</f>
        <v>3.5065249040435072E-2</v>
      </c>
      <c r="P194" s="2">
        <f>'# D'!AQ34</f>
        <v>-4.7333333333333311E-2</v>
      </c>
      <c r="Q194" s="9">
        <f>'# D'!AR34</f>
        <v>3.16588366041562E-2</v>
      </c>
      <c r="R194" s="2">
        <f>'# D'!AS34</f>
        <v>-8.8666666666666671E-2</v>
      </c>
      <c r="S194" s="9">
        <f>'# D'!AT34</f>
        <v>6.7112374926551782E-2</v>
      </c>
      <c r="T194" s="2">
        <f>'# D'!AU34</f>
        <v>-3.8999999999999702E-2</v>
      </c>
      <c r="U194" s="9">
        <f>'# D'!AV34</f>
        <v>7.3129112973200808E-2</v>
      </c>
      <c r="W194" s="12">
        <f>'T-TEST'!X34</f>
        <v>0.38713980442280416</v>
      </c>
      <c r="X194" s="12">
        <f>'T-TEST'!Y34</f>
        <v>2.578735354575688E-2</v>
      </c>
      <c r="Y194" s="12">
        <f>'T-TEST'!Z34</f>
        <v>0.10432826480383822</v>
      </c>
      <c r="Z194" s="12">
        <f>'T-TEST'!AA34</f>
        <v>0.34922693577791686</v>
      </c>
      <c r="AB194" s="6" t="str">
        <f t="shared" si="20"/>
        <v>N</v>
      </c>
      <c r="AC194" s="6" t="str">
        <f t="shared" si="21"/>
        <v>N</v>
      </c>
      <c r="AD194" s="6" t="str">
        <f t="shared" si="22"/>
        <v>N</v>
      </c>
      <c r="AE194" s="6" t="str">
        <f t="shared" si="23"/>
        <v>N</v>
      </c>
    </row>
    <row r="195" spans="1:50" x14ac:dyDescent="0.25">
      <c r="A195" s="13" t="s">
        <v>22</v>
      </c>
      <c r="B195" s="13">
        <v>158</v>
      </c>
      <c r="C195" s="13">
        <v>174</v>
      </c>
      <c r="D195" s="13" t="s">
        <v>50</v>
      </c>
      <c r="E195" s="2">
        <f>'% D'!AO35</f>
        <v>0.41433333333333322</v>
      </c>
      <c r="F195" s="9">
        <f>'% D'!AP35</f>
        <v>0.60111621361082257</v>
      </c>
      <c r="G195" s="2">
        <f>'% D'!AQ35</f>
        <v>0.44266666666666676</v>
      </c>
      <c r="H195" s="9">
        <f>'% D'!AR35</f>
        <v>0.34410855350255209</v>
      </c>
      <c r="I195" s="2">
        <f>'% D'!AS35</f>
        <v>2.1779999999999999</v>
      </c>
      <c r="J195" s="9">
        <f>'% D'!AT35</f>
        <v>1.9025857460508457</v>
      </c>
      <c r="K195" s="2">
        <f>'% D'!AU35</f>
        <v>2.0543333333333358</v>
      </c>
      <c r="L195" s="9">
        <f>'% D'!AV35</f>
        <v>0.26604986728415236</v>
      </c>
      <c r="N195" s="2">
        <f>'# D'!AO35</f>
        <v>4.1333333333333333E-2</v>
      </c>
      <c r="O195" s="9">
        <f>'# D'!AP35</f>
        <v>5.994438156022347E-2</v>
      </c>
      <c r="P195" s="2">
        <f>'# D'!AQ35</f>
        <v>4.4333333333333336E-2</v>
      </c>
      <c r="Q195" s="9">
        <f>'# D'!AR35</f>
        <v>3.3859791977262424E-2</v>
      </c>
      <c r="R195" s="2">
        <f>'# D'!AS35</f>
        <v>0.21800000000000008</v>
      </c>
      <c r="S195" s="9">
        <f>'# D'!AT35</f>
        <v>0.19030600716089824</v>
      </c>
      <c r="T195" s="2">
        <f>'# D'!AU35</f>
        <v>0.20566666666666689</v>
      </c>
      <c r="U195" s="9">
        <f>'# D'!AV35</f>
        <v>2.6584337527804133E-2</v>
      </c>
      <c r="W195" s="12">
        <f>'T-TEST'!X35</f>
        <v>0.16649014672339976</v>
      </c>
      <c r="X195" s="12">
        <f>'T-TEST'!Y35</f>
        <v>4.9706354173052338E-2</v>
      </c>
      <c r="Y195" s="12">
        <f>'T-TEST'!Z35</f>
        <v>4.9692843756819177E-2</v>
      </c>
      <c r="Z195" s="12">
        <f>'T-TEST'!AA35</f>
        <v>9.1496396167750215E-4</v>
      </c>
      <c r="AB195" s="6" t="str">
        <f t="shared" ref="AB195:AB226" si="24">IF(AND(ABS(E195)&gt;10,ABS(N195)&gt;=0.4,ABS(W195)&lt;=0.01),"B", IF(AND(ABS(E195)&gt;5, ABS(E195)&lt;10,ABS(N195)&gt;=0.4,ABS(W195)&lt;=0.01),"S","N"))</f>
        <v>N</v>
      </c>
      <c r="AC195" s="6" t="str">
        <f t="shared" ref="AC195:AC226" si="25">IF(AND(ABS(G195)&gt;10,ABS(P195)&gt;=0.4,ABS(X195)&lt;=0.01),"B", IF(AND(ABS(G195)&gt;5, ABS(G195)&lt;10,ABS(P195)&gt;=0.4,ABS(X195)&lt;=0.01),"S","N"))</f>
        <v>N</v>
      </c>
      <c r="AD195" s="6" t="str">
        <f t="shared" ref="AD195:AD226" si="26">IF(AND(ABS(I195)&gt;10,ABS(R195)&gt;=0.4,ABS(Y195)&lt;=0.01),"B", IF(AND(ABS(I195)&gt;5, ABS(I195)&lt;10,ABS(R195)&gt;=0.4,ABS(Y195)&lt;=0.01),"S","N"))</f>
        <v>N</v>
      </c>
      <c r="AE195" s="6" t="str">
        <f t="shared" ref="AE195:AE226" si="27">IF(AND(ABS(K195)&gt;10,ABS(T195)&gt;=0.4,ABS(Z195)&lt;=0.01),"B", IF(AND(ABS(K195)&gt;5, ABS(K195)&lt;10,ABS(T195)&gt;=0.4,ABS(Z195)&lt;=0.01),"S","N"))</f>
        <v>N</v>
      </c>
    </row>
    <row r="196" spans="1:50" x14ac:dyDescent="0.25">
      <c r="A196" s="13" t="s">
        <v>22</v>
      </c>
      <c r="B196" s="13">
        <v>165</v>
      </c>
      <c r="C196" s="13">
        <v>175</v>
      </c>
      <c r="D196" s="13" t="s">
        <v>51</v>
      </c>
      <c r="E196" s="2">
        <f>'% D'!AO36</f>
        <v>0.34400000000000297</v>
      </c>
      <c r="F196" s="9">
        <f>'% D'!AP36</f>
        <v>1.047944174180353</v>
      </c>
      <c r="G196" s="2">
        <f>'% D'!AQ36</f>
        <v>1.5999999999998238E-2</v>
      </c>
      <c r="H196" s="9">
        <f>'% D'!AR36</f>
        <v>0.69692344114878213</v>
      </c>
      <c r="I196" s="2">
        <f>'% D'!AS36</f>
        <v>1.9489999999999981</v>
      </c>
      <c r="J196" s="9">
        <f>'% D'!AT36</f>
        <v>0.97963798200155261</v>
      </c>
      <c r="K196" s="2">
        <f>'% D'!AU36</f>
        <v>1.9390000000000072</v>
      </c>
      <c r="L196" s="9">
        <f>'% D'!AV36</f>
        <v>0.95804780287851132</v>
      </c>
      <c r="N196" s="2">
        <f>'# D'!AO36</f>
        <v>3.4333333333333105E-2</v>
      </c>
      <c r="O196" s="9">
        <f>'# D'!AP36</f>
        <v>0.1042379151093011</v>
      </c>
      <c r="P196" s="2">
        <f>'# D'!AQ36</f>
        <v>2.0000000000000018E-3</v>
      </c>
      <c r="Q196" s="9">
        <f>'# D'!AR36</f>
        <v>6.9552783240675431E-2</v>
      </c>
      <c r="R196" s="2">
        <f>'# D'!AS36</f>
        <v>0.19499999999999895</v>
      </c>
      <c r="S196" s="9">
        <f>'# D'!AT36</f>
        <v>9.8017099674244143E-2</v>
      </c>
      <c r="T196" s="2">
        <f>'# D'!AU36</f>
        <v>0.1936666666666671</v>
      </c>
      <c r="U196" s="9">
        <f>'# D'!AV36</f>
        <v>9.5676840171142086E-2</v>
      </c>
      <c r="W196" s="12">
        <f>'T-TEST'!X36</f>
        <v>0.48125381225147013</v>
      </c>
      <c r="X196" s="12">
        <f>'T-TEST'!Y36</f>
        <v>0.94843580252640103</v>
      </c>
      <c r="Y196" s="12">
        <f>'T-TEST'!Z36</f>
        <v>5.5885757306056986E-2</v>
      </c>
      <c r="Z196" s="12">
        <f>'T-TEST'!AA36</f>
        <v>9.3558072066741143E-3</v>
      </c>
      <c r="AB196" s="6" t="str">
        <f t="shared" si="24"/>
        <v>N</v>
      </c>
      <c r="AC196" s="6" t="str">
        <f t="shared" si="25"/>
        <v>N</v>
      </c>
      <c r="AD196" s="6" t="str">
        <f t="shared" si="26"/>
        <v>N</v>
      </c>
      <c r="AE196" s="6" t="str">
        <f t="shared" si="27"/>
        <v>N</v>
      </c>
    </row>
    <row r="197" spans="1:50" x14ac:dyDescent="0.25">
      <c r="A197" s="13" t="s">
        <v>22</v>
      </c>
      <c r="B197" s="13">
        <v>174</v>
      </c>
      <c r="C197" s="13">
        <v>182</v>
      </c>
      <c r="D197" s="13" t="s">
        <v>52</v>
      </c>
      <c r="E197" s="2">
        <f>'% D'!AO37</f>
        <v>0.76433333333333486</v>
      </c>
      <c r="F197" s="9">
        <f>'% D'!AP37</f>
        <v>0.92559289755914187</v>
      </c>
      <c r="G197" s="2">
        <f>'% D'!AQ37</f>
        <v>0.11566666666666947</v>
      </c>
      <c r="H197" s="9">
        <f>'% D'!AR37</f>
        <v>1.1808846433137332</v>
      </c>
      <c r="I197" s="2">
        <f>'% D'!AS37</f>
        <v>3.830999999999996</v>
      </c>
      <c r="J197" s="9">
        <f>'% D'!AT37</f>
        <v>1.4317541462571364</v>
      </c>
      <c r="K197" s="2">
        <f>'% D'!AU37</f>
        <v>1.4343333333333348</v>
      </c>
      <c r="L197" s="9">
        <f>'% D'!AV37</f>
        <v>0.99455009535318539</v>
      </c>
      <c r="N197" s="2">
        <f>'# D'!AO37</f>
        <v>5.3666666666666529E-2</v>
      </c>
      <c r="O197" s="9">
        <f>'# D'!AP37</f>
        <v>6.4506996499175337E-2</v>
      </c>
      <c r="P197" s="2">
        <f>'# D'!AQ37</f>
        <v>7.9999999999997851E-3</v>
      </c>
      <c r="Q197" s="9">
        <f>'# D'!AR37</f>
        <v>8.3135226186234965E-2</v>
      </c>
      <c r="R197" s="2">
        <f>'# D'!AS37</f>
        <v>0.26833333333333353</v>
      </c>
      <c r="S197" s="9">
        <f>'# D'!AT37</f>
        <v>9.9670310993879352E-2</v>
      </c>
      <c r="T197" s="2">
        <f>'# D'!AU37</f>
        <v>0.10000000000000053</v>
      </c>
      <c r="U197" s="9">
        <f>'# D'!AV37</f>
        <v>7.0000488781070833E-2</v>
      </c>
      <c r="W197" s="12">
        <f>'T-TEST'!X37</f>
        <v>0.16976791134593852</v>
      </c>
      <c r="X197" s="12">
        <f>'T-TEST'!Y37</f>
        <v>0.82835407756242507</v>
      </c>
      <c r="Y197" s="12">
        <f>'T-TEST'!Z37</f>
        <v>2.7588651696610678E-3</v>
      </c>
      <c r="Z197" s="12">
        <f>'T-TEST'!AA37</f>
        <v>4.5336573181066001E-2</v>
      </c>
      <c r="AB197" s="6" t="str">
        <f t="shared" si="24"/>
        <v>N</v>
      </c>
      <c r="AC197" s="6" t="str">
        <f t="shared" si="25"/>
        <v>N</v>
      </c>
      <c r="AD197" s="6" t="str">
        <f t="shared" si="26"/>
        <v>N</v>
      </c>
      <c r="AE197" s="6" t="str">
        <f t="shared" si="27"/>
        <v>N</v>
      </c>
    </row>
    <row r="198" spans="1:50" x14ac:dyDescent="0.25">
      <c r="A198" s="13" t="s">
        <v>22</v>
      </c>
      <c r="B198" s="13">
        <v>174</v>
      </c>
      <c r="C198" s="13">
        <v>195</v>
      </c>
      <c r="D198" s="13" t="s">
        <v>53</v>
      </c>
      <c r="E198" s="2">
        <f>'% D'!AO38</f>
        <v>1.4023333333333348</v>
      </c>
      <c r="F198" s="9">
        <f>'% D'!AP38</f>
        <v>0.75144998495205062</v>
      </c>
      <c r="G198" s="2">
        <f>'% D'!AQ38</f>
        <v>-0.95200000000000529</v>
      </c>
      <c r="H198" s="9">
        <f>'% D'!AR38</f>
        <v>1.1594452726798892</v>
      </c>
      <c r="I198" s="2">
        <f>'% D'!AS38</f>
        <v>2.2423333333333488</v>
      </c>
      <c r="J198" s="9">
        <f>'% D'!AT38</f>
        <v>1.166940395546062</v>
      </c>
      <c r="K198" s="2">
        <f>'% D'!AU38</f>
        <v>2.7086666666666659</v>
      </c>
      <c r="L198" s="9">
        <f>'% D'!AV38</f>
        <v>1.2107786430119827</v>
      </c>
      <c r="N198" s="2">
        <f>'# D'!AO38</f>
        <v>6.999999999999984E-2</v>
      </c>
      <c r="O198" s="9">
        <f>'# D'!AP38</f>
        <v>3.7166559363890225E-2</v>
      </c>
      <c r="P198" s="2">
        <f>'# D'!AQ38</f>
        <v>-4.7666666666666524E-2</v>
      </c>
      <c r="Q198" s="9">
        <f>'# D'!AR38</f>
        <v>5.8620957132166931E-2</v>
      </c>
      <c r="R198" s="2">
        <f>'# D'!AS38</f>
        <v>0.11233333333333295</v>
      </c>
      <c r="S198" s="9">
        <f>'# D'!AT38</f>
        <v>5.8087242697037092E-2</v>
      </c>
      <c r="T198" s="2">
        <f>'# D'!AU38</f>
        <v>0.13566666666666682</v>
      </c>
      <c r="U198" s="9">
        <f>'# D'!AV38</f>
        <v>6.0860706890897745E-2</v>
      </c>
      <c r="W198" s="12">
        <f>'T-TEST'!X38</f>
        <v>3.5050589455788976E-2</v>
      </c>
      <c r="X198" s="12">
        <f>'T-TEST'!Y38</f>
        <v>0.12547548896598659</v>
      </c>
      <c r="Y198" s="12">
        <f>'T-TEST'!Z38</f>
        <v>9.1567396165851984E-3</v>
      </c>
      <c r="Z198" s="12">
        <f>'T-TEST'!AA38</f>
        <v>9.1430843368419685E-3</v>
      </c>
      <c r="AB198" s="6" t="str">
        <f t="shared" si="24"/>
        <v>N</v>
      </c>
      <c r="AC198" s="6" t="str">
        <f t="shared" si="25"/>
        <v>N</v>
      </c>
      <c r="AD198" s="6" t="str">
        <f t="shared" si="26"/>
        <v>N</v>
      </c>
      <c r="AE198" s="6" t="str">
        <f t="shared" si="27"/>
        <v>N</v>
      </c>
    </row>
    <row r="199" spans="1:50" x14ac:dyDescent="0.25">
      <c r="A199" s="13" t="s">
        <v>22</v>
      </c>
      <c r="B199" s="13">
        <v>175</v>
      </c>
      <c r="C199" s="13">
        <v>182</v>
      </c>
      <c r="D199" s="13" t="s">
        <v>54</v>
      </c>
      <c r="E199" s="2">
        <f>'% D'!AO39</f>
        <v>-1.4593333333333334</v>
      </c>
      <c r="F199" s="9">
        <f>'% D'!AP39</f>
        <v>0.74011619576636556</v>
      </c>
      <c r="G199" s="2">
        <f>'% D'!AQ39</f>
        <v>-4.1273333333333326</v>
      </c>
      <c r="H199" s="9">
        <f>'% D'!AR39</f>
        <v>1.994702635104459</v>
      </c>
      <c r="I199" s="2">
        <f>'% D'!AS39</f>
        <v>-1.8810000000000002</v>
      </c>
      <c r="J199" s="9">
        <f>'% D'!AT39</f>
        <v>1.1147237307415561</v>
      </c>
      <c r="K199" s="2">
        <f>'% D'!AU39</f>
        <v>0.18333333333332291</v>
      </c>
      <c r="L199" s="9">
        <f>'% D'!AV39</f>
        <v>1.0378814610676912</v>
      </c>
      <c r="N199" s="2">
        <f>'# D'!AO39</f>
        <v>-0.16033333333333344</v>
      </c>
      <c r="O199" s="9">
        <f>'# D'!AP39</f>
        <v>8.1163270528940679E-2</v>
      </c>
      <c r="P199" s="2">
        <f>'# D'!AQ39</f>
        <v>-0.45400000000000063</v>
      </c>
      <c r="Q199" s="9">
        <f>'# D'!AR39</f>
        <v>0.21921260156612971</v>
      </c>
      <c r="R199" s="2">
        <f>'# D'!AS39</f>
        <v>-0.20733333333333448</v>
      </c>
      <c r="S199" s="9">
        <f>'# D'!AT39</f>
        <v>0.1231416816340133</v>
      </c>
      <c r="T199" s="2">
        <f>'# D'!AU39</f>
        <v>2.0333333333333314E-2</v>
      </c>
      <c r="U199" s="9">
        <f>'# D'!AV39</f>
        <v>0.11407235481351782</v>
      </c>
      <c r="W199" s="12">
        <f>'T-TEST'!X39</f>
        <v>1.8650895243664589E-2</v>
      </c>
      <c r="X199" s="12">
        <f>'T-TEST'!Y39</f>
        <v>7.1801483211694798E-3</v>
      </c>
      <c r="Y199" s="12">
        <f>'T-TEST'!Z39</f>
        <v>1.6427105625839551E-2</v>
      </c>
      <c r="Z199" s="12">
        <f>'T-TEST'!AA39</f>
        <v>0.68493605842704341</v>
      </c>
      <c r="AB199" s="6" t="str">
        <f t="shared" si="24"/>
        <v>N</v>
      </c>
      <c r="AC199" s="6" t="str">
        <f t="shared" si="25"/>
        <v>N</v>
      </c>
      <c r="AD199" s="6" t="str">
        <f t="shared" si="26"/>
        <v>N</v>
      </c>
      <c r="AE199" s="6" t="str">
        <f t="shared" si="27"/>
        <v>N</v>
      </c>
    </row>
    <row r="200" spans="1:50" x14ac:dyDescent="0.25">
      <c r="A200" s="13" t="s">
        <v>22</v>
      </c>
      <c r="B200" s="13">
        <v>175</v>
      </c>
      <c r="C200" s="13">
        <v>187</v>
      </c>
      <c r="D200" s="13" t="s">
        <v>55</v>
      </c>
      <c r="E200" s="2">
        <f>'% D'!AO40</f>
        <v>-1.4383333333333326</v>
      </c>
      <c r="F200" s="9">
        <f>'% D'!AP40</f>
        <v>1.3295241250002567</v>
      </c>
      <c r="G200" s="2">
        <f>'% D'!AQ40</f>
        <v>-7.2566666666666677</v>
      </c>
      <c r="H200" s="9">
        <f>'% D'!AR40</f>
        <v>1.7008778061469325</v>
      </c>
      <c r="I200" s="2">
        <f>'% D'!AS40</f>
        <v>0.55000000000000426</v>
      </c>
      <c r="J200" s="9">
        <f>'% D'!AT40</f>
        <v>1.1387112288685366</v>
      </c>
      <c r="K200" s="2">
        <f>'% D'!AU40</f>
        <v>1.0803333333333285</v>
      </c>
      <c r="L200" s="9">
        <f>'% D'!AV40</f>
        <v>1.1661253217197896</v>
      </c>
      <c r="N200" s="2">
        <f>'# D'!AO40</f>
        <v>-0.11533333333333329</v>
      </c>
      <c r="O200" s="9">
        <f>'# D'!AP40</f>
        <v>0.10648318203677201</v>
      </c>
      <c r="P200" s="2">
        <f>'# D'!AQ40</f>
        <v>-0.58033333333333337</v>
      </c>
      <c r="Q200" s="9">
        <f>'# D'!AR40</f>
        <v>0.13605943144330565</v>
      </c>
      <c r="R200" s="2">
        <f>'# D'!AS40</f>
        <v>4.4000000000000483E-2</v>
      </c>
      <c r="S200" s="9">
        <f>'# D'!AT40</f>
        <v>9.1449471822020192E-2</v>
      </c>
      <c r="T200" s="2">
        <f>'# D'!AU40</f>
        <v>8.6333333333333151E-2</v>
      </c>
      <c r="U200" s="9">
        <f>'# D'!AV40</f>
        <v>9.3167429337701113E-2</v>
      </c>
      <c r="W200" s="12">
        <f>'T-TEST'!X40</f>
        <v>9.1705735055011575E-2</v>
      </c>
      <c r="X200" s="12">
        <f>'T-TEST'!Y40</f>
        <v>8.0511679050021263E-4</v>
      </c>
      <c r="Y200" s="12">
        <f>'T-TEST'!Z40</f>
        <v>0.33372529999103523</v>
      </c>
      <c r="Z200" s="12">
        <f>'T-TEST'!AA40</f>
        <v>8.5766789452031242E-2</v>
      </c>
      <c r="AB200" s="6" t="str">
        <f t="shared" si="24"/>
        <v>N</v>
      </c>
      <c r="AC200" s="6" t="str">
        <f t="shared" si="25"/>
        <v>S</v>
      </c>
      <c r="AD200" s="6" t="str">
        <f t="shared" si="26"/>
        <v>N</v>
      </c>
      <c r="AE200" s="6" t="str">
        <f t="shared" si="27"/>
        <v>N</v>
      </c>
    </row>
    <row r="201" spans="1:50" x14ac:dyDescent="0.25">
      <c r="A201" s="13" t="s">
        <v>22</v>
      </c>
      <c r="B201" s="13">
        <v>183</v>
      </c>
      <c r="C201" s="13">
        <v>195</v>
      </c>
      <c r="D201" s="13" t="s">
        <v>56</v>
      </c>
      <c r="E201" s="2">
        <f>'% D'!AO41</f>
        <v>1.1073333333333331</v>
      </c>
      <c r="F201" s="9">
        <f>'% D'!AP41</f>
        <v>1.0895179670467949</v>
      </c>
      <c r="G201" s="2">
        <f>'% D'!AQ41</f>
        <v>-0.93133333333333468</v>
      </c>
      <c r="H201" s="9">
        <f>'% D'!AR41</f>
        <v>1.6270883021478224</v>
      </c>
      <c r="I201" s="2">
        <f>'% D'!AS41</f>
        <v>-2.2646666666666704</v>
      </c>
      <c r="J201" s="9">
        <f>'% D'!AT41</f>
        <v>1.1163238012019727</v>
      </c>
      <c r="K201" s="2">
        <f>'% D'!AU41</f>
        <v>-0.96699999999999875</v>
      </c>
      <c r="L201" s="9">
        <f>'% D'!AV41</f>
        <v>1.4545675506684952</v>
      </c>
      <c r="N201" s="2">
        <f>'# D'!AO41</f>
        <v>0.10000000000000009</v>
      </c>
      <c r="O201" s="9">
        <f>'# D'!AP41</f>
        <v>9.8094998447938175E-2</v>
      </c>
      <c r="P201" s="2">
        <f>'# D'!AQ41</f>
        <v>-8.3666666666666334E-2</v>
      </c>
      <c r="Q201" s="9">
        <f>'# D'!AR41</f>
        <v>0.14686044808842336</v>
      </c>
      <c r="R201" s="2">
        <f>'# D'!AS41</f>
        <v>-0.20366666666666688</v>
      </c>
      <c r="S201" s="9">
        <f>'# D'!AT41</f>
        <v>0.10073784718215614</v>
      </c>
      <c r="T201" s="2">
        <f>'# D'!AU41</f>
        <v>-8.7000000000000188E-2</v>
      </c>
      <c r="U201" s="9">
        <f>'# D'!AV41</f>
        <v>0.13089562747120087</v>
      </c>
      <c r="W201" s="12">
        <f>'T-TEST'!X41</f>
        <v>6.7212228154432119E-2</v>
      </c>
      <c r="X201" s="12">
        <f>'T-TEST'!Y41</f>
        <v>0.2398254508694723</v>
      </c>
      <c r="Y201" s="12">
        <f>'T-TEST'!Z41</f>
        <v>7.8898190018865545E-3</v>
      </c>
      <c r="Z201" s="12">
        <f>'T-TEST'!AA41</f>
        <v>0.17910000971415468</v>
      </c>
      <c r="AB201" s="6" t="str">
        <f t="shared" si="24"/>
        <v>N</v>
      </c>
      <c r="AC201" s="6" t="str">
        <f t="shared" si="25"/>
        <v>N</v>
      </c>
      <c r="AD201" s="6" t="str">
        <f t="shared" si="26"/>
        <v>N</v>
      </c>
      <c r="AE201" s="6" t="str">
        <f t="shared" si="27"/>
        <v>N</v>
      </c>
    </row>
    <row r="202" spans="1:50" x14ac:dyDescent="0.25">
      <c r="A202" s="13" t="s">
        <v>22</v>
      </c>
      <c r="B202" s="13">
        <v>186</v>
      </c>
      <c r="C202" s="13">
        <v>195</v>
      </c>
      <c r="D202" s="13" t="s">
        <v>57</v>
      </c>
      <c r="E202" s="2">
        <f>'% D'!AO42</f>
        <v>0.44233333333333213</v>
      </c>
      <c r="F202" s="9">
        <f>'% D'!AP42</f>
        <v>0.41332479672937328</v>
      </c>
      <c r="G202" s="2">
        <f>'% D'!AQ42</f>
        <v>-0.53833333333333044</v>
      </c>
      <c r="H202" s="9">
        <f>'% D'!AR42</f>
        <v>1.3653302631566335</v>
      </c>
      <c r="I202" s="2">
        <f>'% D'!AS42</f>
        <v>-0.30033333333333445</v>
      </c>
      <c r="J202" s="9">
        <f>'% D'!AT42</f>
        <v>1.6486349736593886</v>
      </c>
      <c r="K202" s="2">
        <f>'% D'!AU42</f>
        <v>-0.15433333333333366</v>
      </c>
      <c r="L202" s="9">
        <f>'% D'!AV42</f>
        <v>1.3805445522331814</v>
      </c>
      <c r="N202" s="2">
        <f>'# D'!AO42</f>
        <v>8.8666666666666671E-2</v>
      </c>
      <c r="O202" s="9">
        <f>'# D'!AP42</f>
        <v>8.2645870900849891E-2</v>
      </c>
      <c r="P202" s="2">
        <f>'# D'!AQ42</f>
        <v>-0.10733333333333306</v>
      </c>
      <c r="Q202" s="9">
        <f>'# D'!AR42</f>
        <v>0.27322635984558785</v>
      </c>
      <c r="R202" s="2">
        <f>'# D'!AS42</f>
        <v>-6.0333333333334238E-2</v>
      </c>
      <c r="S202" s="9">
        <f>'# D'!AT42</f>
        <v>0.32922625665431943</v>
      </c>
      <c r="T202" s="2">
        <f>'# D'!AU42</f>
        <v>-3.0999999999999694E-2</v>
      </c>
      <c r="U202" s="9">
        <f>'# D'!AV42</f>
        <v>0.27554536603163782</v>
      </c>
      <c r="W202" s="12">
        <f>'T-TEST'!X42</f>
        <v>0.12304612395818143</v>
      </c>
      <c r="X202" s="12">
        <f>'T-TEST'!Y42</f>
        <v>0.41768519842074681</v>
      </c>
      <c r="Y202" s="12">
        <f>'T-TEST'!Z42</f>
        <v>0.68362681744091658</v>
      </c>
      <c r="Z202" s="12">
        <f>'T-TEST'!AA42</f>
        <v>0.79831175759249728</v>
      </c>
      <c r="AB202" s="6" t="str">
        <f t="shared" si="24"/>
        <v>N</v>
      </c>
      <c r="AC202" s="6" t="str">
        <f t="shared" si="25"/>
        <v>N</v>
      </c>
      <c r="AD202" s="6" t="str">
        <f t="shared" si="26"/>
        <v>N</v>
      </c>
      <c r="AE202" s="6" t="str">
        <f t="shared" si="27"/>
        <v>N</v>
      </c>
    </row>
    <row r="203" spans="1:50" x14ac:dyDescent="0.25">
      <c r="A203" s="13" t="s">
        <v>22</v>
      </c>
      <c r="B203" s="13">
        <v>188</v>
      </c>
      <c r="C203" s="13">
        <v>195</v>
      </c>
      <c r="D203" s="13" t="s">
        <v>58</v>
      </c>
      <c r="E203" s="2">
        <f>'% D'!AO43</f>
        <v>-9.8000000000000753E-2</v>
      </c>
      <c r="F203" s="9">
        <f>'% D'!AP43</f>
        <v>0.60232617357417517</v>
      </c>
      <c r="G203" s="2">
        <f>'% D'!AQ43</f>
        <v>-0.68633333333333368</v>
      </c>
      <c r="H203" s="9">
        <f>'% D'!AR43</f>
        <v>0.9480793677522682</v>
      </c>
      <c r="I203" s="2">
        <f>'% D'!AS43</f>
        <v>-3.5000000000003695E-2</v>
      </c>
      <c r="J203" s="9">
        <f>'% D'!AT43</f>
        <v>1.677651423951688</v>
      </c>
      <c r="K203" s="2">
        <f>'% D'!AU43</f>
        <v>0.59433333333333493</v>
      </c>
      <c r="L203" s="9">
        <f>'% D'!AV43</f>
        <v>1.3706053968382563</v>
      </c>
      <c r="N203" s="2">
        <f>'# D'!AO43</f>
        <v>-9.3333333333335267E-3</v>
      </c>
      <c r="O203" s="9">
        <f>'# D'!AP43</f>
        <v>5.4109930199725181E-2</v>
      </c>
      <c r="P203" s="2">
        <f>'# D'!AQ43</f>
        <v>-6.1666666666666536E-2</v>
      </c>
      <c r="Q203" s="9">
        <f>'# D'!AR43</f>
        <v>8.5064797226334213E-2</v>
      </c>
      <c r="R203" s="2">
        <f>'# D'!AS43</f>
        <v>-3.0000000000001137E-3</v>
      </c>
      <c r="S203" s="9">
        <f>'# D'!AT43</f>
        <v>0.15099999999999991</v>
      </c>
      <c r="T203" s="2">
        <f>'# D'!AU43</f>
        <v>5.3666666666666529E-2</v>
      </c>
      <c r="U203" s="9">
        <f>'# D'!AV43</f>
        <v>0.12324565205358605</v>
      </c>
      <c r="W203" s="12">
        <f>'T-TEST'!X43</f>
        <v>0.69565245414256349</v>
      </c>
      <c r="X203" s="12">
        <f>'T-TEST'!Y43</f>
        <v>0.22907535600971185</v>
      </c>
      <c r="Y203" s="12">
        <f>'T-TEST'!Z43</f>
        <v>0.96385651379424897</v>
      </c>
      <c r="Z203" s="12">
        <f>'T-TEST'!AA43</f>
        <v>0.34770852920079942</v>
      </c>
      <c r="AB203" s="6" t="str">
        <f t="shared" si="24"/>
        <v>N</v>
      </c>
      <c r="AC203" s="6" t="str">
        <f t="shared" si="25"/>
        <v>N</v>
      </c>
      <c r="AD203" s="6" t="str">
        <f t="shared" si="26"/>
        <v>N</v>
      </c>
      <c r="AE203" s="6" t="str">
        <f t="shared" si="27"/>
        <v>N</v>
      </c>
    </row>
    <row r="204" spans="1:50" x14ac:dyDescent="0.25">
      <c r="A204" s="13" t="s">
        <v>22</v>
      </c>
      <c r="B204" s="13">
        <v>196</v>
      </c>
      <c r="C204" s="13">
        <v>211</v>
      </c>
      <c r="D204" s="13" t="s">
        <v>59</v>
      </c>
      <c r="E204" s="2">
        <f>'% D'!AO44</f>
        <v>1.5826666666666611</v>
      </c>
      <c r="F204" s="9">
        <f>'% D'!AP44</f>
        <v>2.0051567490479627</v>
      </c>
      <c r="G204" s="2">
        <f>'% D'!AQ44</f>
        <v>-0.33766666666667078</v>
      </c>
      <c r="H204" s="9">
        <f>'% D'!AR44</f>
        <v>1.9988886462209723</v>
      </c>
      <c r="I204" s="2">
        <f>'% D'!AS44</f>
        <v>0.54966666666668118</v>
      </c>
      <c r="J204" s="9">
        <f>'% D'!AT44</f>
        <v>1.5838589046914331</v>
      </c>
      <c r="K204" s="2">
        <f>'% D'!AU44</f>
        <v>-0.43633333333333013</v>
      </c>
      <c r="L204" s="9">
        <f>'% D'!AV44</f>
        <v>1.4106306205942567</v>
      </c>
      <c r="N204" s="2">
        <f>'# D'!AO44</f>
        <v>0.2846666666666664</v>
      </c>
      <c r="O204" s="9">
        <f>'# D'!AP44</f>
        <v>0.36100995739922198</v>
      </c>
      <c r="P204" s="2">
        <f>'# D'!AQ44</f>
        <v>-6.0333333333332462E-2</v>
      </c>
      <c r="Q204" s="9">
        <f>'# D'!AR44</f>
        <v>0.35991554321915292</v>
      </c>
      <c r="R204" s="2">
        <f>'# D'!AS44</f>
        <v>9.8666666666666458E-2</v>
      </c>
      <c r="S204" s="9">
        <f>'# D'!AT44</f>
        <v>0.28512517687355138</v>
      </c>
      <c r="T204" s="2">
        <f>'# D'!AU44</f>
        <v>-7.8333333333333144E-2</v>
      </c>
      <c r="U204" s="9">
        <f>'# D'!AV44</f>
        <v>0.25398331409115227</v>
      </c>
      <c r="W204" s="12">
        <f>'T-TEST'!X44</f>
        <v>0.1343913166831851</v>
      </c>
      <c r="X204" s="12">
        <f>'T-TEST'!Y44</f>
        <v>0.70282982639598357</v>
      </c>
      <c r="Y204" s="12">
        <f>'T-TEST'!Z44</f>
        <v>0.49636553963248714</v>
      </c>
      <c r="Z204" s="12">
        <f>'T-TEST'!AA44</f>
        <v>0.55973966763184879</v>
      </c>
      <c r="AB204" s="6" t="str">
        <f t="shared" si="24"/>
        <v>N</v>
      </c>
      <c r="AC204" s="6" t="str">
        <f t="shared" si="25"/>
        <v>N</v>
      </c>
      <c r="AD204" s="6" t="str">
        <f t="shared" si="26"/>
        <v>N</v>
      </c>
      <c r="AE204" s="6" t="str">
        <f t="shared" si="27"/>
        <v>N</v>
      </c>
    </row>
    <row r="205" spans="1:50" x14ac:dyDescent="0.25">
      <c r="A205" s="13" t="s">
        <v>22</v>
      </c>
      <c r="B205" s="13">
        <v>212</v>
      </c>
      <c r="C205" s="13">
        <v>221</v>
      </c>
      <c r="D205" s="13" t="s">
        <v>60</v>
      </c>
      <c r="E205" s="2">
        <f>'% D'!AO45</f>
        <v>-3.4309999999999996</v>
      </c>
      <c r="F205" s="9">
        <f>'% D'!AP45</f>
        <v>0.88539742198893034</v>
      </c>
      <c r="G205" s="2">
        <f>'% D'!AQ45</f>
        <v>-2.8186666666666662</v>
      </c>
      <c r="H205" s="9">
        <f>'% D'!AR45</f>
        <v>1.5087679561080343</v>
      </c>
      <c r="I205" s="2">
        <f>'% D'!AS45</f>
        <v>-1.5153333333333308</v>
      </c>
      <c r="J205" s="9">
        <f>'% D'!AT45</f>
        <v>0.57525547275108968</v>
      </c>
      <c r="K205" s="2">
        <f>'% D'!AU45</f>
        <v>-3.8609999999999989</v>
      </c>
      <c r="L205" s="9">
        <f>'% D'!AV45</f>
        <v>0.57657632907330814</v>
      </c>
      <c r="N205" s="2">
        <f>'# D'!AO45</f>
        <v>-0.30899999999999994</v>
      </c>
      <c r="O205" s="9">
        <f>'# D'!AP45</f>
        <v>7.9464391004512275E-2</v>
      </c>
      <c r="P205" s="2">
        <f>'# D'!AQ45</f>
        <v>-0.25399999999999995</v>
      </c>
      <c r="Q205" s="9">
        <f>'# D'!AR45</f>
        <v>0.13563555308772993</v>
      </c>
      <c r="R205" s="2">
        <f>'# D'!AS45</f>
        <v>-0.1366666666666666</v>
      </c>
      <c r="S205" s="9">
        <f>'# D'!AT45</f>
        <v>5.1434387043643871E-2</v>
      </c>
      <c r="T205" s="2">
        <f>'# D'!AU45</f>
        <v>-0.34733333333333327</v>
      </c>
      <c r="U205" s="9">
        <f>'# D'!AV45</f>
        <v>5.2280593866133783E-2</v>
      </c>
      <c r="W205" s="12">
        <f>'T-TEST'!X45</f>
        <v>7.3824030094221983E-3</v>
      </c>
      <c r="X205" s="12">
        <f>'T-TEST'!Y45</f>
        <v>1.734737037763474E-2</v>
      </c>
      <c r="Y205" s="12">
        <f>'T-TEST'!Z45</f>
        <v>1.4983564034739995E-2</v>
      </c>
      <c r="Z205" s="12">
        <f>'T-TEST'!AA45</f>
        <v>4.6554071430620746E-4</v>
      </c>
      <c r="AB205" s="6" t="str">
        <f t="shared" si="24"/>
        <v>N</v>
      </c>
      <c r="AC205" s="6" t="str">
        <f t="shared" si="25"/>
        <v>N</v>
      </c>
      <c r="AD205" s="6" t="str">
        <f t="shared" si="26"/>
        <v>N</v>
      </c>
      <c r="AE205" s="6" t="str">
        <f t="shared" si="27"/>
        <v>N</v>
      </c>
    </row>
    <row r="206" spans="1:50" x14ac:dyDescent="0.25">
      <c r="A206" s="13" t="s">
        <v>22</v>
      </c>
      <c r="B206" s="13">
        <v>222</v>
      </c>
      <c r="C206" s="13">
        <v>232</v>
      </c>
      <c r="D206" s="13" t="s">
        <v>61</v>
      </c>
      <c r="E206" s="2">
        <f>'% D'!AO46</f>
        <v>-3.7033333333333331</v>
      </c>
      <c r="F206" s="9">
        <f>'% D'!AP46</f>
        <v>0.26595750247972538</v>
      </c>
      <c r="G206" s="2">
        <f>'% D'!AQ46</f>
        <v>-3.9513333333333338</v>
      </c>
      <c r="H206" s="9">
        <f>'% D'!AR46</f>
        <v>0.29919748614309577</v>
      </c>
      <c r="I206" s="2">
        <f>'% D'!AS46</f>
        <v>-2.8649999999999993</v>
      </c>
      <c r="J206" s="9">
        <f>'% D'!AT46</f>
        <v>0.9962872106432803</v>
      </c>
      <c r="K206" s="2">
        <f>'% D'!AU46</f>
        <v>-5.3563333333333336</v>
      </c>
      <c r="L206" s="9">
        <f>'% D'!AV46</f>
        <v>0.39575117103336765</v>
      </c>
      <c r="N206" s="2">
        <f>'# D'!AO46</f>
        <v>-0.36999999999999994</v>
      </c>
      <c r="O206" s="9">
        <f>'# D'!AP46</f>
        <v>2.6952426896072901E-2</v>
      </c>
      <c r="P206" s="2">
        <f>'# D'!AQ46</f>
        <v>-0.39500000000000002</v>
      </c>
      <c r="Q206" s="9">
        <f>'# D'!AR46</f>
        <v>2.9633029125451411E-2</v>
      </c>
      <c r="R206" s="2">
        <f>'# D'!AS46</f>
        <v>-0.28633333333333333</v>
      </c>
      <c r="S206" s="9">
        <f>'# D'!AT46</f>
        <v>9.9439083411524437E-2</v>
      </c>
      <c r="T206" s="2">
        <f>'# D'!AU46</f>
        <v>-0.53600000000000014</v>
      </c>
      <c r="U206" s="9">
        <f>'# D'!AV46</f>
        <v>3.9480937683361209E-2</v>
      </c>
      <c r="W206" s="12">
        <f>'T-TEST'!X46</f>
        <v>2.8005914946997138E-4</v>
      </c>
      <c r="X206" s="12">
        <f>'T-TEST'!Y46</f>
        <v>5.8966074223521328E-4</v>
      </c>
      <c r="Y206" s="12">
        <f>'T-TEST'!Z46</f>
        <v>6.0784326759162543E-3</v>
      </c>
      <c r="Z206" s="12">
        <f>'T-TEST'!AA46</f>
        <v>2.443143474373705E-5</v>
      </c>
      <c r="AB206" s="6" t="str">
        <f t="shared" si="24"/>
        <v>N</v>
      </c>
      <c r="AC206" s="6" t="str">
        <f t="shared" si="25"/>
        <v>N</v>
      </c>
      <c r="AD206" s="6" t="str">
        <f t="shared" si="26"/>
        <v>N</v>
      </c>
      <c r="AE206" s="6" t="str">
        <f t="shared" si="27"/>
        <v>S</v>
      </c>
    </row>
    <row r="207" spans="1:50" x14ac:dyDescent="0.25">
      <c r="A207" s="13" t="s">
        <v>22</v>
      </c>
      <c r="B207" s="13">
        <v>222</v>
      </c>
      <c r="C207" s="13">
        <v>245</v>
      </c>
      <c r="D207" s="13" t="s">
        <v>62</v>
      </c>
      <c r="E207" s="2">
        <f>'% D'!AO47</f>
        <v>-0.85733333333333483</v>
      </c>
      <c r="F207" s="9">
        <f>'% D'!AP47</f>
        <v>0.61147366580608431</v>
      </c>
      <c r="G207" s="2">
        <f>'% D'!AQ47</f>
        <v>-0.19533333333333225</v>
      </c>
      <c r="H207" s="9">
        <f>'% D'!AR47</f>
        <v>0.57268284665478497</v>
      </c>
      <c r="I207" s="2">
        <f>'% D'!AS47</f>
        <v>-0.793333333333333</v>
      </c>
      <c r="J207" s="9">
        <f>'% D'!AT47</f>
        <v>0.66991940252148963</v>
      </c>
      <c r="K207" s="2">
        <f>'% D'!AU47</f>
        <v>-4.325333333333333</v>
      </c>
      <c r="L207" s="9">
        <f>'% D'!AV47</f>
        <v>0.67589903335616097</v>
      </c>
      <c r="N207" s="2">
        <f>'# D'!AO47</f>
        <v>-6.0000000000000053E-2</v>
      </c>
      <c r="O207" s="9">
        <f>'# D'!AP47</f>
        <v>4.3106183673204283E-2</v>
      </c>
      <c r="P207" s="2">
        <f>'# D'!AQ47</f>
        <v>-1.3666666666666716E-2</v>
      </c>
      <c r="Q207" s="9">
        <f>'# D'!AR47</f>
        <v>4.0278240610281318E-2</v>
      </c>
      <c r="R207" s="2">
        <f>'# D'!AS47</f>
        <v>-5.5000000000000049E-2</v>
      </c>
      <c r="S207" s="9">
        <f>'# D'!AT47</f>
        <v>4.6882374676482708E-2</v>
      </c>
      <c r="T207" s="2">
        <f>'# D'!AU47</f>
        <v>-0.30266666666666664</v>
      </c>
      <c r="U207" s="9">
        <f>'# D'!AV47</f>
        <v>4.7114922285115934E-2</v>
      </c>
      <c r="W207" s="12">
        <f>'T-TEST'!X47</f>
        <v>4.5816283577517491E-2</v>
      </c>
      <c r="X207" s="12">
        <f>'T-TEST'!Y47</f>
        <v>0.45780973338687453</v>
      </c>
      <c r="Y207" s="12">
        <f>'T-TEST'!Z47</f>
        <v>4.5479076751685395E-2</v>
      </c>
      <c r="Z207" s="12">
        <f>'T-TEST'!AA47</f>
        <v>1.3042939414347247E-4</v>
      </c>
      <c r="AB207" s="6" t="str">
        <f t="shared" si="24"/>
        <v>N</v>
      </c>
      <c r="AC207" s="6" t="str">
        <f t="shared" si="25"/>
        <v>N</v>
      </c>
      <c r="AD207" s="6" t="str">
        <f t="shared" si="26"/>
        <v>N</v>
      </c>
      <c r="AE207" s="6" t="str">
        <f t="shared" si="27"/>
        <v>N</v>
      </c>
    </row>
    <row r="208" spans="1:50" x14ac:dyDescent="0.25">
      <c r="A208" s="13" t="s">
        <v>22</v>
      </c>
      <c r="B208" s="13">
        <v>233</v>
      </c>
      <c r="C208" s="13">
        <v>245</v>
      </c>
      <c r="D208" s="13" t="s">
        <v>63</v>
      </c>
      <c r="E208" s="2">
        <f>'% D'!AO48</f>
        <v>-0.5643333333333338</v>
      </c>
      <c r="F208" s="9">
        <f>'% D'!AP48</f>
        <v>0.4154608575301113</v>
      </c>
      <c r="G208" s="2">
        <f>'% D'!AQ48</f>
        <v>-0.65399999999999814</v>
      </c>
      <c r="H208" s="9">
        <f>'% D'!AR48</f>
        <v>0.89209264305713498</v>
      </c>
      <c r="I208" s="2">
        <f>'% D'!AS48</f>
        <v>0.2446666666666637</v>
      </c>
      <c r="J208" s="9">
        <f>'% D'!AT48</f>
        <v>0.8140268824532233</v>
      </c>
      <c r="K208" s="2">
        <f>'% D'!AU48</f>
        <v>-2.0886666666666684</v>
      </c>
      <c r="L208" s="9">
        <f>'% D'!AV48</f>
        <v>0.71559059394095725</v>
      </c>
      <c r="N208" s="2">
        <f>'# D'!AO48</f>
        <v>-0.12999999999999989</v>
      </c>
      <c r="O208" s="9">
        <f>'# D'!AP48</f>
        <v>9.5692432496550808E-2</v>
      </c>
      <c r="P208" s="2">
        <f>'# D'!AQ48</f>
        <v>-0.15000000000000036</v>
      </c>
      <c r="Q208" s="9">
        <f>'# D'!AR48</f>
        <v>0.20519550263671998</v>
      </c>
      <c r="R208" s="2">
        <f>'# D'!AS48</f>
        <v>5.6666666666665755E-2</v>
      </c>
      <c r="S208" s="9">
        <f>'# D'!AT48</f>
        <v>0.18706077750954939</v>
      </c>
      <c r="T208" s="2">
        <f>'# D'!AU48</f>
        <v>-0.48066666666666702</v>
      </c>
      <c r="U208" s="9">
        <f>'# D'!AV48</f>
        <v>0.16455302969791008</v>
      </c>
      <c r="W208" s="12">
        <f>'T-TEST'!X48</f>
        <v>7.9736388443601827E-2</v>
      </c>
      <c r="X208" s="12">
        <f>'T-TEST'!Y48</f>
        <v>0.19858677477022793</v>
      </c>
      <c r="Y208" s="12">
        <f>'T-TEST'!Z48</f>
        <v>0.60734198176165832</v>
      </c>
      <c r="Z208" s="12">
        <f>'T-TEST'!AA48</f>
        <v>1.3958366536738525E-2</v>
      </c>
      <c r="AB208" s="6" t="str">
        <f t="shared" si="24"/>
        <v>N</v>
      </c>
      <c r="AC208" s="6" t="str">
        <f t="shared" si="25"/>
        <v>N</v>
      </c>
      <c r="AD208" s="6" t="str">
        <f t="shared" si="26"/>
        <v>N</v>
      </c>
      <c r="AE208" s="6" t="str">
        <f t="shared" si="27"/>
        <v>N</v>
      </c>
      <c r="AG208" s="9"/>
      <c r="AH208" s="2"/>
      <c r="AI208" s="9"/>
      <c r="AK208" s="2"/>
      <c r="AL208" s="9"/>
      <c r="AM208" s="2"/>
      <c r="AN208" s="9"/>
      <c r="AO208" s="2"/>
      <c r="AP208" s="9"/>
      <c r="AQ208" s="2"/>
      <c r="AR208" s="9"/>
      <c r="AU208" s="6"/>
      <c r="AV208" s="6"/>
      <c r="AW208" s="6"/>
      <c r="AX208" s="6"/>
    </row>
    <row r="209" spans="1:58" x14ac:dyDescent="0.25">
      <c r="A209" s="13" t="s">
        <v>22</v>
      </c>
      <c r="B209" s="13">
        <v>249</v>
      </c>
      <c r="C209" s="13">
        <v>269</v>
      </c>
      <c r="D209" s="13" t="s">
        <v>64</v>
      </c>
      <c r="E209" s="2">
        <f>'% D'!AO49</f>
        <v>-0.18400000000000016</v>
      </c>
      <c r="F209" s="9">
        <f>'% D'!AP49</f>
        <v>0.72627289061255418</v>
      </c>
      <c r="G209" s="2">
        <f>'% D'!AQ49</f>
        <v>-1.3773333333333291</v>
      </c>
      <c r="H209" s="9">
        <f>'% D'!AR49</f>
        <v>0.76786678551299647</v>
      </c>
      <c r="I209" s="2">
        <f>'% D'!AS49</f>
        <v>7.9999999999998295E-2</v>
      </c>
      <c r="J209" s="9">
        <f>'% D'!AT49</f>
        <v>0.95166648634325868</v>
      </c>
      <c r="K209" s="2">
        <f>'% D'!AU49</f>
        <v>-1.6563333333333325</v>
      </c>
      <c r="L209" s="9">
        <f>'% D'!AV49</f>
        <v>1.1736996949684357</v>
      </c>
      <c r="N209" s="2">
        <f>'# D'!AO49</f>
        <v>-2.5666666666666615E-2</v>
      </c>
      <c r="O209" s="9">
        <f>'# D'!AP49</f>
        <v>0.1015820873069628</v>
      </c>
      <c r="P209" s="2">
        <f>'# D'!AQ49</f>
        <v>-0.19300000000000006</v>
      </c>
      <c r="Q209" s="9">
        <f>'# D'!AR49</f>
        <v>0.10797894503520257</v>
      </c>
      <c r="R209" s="2">
        <f>'# D'!AS49</f>
        <v>1.1333333333333862E-2</v>
      </c>
      <c r="S209" s="9">
        <f>'# D'!AT49</f>
        <v>0.13363522811031431</v>
      </c>
      <c r="T209" s="2">
        <f>'# D'!AU49</f>
        <v>-0.23200000000000065</v>
      </c>
      <c r="U209" s="9">
        <f>'# D'!AV49</f>
        <v>0.16473292506302678</v>
      </c>
      <c r="W209" s="12">
        <f>'T-TEST'!X49</f>
        <v>0.57464644263355358</v>
      </c>
      <c r="X209" s="12">
        <f>'T-TEST'!Y49</f>
        <v>6.9531716140364741E-2</v>
      </c>
      <c r="Y209" s="12">
        <f>'T-TEST'!Z49</f>
        <v>0.84821374609668787</v>
      </c>
      <c r="Z209" s="12">
        <f>'T-TEST'!AA49</f>
        <v>3.3482391342092716E-2</v>
      </c>
      <c r="AB209" s="6" t="str">
        <f t="shared" si="24"/>
        <v>N</v>
      </c>
      <c r="AC209" s="6" t="str">
        <f t="shared" si="25"/>
        <v>N</v>
      </c>
      <c r="AD209" s="6" t="str">
        <f t="shared" si="26"/>
        <v>N</v>
      </c>
      <c r="AE209" s="6" t="str">
        <f t="shared" si="27"/>
        <v>N</v>
      </c>
      <c r="AF209" s="2"/>
      <c r="AG209" s="9"/>
      <c r="AH209" s="2"/>
      <c r="AI209" s="9"/>
      <c r="AK209" s="2"/>
      <c r="AL209" s="9"/>
      <c r="AM209" s="2"/>
      <c r="AN209" s="9"/>
      <c r="AO209" s="2"/>
      <c r="AP209" s="9"/>
      <c r="AQ209" s="2"/>
      <c r="AR209" s="9"/>
      <c r="AU209" s="6"/>
      <c r="AV209" s="6"/>
      <c r="AW209" s="6"/>
      <c r="AX209" s="6"/>
    </row>
    <row r="210" spans="1:58" x14ac:dyDescent="0.25">
      <c r="A210" s="13" t="s">
        <v>22</v>
      </c>
      <c r="B210" s="13">
        <v>270</v>
      </c>
      <c r="C210" s="13">
        <v>280</v>
      </c>
      <c r="D210" s="13" t="s">
        <v>65</v>
      </c>
      <c r="E210" s="2">
        <f>'% D'!AO50</f>
        <v>1.2956666666666665</v>
      </c>
      <c r="F210" s="9">
        <f>'% D'!AP50</f>
        <v>4.4860289828588709</v>
      </c>
      <c r="G210" s="2">
        <f>'% D'!AQ50</f>
        <v>0.70899999999999608</v>
      </c>
      <c r="H210" s="9">
        <f>'% D'!AR50</f>
        <v>1.6203105120273862</v>
      </c>
      <c r="I210" s="2">
        <f>'% D'!AS50</f>
        <v>0.88499999999999801</v>
      </c>
      <c r="J210" s="9">
        <f>'% D'!AT50</f>
        <v>2.5639845988657326</v>
      </c>
      <c r="K210" s="2">
        <f>'% D'!AU50</f>
        <v>0.3040000000000056</v>
      </c>
      <c r="L210" s="9">
        <f>'% D'!AV50</f>
        <v>0.93209732631210174</v>
      </c>
      <c r="N210" s="2">
        <f>'# D'!AO50</f>
        <v>0.10399999999999998</v>
      </c>
      <c r="O210" s="9">
        <f>'# D'!AP50</f>
        <v>0.35914096968459003</v>
      </c>
      <c r="P210" s="2">
        <f>'# D'!AQ50</f>
        <v>5.6666666666666643E-2</v>
      </c>
      <c r="Q210" s="9">
        <f>'# D'!AR50</f>
        <v>0.12960338979230002</v>
      </c>
      <c r="R210" s="2">
        <f>'# D'!AS50</f>
        <v>7.1000000000000174E-2</v>
      </c>
      <c r="S210" s="9">
        <f>'# D'!AT50</f>
        <v>0.20555566991477042</v>
      </c>
      <c r="T210" s="2">
        <f>'# D'!AU50</f>
        <v>2.4333333333333318E-2</v>
      </c>
      <c r="U210" s="9">
        <f>'# D'!AV50</f>
        <v>7.4448923761190181E-2</v>
      </c>
      <c r="W210" s="12">
        <f>'T-TEST'!X50</f>
        <v>0.51897290305484867</v>
      </c>
      <c r="X210" s="12">
        <f>'T-TEST'!Y50</f>
        <v>0.36043780910912043</v>
      </c>
      <c r="Y210" s="12">
        <f>'T-TEST'!Z50</f>
        <v>0.44799762403645849</v>
      </c>
      <c r="Z210" s="12">
        <f>'T-TEST'!AA50</f>
        <v>0.51442183873806668</v>
      </c>
      <c r="AB210" s="6" t="str">
        <f t="shared" si="24"/>
        <v>N</v>
      </c>
      <c r="AC210" s="6" t="str">
        <f t="shared" si="25"/>
        <v>N</v>
      </c>
      <c r="AD210" s="6" t="str">
        <f t="shared" si="26"/>
        <v>N</v>
      </c>
      <c r="AE210" s="6" t="str">
        <f t="shared" si="27"/>
        <v>N</v>
      </c>
      <c r="AF210" s="2"/>
      <c r="AG210" s="9"/>
      <c r="AH210" s="2"/>
      <c r="AI210" s="9"/>
      <c r="AK210" s="2"/>
      <c r="AL210" s="9"/>
      <c r="AM210" s="2"/>
      <c r="AN210" s="9"/>
      <c r="AO210" s="2"/>
      <c r="AP210" s="9"/>
      <c r="AQ210" s="2"/>
      <c r="AR210" s="9"/>
      <c r="AU210" s="6"/>
      <c r="AV210" s="6"/>
      <c r="AW210" s="6"/>
      <c r="AX210" s="6"/>
    </row>
    <row r="211" spans="1:58" x14ac:dyDescent="0.25">
      <c r="A211" s="13" t="s">
        <v>22</v>
      </c>
      <c r="B211" s="13">
        <v>270</v>
      </c>
      <c r="C211" s="13">
        <v>281</v>
      </c>
      <c r="D211" s="13" t="s">
        <v>66</v>
      </c>
      <c r="E211" s="2">
        <f>'% D'!AO51</f>
        <v>-0.34199999999999875</v>
      </c>
      <c r="F211" s="9">
        <f>'% D'!AP51</f>
        <v>2.2788903346017717</v>
      </c>
      <c r="G211" s="2">
        <f>'% D'!AQ51</f>
        <v>-1.7569999999999979</v>
      </c>
      <c r="H211" s="9">
        <f>'% D'!AR51</f>
        <v>0.62027191421446848</v>
      </c>
      <c r="I211" s="2">
        <f>'% D'!AS51</f>
        <v>0.71399999999999864</v>
      </c>
      <c r="J211" s="9">
        <f>'% D'!AT51</f>
        <v>1.2809842462081376</v>
      </c>
      <c r="K211" s="2">
        <f>'% D'!AU51</f>
        <v>0.65933333333333621</v>
      </c>
      <c r="L211" s="9">
        <f>'% D'!AV51</f>
        <v>1.6714315215660649</v>
      </c>
      <c r="N211" s="2">
        <f>'# D'!AO51</f>
        <v>-1.0333333333333306E-2</v>
      </c>
      <c r="O211" s="9">
        <f>'# D'!AP51</f>
        <v>6.8032409494390073E-2</v>
      </c>
      <c r="P211" s="2">
        <f>'# D'!AQ51</f>
        <v>-5.2666666666666639E-2</v>
      </c>
      <c r="Q211" s="9">
        <f>'# D'!AR51</f>
        <v>1.9219718466450503E-2</v>
      </c>
      <c r="R211" s="2">
        <f>'# D'!AS51</f>
        <v>2.1333333333333204E-2</v>
      </c>
      <c r="S211" s="9">
        <f>'# D'!AT51</f>
        <v>3.8507080709405374E-2</v>
      </c>
      <c r="T211" s="2">
        <f>'# D'!AU51</f>
        <v>2.0000000000000018E-2</v>
      </c>
      <c r="U211" s="9">
        <f>'# D'!AV51</f>
        <v>5.0354149249566049E-2</v>
      </c>
      <c r="W211" s="12">
        <f>'T-TEST'!X51</f>
        <v>0.73963914815034526</v>
      </c>
      <c r="X211" s="12">
        <f>'T-TEST'!Y51</f>
        <v>7.7305352233221899E-3</v>
      </c>
      <c r="Y211" s="12">
        <f>'T-TEST'!Z51</f>
        <v>0.2971450280411827</v>
      </c>
      <c r="Z211" s="12">
        <f>'T-TEST'!AA51</f>
        <v>0.40778373159796205</v>
      </c>
      <c r="AB211" s="6" t="str">
        <f t="shared" si="24"/>
        <v>N</v>
      </c>
      <c r="AC211" s="6" t="str">
        <f t="shared" si="25"/>
        <v>N</v>
      </c>
      <c r="AD211" s="6" t="str">
        <f t="shared" si="26"/>
        <v>N</v>
      </c>
      <c r="AE211" s="6" t="str">
        <f t="shared" si="27"/>
        <v>N</v>
      </c>
      <c r="AF211" s="2"/>
      <c r="AG211" s="9"/>
      <c r="AH211" s="2"/>
      <c r="AI211" s="9"/>
      <c r="AK211" s="2"/>
      <c r="AL211" s="9"/>
      <c r="AM211" s="2"/>
      <c r="AN211" s="9"/>
      <c r="AO211" s="2"/>
      <c r="AP211" s="9"/>
      <c r="AQ211" s="2"/>
      <c r="AR211" s="9"/>
      <c r="AU211" s="6"/>
      <c r="AV211" s="6"/>
      <c r="AW211" s="6"/>
      <c r="AX211" s="6"/>
    </row>
    <row r="212" spans="1:58" x14ac:dyDescent="0.25">
      <c r="A212" s="13" t="s">
        <v>22</v>
      </c>
      <c r="B212" s="13">
        <v>282</v>
      </c>
      <c r="C212" s="13">
        <v>291</v>
      </c>
      <c r="D212" s="13" t="s">
        <v>67</v>
      </c>
      <c r="E212" s="2">
        <f>'% D'!AO52</f>
        <v>-1.4243333333333368</v>
      </c>
      <c r="F212" s="9">
        <f>'% D'!AP52</f>
        <v>0.58957164417692565</v>
      </c>
      <c r="G212" s="2">
        <f>'% D'!AQ52</f>
        <v>-1.6720000000000113</v>
      </c>
      <c r="H212" s="9">
        <f>'% D'!AR52</f>
        <v>1.9425128486573386</v>
      </c>
      <c r="I212" s="2">
        <f>'% D'!AS52</f>
        <v>0.34666666666666401</v>
      </c>
      <c r="J212" s="9">
        <f>'% D'!AT52</f>
        <v>1.4728829333836284</v>
      </c>
      <c r="K212" s="2">
        <f>'% D'!AU52</f>
        <v>-1.0229999999999961</v>
      </c>
      <c r="L212" s="9">
        <f>'% D'!AV52</f>
        <v>2.0278189036283467</v>
      </c>
      <c r="N212" s="2">
        <f>'# D'!AO52</f>
        <v>-0.24199999999999999</v>
      </c>
      <c r="O212" s="9">
        <f>'# D'!AP52</f>
        <v>0.10038434676019423</v>
      </c>
      <c r="P212" s="2">
        <f>'# D'!AQ52</f>
        <v>-0.28433333333333355</v>
      </c>
      <c r="Q212" s="9">
        <f>'# D'!AR52</f>
        <v>0.32972801335421109</v>
      </c>
      <c r="R212" s="2">
        <f>'# D'!AS52</f>
        <v>5.9000000000001052E-2</v>
      </c>
      <c r="S212" s="9">
        <f>'# D'!AT52</f>
        <v>0.25008923727057475</v>
      </c>
      <c r="T212" s="2">
        <f>'# D'!AU52</f>
        <v>-0.17400000000000126</v>
      </c>
      <c r="U212" s="9">
        <f>'# D'!AV52</f>
        <v>0.34474644143409555</v>
      </c>
      <c r="W212" s="12">
        <f>'T-TEST'!X52</f>
        <v>5.976323402853285E-3</v>
      </c>
      <c r="X212" s="12">
        <f>'T-TEST'!Y52</f>
        <v>0.14313147609071647</v>
      </c>
      <c r="Y212" s="12">
        <f>'T-TEST'!Z52</f>
        <v>0.61854182755350728</v>
      </c>
      <c r="Z212" s="12">
        <f>'T-TEST'!AA52</f>
        <v>0.34496911338906028</v>
      </c>
      <c r="AB212" s="6" t="str">
        <f t="shared" si="24"/>
        <v>N</v>
      </c>
      <c r="AC212" s="6" t="str">
        <f t="shared" si="25"/>
        <v>N</v>
      </c>
      <c r="AD212" s="6" t="str">
        <f t="shared" si="26"/>
        <v>N</v>
      </c>
      <c r="AE212" s="6" t="str">
        <f t="shared" si="27"/>
        <v>N</v>
      </c>
      <c r="AF212" s="2"/>
      <c r="AG212" s="9"/>
      <c r="AH212" s="2"/>
      <c r="AI212" s="9"/>
      <c r="AK212" s="2"/>
      <c r="AL212" s="9"/>
      <c r="AM212" s="2"/>
      <c r="AN212" s="9"/>
      <c r="AO212" s="2"/>
      <c r="AP212" s="9"/>
      <c r="AQ212" s="2"/>
      <c r="AR212" s="9"/>
      <c r="AU212" s="6"/>
      <c r="AV212" s="6"/>
      <c r="AW212" s="6"/>
      <c r="AX212" s="6"/>
    </row>
    <row r="213" spans="1:58" x14ac:dyDescent="0.25">
      <c r="A213" s="13" t="s">
        <v>22</v>
      </c>
      <c r="B213" s="13">
        <v>282</v>
      </c>
      <c r="C213" s="13">
        <v>307</v>
      </c>
      <c r="D213" s="13" t="s">
        <v>68</v>
      </c>
      <c r="E213" s="2">
        <f>'% D'!AO53</f>
        <v>-2.1946666666666665</v>
      </c>
      <c r="F213" s="9">
        <f>'% D'!AP53</f>
        <v>0.67156264386368136</v>
      </c>
      <c r="G213" s="2">
        <f>'% D'!AQ53</f>
        <v>-1.2553333333333327</v>
      </c>
      <c r="H213" s="9">
        <f>'% D'!AR53</f>
        <v>0.94197373002300733</v>
      </c>
      <c r="I213" s="2">
        <f>'% D'!AS53</f>
        <v>-0.59833333333333627</v>
      </c>
      <c r="J213" s="9">
        <f>'% D'!AT53</f>
        <v>1.1987632617924713</v>
      </c>
      <c r="K213" s="2">
        <f>'% D'!AU53</f>
        <v>-0.31200000000001182</v>
      </c>
      <c r="L213" s="9">
        <f>'% D'!AV53</f>
        <v>1.4455420889112611</v>
      </c>
      <c r="N213" s="2">
        <f>'# D'!AO53</f>
        <v>-0.4610000000000003</v>
      </c>
      <c r="O213" s="9">
        <f>'# D'!AP53</f>
        <v>0.14080911827727446</v>
      </c>
      <c r="P213" s="2">
        <f>'# D'!AQ53</f>
        <v>-0.26399999999999935</v>
      </c>
      <c r="Q213" s="9">
        <f>'# D'!AR53</f>
        <v>0.19793291418131473</v>
      </c>
      <c r="R213" s="2">
        <f>'# D'!AS53</f>
        <v>-0.12533333333333196</v>
      </c>
      <c r="S213" s="9">
        <f>'# D'!AT53</f>
        <v>0.25152724832407836</v>
      </c>
      <c r="T213" s="2">
        <f>'# D'!AU53</f>
        <v>-6.566666666666876E-2</v>
      </c>
      <c r="U213" s="9">
        <f>'# D'!AV53</f>
        <v>0.30338653861336085</v>
      </c>
      <c r="W213" s="12">
        <f>'T-TEST'!X53</f>
        <v>1.6420900646392161E-2</v>
      </c>
      <c r="X213" s="12">
        <f>'T-TEST'!Y53</f>
        <v>3.7303104815122737E-2</v>
      </c>
      <c r="Y213" s="12">
        <f>'T-TEST'!Z53</f>
        <v>0.34915087180598897</v>
      </c>
      <c r="Z213" s="12">
        <f>'T-TEST'!AA53</f>
        <v>0.62796527824708703</v>
      </c>
      <c r="AB213" s="6" t="str">
        <f t="shared" si="24"/>
        <v>N</v>
      </c>
      <c r="AC213" s="6" t="str">
        <f t="shared" si="25"/>
        <v>N</v>
      </c>
      <c r="AD213" s="6" t="str">
        <f t="shared" si="26"/>
        <v>N</v>
      </c>
      <c r="AE213" s="6" t="str">
        <f t="shared" si="27"/>
        <v>N</v>
      </c>
      <c r="AF213" s="2"/>
      <c r="AG213" s="9"/>
      <c r="AH213" s="2"/>
      <c r="AI213" s="9"/>
      <c r="AK213" s="2"/>
      <c r="AL213" s="9"/>
      <c r="AM213" s="2"/>
      <c r="AN213" s="9"/>
      <c r="AO213" s="2"/>
      <c r="AP213" s="9"/>
      <c r="AQ213" s="2"/>
      <c r="AR213" s="9"/>
      <c r="AU213" s="6"/>
      <c r="AV213" s="6"/>
      <c r="AW213" s="6"/>
      <c r="AX213" s="6"/>
    </row>
    <row r="214" spans="1:58" x14ac:dyDescent="0.25">
      <c r="A214" s="13" t="s">
        <v>22</v>
      </c>
      <c r="B214" s="13">
        <v>292</v>
      </c>
      <c r="C214" s="13">
        <v>307</v>
      </c>
      <c r="D214" s="13" t="s">
        <v>69</v>
      </c>
      <c r="E214" s="2">
        <f>'% D'!AO54</f>
        <v>-0.94366666666666887</v>
      </c>
      <c r="F214" s="9">
        <f>'% D'!AP54</f>
        <v>0.96087346565446463</v>
      </c>
      <c r="G214" s="2">
        <f>'% D'!AQ54</f>
        <v>-2.8953333333333333</v>
      </c>
      <c r="H214" s="9">
        <f>'% D'!AR54</f>
        <v>1.1159411032012847</v>
      </c>
      <c r="I214" s="2">
        <f>'% D'!AS54</f>
        <v>-0.38166666666666771</v>
      </c>
      <c r="J214" s="9">
        <f>'% D'!AT54</f>
        <v>1.6101639723954058</v>
      </c>
      <c r="K214" s="2">
        <f>'% D'!AU54</f>
        <v>-0.50600000000000023</v>
      </c>
      <c r="L214" s="9">
        <f>'% D'!AV54</f>
        <v>1.8134122998432964</v>
      </c>
      <c r="N214" s="2">
        <f>'# D'!AO54</f>
        <v>-0.3019999999999996</v>
      </c>
      <c r="O214" s="9">
        <f>'# D'!AP54</f>
        <v>0.30739569368730801</v>
      </c>
      <c r="P214" s="2">
        <f>'# D'!AQ54</f>
        <v>-0.92633333333333212</v>
      </c>
      <c r="Q214" s="9">
        <f>'# D'!AR54</f>
        <v>0.35650039960401925</v>
      </c>
      <c r="R214" s="2">
        <f>'# D'!AS54</f>
        <v>-0.12166666666666792</v>
      </c>
      <c r="S214" s="9">
        <f>'# D'!AT54</f>
        <v>0.51513321681419577</v>
      </c>
      <c r="T214" s="2">
        <f>'# D'!AU54</f>
        <v>-0.16233333333333277</v>
      </c>
      <c r="U214" s="9">
        <f>'# D'!AV54</f>
        <v>0.58025144578792109</v>
      </c>
      <c r="W214" s="12">
        <f>'T-TEST'!X54</f>
        <v>8.3624888029672564E-2</v>
      </c>
      <c r="X214" s="12">
        <f>'T-TEST'!Y54</f>
        <v>2.0256094628930861E-2</v>
      </c>
      <c r="Y214" s="12">
        <f>'T-TEST'!Z54</f>
        <v>0.59428949472434656</v>
      </c>
      <c r="Z214" s="12">
        <f>'T-TEST'!AA54</f>
        <v>0.53666260970079427</v>
      </c>
      <c r="AB214" s="6" t="str">
        <f t="shared" si="24"/>
        <v>N</v>
      </c>
      <c r="AC214" s="6" t="str">
        <f t="shared" si="25"/>
        <v>N</v>
      </c>
      <c r="AD214" s="6" t="str">
        <f t="shared" si="26"/>
        <v>N</v>
      </c>
      <c r="AE214" s="6" t="str">
        <f t="shared" si="27"/>
        <v>N</v>
      </c>
      <c r="AF214" s="2"/>
      <c r="AG214" s="9"/>
      <c r="AH214" s="2"/>
      <c r="AI214" s="9"/>
      <c r="AK214" s="2"/>
      <c r="AL214" s="9"/>
      <c r="AM214" s="2"/>
      <c r="AN214" s="9"/>
      <c r="AO214" s="2"/>
      <c r="AP214" s="9"/>
      <c r="AQ214" s="2"/>
      <c r="AR214" s="9"/>
      <c r="AU214" s="6"/>
      <c r="AV214" s="6"/>
      <c r="AW214" s="6"/>
      <c r="AX214" s="6"/>
    </row>
    <row r="215" spans="1:58" x14ac:dyDescent="0.25">
      <c r="A215" s="13" t="s">
        <v>22</v>
      </c>
      <c r="B215" s="13">
        <v>303</v>
      </c>
      <c r="C215" s="13">
        <v>315</v>
      </c>
      <c r="D215" s="13" t="s">
        <v>70</v>
      </c>
      <c r="E215" s="2">
        <f>'% D'!AO55</f>
        <v>-0.66499999999999915</v>
      </c>
      <c r="F215" s="9">
        <f>'% D'!AP55</f>
        <v>0.85436820674738256</v>
      </c>
      <c r="G215" s="2">
        <f>'% D'!AQ55</f>
        <v>-0.20733333333333448</v>
      </c>
      <c r="H215" s="9">
        <f>'% D'!AR55</f>
        <v>1.4956031773296969</v>
      </c>
      <c r="I215" s="2">
        <f>'% D'!AS55</f>
        <v>0.45400000000000063</v>
      </c>
      <c r="J215" s="9">
        <f>'% D'!AT55</f>
        <v>1.6664337089006325</v>
      </c>
      <c r="K215" s="2">
        <f>'% D'!AU55</f>
        <v>-0.90666666666666984</v>
      </c>
      <c r="L215" s="9">
        <f>'% D'!AV55</f>
        <v>0.33493937347061442</v>
      </c>
      <c r="N215" s="2">
        <f>'# D'!AO55</f>
        <v>-6.0000000000000053E-2</v>
      </c>
      <c r="O215" s="9">
        <f>'# D'!AP55</f>
        <v>7.6999999999999971E-2</v>
      </c>
      <c r="P215" s="2">
        <f>'# D'!AQ55</f>
        <v>-1.8666666666666387E-2</v>
      </c>
      <c r="Q215" s="9">
        <f>'# D'!AR55</f>
        <v>0.13439083420380188</v>
      </c>
      <c r="R215" s="2">
        <f>'# D'!AS55</f>
        <v>4.0999999999999925E-2</v>
      </c>
      <c r="S215" s="9">
        <f>'# D'!AT55</f>
        <v>0.14973503370311894</v>
      </c>
      <c r="T215" s="2">
        <f>'# D'!AU55</f>
        <v>-8.166666666666611E-2</v>
      </c>
      <c r="U215" s="9">
        <f>'# D'!AV55</f>
        <v>3.0137696160241364E-2</v>
      </c>
      <c r="W215" s="12">
        <f>'T-TEST'!X55</f>
        <v>0.15756637196472123</v>
      </c>
      <c r="X215" s="12">
        <f>'T-TEST'!Y55</f>
        <v>0.75950841659455837</v>
      </c>
      <c r="Y215" s="12">
        <f>'T-TEST'!Z55</f>
        <v>0.5404249845324669</v>
      </c>
      <c r="Z215" s="12">
        <f>'T-TEST'!AA55</f>
        <v>2.5269705465693112E-2</v>
      </c>
      <c r="AB215" s="6" t="str">
        <f t="shared" si="24"/>
        <v>N</v>
      </c>
      <c r="AC215" s="6" t="str">
        <f t="shared" si="25"/>
        <v>N</v>
      </c>
      <c r="AD215" s="6" t="str">
        <f t="shared" si="26"/>
        <v>N</v>
      </c>
      <c r="AE215" s="6" t="str">
        <f t="shared" si="27"/>
        <v>N</v>
      </c>
      <c r="AF215" s="2"/>
      <c r="AG215" s="9"/>
      <c r="AH215" s="2"/>
      <c r="AI215" s="9"/>
      <c r="AK215" s="2"/>
      <c r="AL215" s="9"/>
      <c r="AM215" s="2"/>
      <c r="AN215" s="9"/>
      <c r="AO215" s="2"/>
      <c r="AP215" s="9"/>
      <c r="AQ215" s="2"/>
      <c r="AR215" s="9"/>
      <c r="AU215" s="6"/>
      <c r="AV215" s="6"/>
      <c r="AW215" s="6"/>
      <c r="AX215" s="6"/>
    </row>
    <row r="216" spans="1:58" x14ac:dyDescent="0.25">
      <c r="A216" s="13" t="s">
        <v>22</v>
      </c>
      <c r="B216" s="13">
        <v>308</v>
      </c>
      <c r="C216" s="13">
        <v>315</v>
      </c>
      <c r="D216" s="13" t="s">
        <v>71</v>
      </c>
      <c r="E216" s="2">
        <f>'% D'!AO56</f>
        <v>7.7666666666666551E-2</v>
      </c>
      <c r="F216" s="9">
        <f>'% D'!AP56</f>
        <v>0.6657727459627143</v>
      </c>
      <c r="G216" s="2">
        <f>'% D'!AQ56</f>
        <v>-0.50833333333333286</v>
      </c>
      <c r="H216" s="9">
        <f>'% D'!AR56</f>
        <v>0.55822903222513087</v>
      </c>
      <c r="I216" s="2">
        <f>'% D'!AS56</f>
        <v>-0.41866666666666585</v>
      </c>
      <c r="J216" s="9">
        <f>'% D'!AT56</f>
        <v>0.72300858369056731</v>
      </c>
      <c r="K216" s="2">
        <f>'% D'!AU56</f>
        <v>-4.0000000000004476E-3</v>
      </c>
      <c r="L216" s="9">
        <f>'% D'!AV56</f>
        <v>0.6460798530748203</v>
      </c>
      <c r="N216" s="2">
        <f>'# D'!AO56</f>
        <v>1.0333333333333361E-2</v>
      </c>
      <c r="O216" s="9">
        <f>'# D'!AP56</f>
        <v>8.6955344478144986E-2</v>
      </c>
      <c r="P216" s="2">
        <f>'# D'!AQ56</f>
        <v>-6.6000000000000059E-2</v>
      </c>
      <c r="Q216" s="9">
        <f>'# D'!AR56</f>
        <v>7.1897631458690756E-2</v>
      </c>
      <c r="R216" s="2">
        <f>'# D'!AS56</f>
        <v>-5.4666666666666752E-2</v>
      </c>
      <c r="S216" s="9">
        <f>'# D'!AT56</f>
        <v>9.3749868417428578E-2</v>
      </c>
      <c r="T216" s="2">
        <f>'# D'!AU56</f>
        <v>-1.0000000000001119E-3</v>
      </c>
      <c r="U216" s="9">
        <f>'# D'!AV56</f>
        <v>8.4345951343514664E-2</v>
      </c>
      <c r="W216" s="12">
        <f>'T-TEST'!X56</f>
        <v>0.79171435957833092</v>
      </c>
      <c r="X216" s="12">
        <f>'T-TEST'!Y56</f>
        <v>0.11476764183785705</v>
      </c>
      <c r="Y216" s="12">
        <f>'T-TEST'!Z56</f>
        <v>0.29370231323612511</v>
      </c>
      <c r="Z216" s="12">
        <f>'T-TEST'!AA56</f>
        <v>0.97982953319227994</v>
      </c>
      <c r="AB216" s="6" t="str">
        <f t="shared" si="24"/>
        <v>N</v>
      </c>
      <c r="AC216" s="6" t="str">
        <f t="shared" si="25"/>
        <v>N</v>
      </c>
      <c r="AD216" s="6" t="str">
        <f t="shared" si="26"/>
        <v>N</v>
      </c>
      <c r="AE216" s="6" t="str">
        <f t="shared" si="27"/>
        <v>N</v>
      </c>
      <c r="AF216" s="2"/>
      <c r="AG216" s="9"/>
      <c r="AH216" s="2"/>
      <c r="AI216" s="9"/>
      <c r="AK216" s="2"/>
      <c r="AL216" s="9"/>
      <c r="AM216" s="2"/>
      <c r="AN216" s="9"/>
      <c r="AO216" s="2"/>
      <c r="AP216" s="9"/>
      <c r="AQ216" s="2"/>
      <c r="AR216" s="9"/>
      <c r="AU216" s="6"/>
      <c r="AV216" s="6"/>
      <c r="AW216" s="6"/>
      <c r="AX216" s="6"/>
    </row>
    <row r="217" spans="1:58" ht="24" customHeight="1" x14ac:dyDescent="0.25">
      <c r="A217" s="13" t="s">
        <v>22</v>
      </c>
      <c r="B217" s="13">
        <v>316</v>
      </c>
      <c r="C217" s="13">
        <v>335</v>
      </c>
      <c r="D217" s="13" t="s">
        <v>72</v>
      </c>
      <c r="E217" s="2">
        <f>'% D'!AO57</f>
        <v>0.90766666666666573</v>
      </c>
      <c r="F217" s="9">
        <f>'% D'!AP57</f>
        <v>0.93377543041434752</v>
      </c>
      <c r="G217" s="2">
        <f>'% D'!AQ57</f>
        <v>-0.14399999999999835</v>
      </c>
      <c r="H217" s="9">
        <f>'% D'!AR57</f>
        <v>0.80762329972048463</v>
      </c>
      <c r="I217" s="2">
        <f>'% D'!AS57</f>
        <v>0.37233333333333007</v>
      </c>
      <c r="J217" s="9">
        <f>'% D'!AT57</f>
        <v>0.6410400026212435</v>
      </c>
      <c r="K217" s="2">
        <f>'% D'!AU57</f>
        <v>2.699999999999747E-2</v>
      </c>
      <c r="L217" s="9">
        <f>'% D'!AV57</f>
        <v>0.67532422301977735</v>
      </c>
      <c r="N217" s="2">
        <f>'# D'!AO57</f>
        <v>0.19066666666666698</v>
      </c>
      <c r="O217" s="9">
        <f>'# D'!AP57</f>
        <v>0.19578256272445105</v>
      </c>
      <c r="P217" s="2">
        <f>'# D'!AQ57</f>
        <v>-3.0333333333333545E-2</v>
      </c>
      <c r="Q217" s="9">
        <f>'# D'!AR57</f>
        <v>0.16981790327577292</v>
      </c>
      <c r="R217" s="2">
        <f>'# D'!AS57</f>
        <v>7.8333333333333144E-2</v>
      </c>
      <c r="S217" s="9">
        <f>'# D'!AT57</f>
        <v>0.13414450369145342</v>
      </c>
      <c r="T217" s="2">
        <f>'# D'!AU57</f>
        <v>5.6666666666664867E-3</v>
      </c>
      <c r="U217" s="9">
        <f>'# D'!AV57</f>
        <v>0.14186238777536891</v>
      </c>
      <c r="W217" s="12">
        <f>'T-TEST'!X57</f>
        <v>0.11077040468980383</v>
      </c>
      <c r="X217" s="12">
        <f>'T-TEST'!Y57</f>
        <v>0.68463607495298207</v>
      </c>
      <c r="Y217" s="12">
        <f>'T-TEST'!Z57</f>
        <v>0.23469350682555223</v>
      </c>
      <c r="Z217" s="12">
        <f>'T-TEST'!AA57</f>
        <v>0.92681053852694761</v>
      </c>
      <c r="AB217" s="6" t="str">
        <f t="shared" si="24"/>
        <v>N</v>
      </c>
      <c r="AC217" s="6" t="str">
        <f t="shared" si="25"/>
        <v>N</v>
      </c>
      <c r="AD217" s="6" t="str">
        <f t="shared" si="26"/>
        <v>N</v>
      </c>
      <c r="AE217" s="6" t="str">
        <f t="shared" si="27"/>
        <v>N</v>
      </c>
      <c r="AF217" s="2"/>
      <c r="AG217" s="9"/>
      <c r="AH217" s="2"/>
      <c r="AI217" s="9"/>
      <c r="AK217" s="2"/>
      <c r="AL217" s="9"/>
      <c r="AM217" s="2"/>
      <c r="AN217" s="9"/>
      <c r="AO217" s="2"/>
      <c r="AP217" s="9"/>
      <c r="AQ217" s="2"/>
      <c r="AR217" s="9"/>
      <c r="AU217" s="6"/>
      <c r="AV217" s="6"/>
      <c r="AW217" s="6"/>
      <c r="AX217" s="6"/>
    </row>
    <row r="218" spans="1:58" ht="24" customHeight="1" x14ac:dyDescent="0.3">
      <c r="A218" s="13" t="s">
        <v>22</v>
      </c>
      <c r="B218" s="13">
        <v>316</v>
      </c>
      <c r="C218" s="13">
        <v>339</v>
      </c>
      <c r="D218" s="13" t="s">
        <v>73</v>
      </c>
      <c r="E218" s="2">
        <f>'% D'!AO58</f>
        <v>1.4916666666666671</v>
      </c>
      <c r="F218" s="9">
        <f>'% D'!AP58</f>
        <v>0.40213980553777645</v>
      </c>
      <c r="G218" s="2">
        <f>'% D'!AQ58</f>
        <v>0.13999999999999702</v>
      </c>
      <c r="H218" s="9">
        <f>'% D'!AR58</f>
        <v>0.7388880877894588</v>
      </c>
      <c r="I218" s="2">
        <f>'% D'!AS58</f>
        <v>1.3613333333333344</v>
      </c>
      <c r="J218" s="9">
        <f>'% D'!AT58</f>
        <v>1.2291432820089998</v>
      </c>
      <c r="K218" s="2">
        <f>'% D'!AU58</f>
        <v>0.39866666666666717</v>
      </c>
      <c r="L218" s="9">
        <f>'% D'!AV58</f>
        <v>1.6675873595366337</v>
      </c>
      <c r="N218" s="2">
        <f>'# D'!AO58</f>
        <v>0.34299999999999997</v>
      </c>
      <c r="O218" s="9">
        <f>'# D'!AP58</f>
        <v>9.2328648101415972E-2</v>
      </c>
      <c r="P218" s="2">
        <f>'# D'!AQ58</f>
        <v>3.2333333333333769E-2</v>
      </c>
      <c r="Q218" s="9">
        <f>'# D'!AR58</f>
        <v>0.17036760585300181</v>
      </c>
      <c r="R218" s="2">
        <f>'# D'!AS58</f>
        <v>0.31300000000000061</v>
      </c>
      <c r="S218" s="9">
        <f>'# D'!AT58</f>
        <v>0.28285043681024141</v>
      </c>
      <c r="T218" s="2">
        <f>'# D'!AU58</f>
        <v>9.2000000000000526E-2</v>
      </c>
      <c r="U218" s="9">
        <f>'# D'!AV58</f>
        <v>0.38325025116308248</v>
      </c>
      <c r="W218" s="12">
        <f>'T-TEST'!X58</f>
        <v>1.8604002845942554E-2</v>
      </c>
      <c r="X218" s="12">
        <f>'T-TEST'!Y58</f>
        <v>0.67404364281866336</v>
      </c>
      <c r="Y218" s="12">
        <f>'T-TEST'!Z58</f>
        <v>0.14431042347220585</v>
      </c>
      <c r="Z218" s="12">
        <f>'T-TEST'!AA58</f>
        <v>0.62212654698795788</v>
      </c>
      <c r="AB218" s="6" t="str">
        <f t="shared" si="24"/>
        <v>N</v>
      </c>
      <c r="AC218" s="6" t="str">
        <f t="shared" si="25"/>
        <v>N</v>
      </c>
      <c r="AD218" s="6" t="str">
        <f t="shared" si="26"/>
        <v>N</v>
      </c>
      <c r="AE218" s="6" t="str">
        <f t="shared" si="27"/>
        <v>N</v>
      </c>
      <c r="AF218" s="2"/>
      <c r="AG218" s="18"/>
      <c r="AH218" s="18"/>
      <c r="AI218" s="18"/>
      <c r="AJ218" s="18"/>
      <c r="AK218" s="18"/>
      <c r="AL218" s="18"/>
      <c r="AM218" s="18"/>
      <c r="AN218" s="18"/>
      <c r="AO218" s="18"/>
      <c r="AP218" s="18"/>
      <c r="AQ218" s="18"/>
      <c r="AR218" s="18"/>
      <c r="AS218" s="18"/>
      <c r="AT218" s="18"/>
      <c r="AU218" s="18"/>
      <c r="AV218" s="18"/>
      <c r="AW218" s="18"/>
      <c r="AX218" s="18"/>
      <c r="AY218" s="18"/>
      <c r="AZ218" s="18"/>
      <c r="BA218" s="18"/>
      <c r="BB218" s="18"/>
      <c r="BC218" s="18"/>
      <c r="BD218" s="18"/>
      <c r="BE218" s="18"/>
      <c r="BF218" s="18"/>
    </row>
    <row r="219" spans="1:58" ht="24" customHeight="1" x14ac:dyDescent="0.3">
      <c r="A219" s="13" t="s">
        <v>22</v>
      </c>
      <c r="B219" s="13">
        <v>316</v>
      </c>
      <c r="C219" s="13">
        <v>350</v>
      </c>
      <c r="D219" s="13" t="s">
        <v>74</v>
      </c>
      <c r="E219" s="2">
        <f>'% D'!AO59</f>
        <v>1.3086666666666673</v>
      </c>
      <c r="F219" s="9">
        <f>'% D'!AP59</f>
        <v>0.869943504921735</v>
      </c>
      <c r="G219" s="2">
        <f>'% D'!AQ59</f>
        <v>-1.4400000000000119</v>
      </c>
      <c r="H219" s="9">
        <f>'% D'!AR59</f>
        <v>1.3525270400683311</v>
      </c>
      <c r="I219" s="2">
        <f>'% D'!AS59</f>
        <v>1.218666666666671</v>
      </c>
      <c r="J219" s="9">
        <f>'% D'!AT59</f>
        <v>1.615041258188219</v>
      </c>
      <c r="K219" s="2">
        <f>'% D'!AU59</f>
        <v>1.0316666666666663</v>
      </c>
      <c r="L219" s="9">
        <f>'% D'!AV59</f>
        <v>0.8579501725062515</v>
      </c>
      <c r="N219" s="2">
        <f>'# D'!AO59</f>
        <v>0.11733333333333285</v>
      </c>
      <c r="O219" s="9">
        <f>'# D'!AP59</f>
        <v>7.8251827636719867E-2</v>
      </c>
      <c r="P219" s="2">
        <f>'# D'!AQ59</f>
        <v>-0.13033333333333275</v>
      </c>
      <c r="Q219" s="9">
        <f>'# D'!AR59</f>
        <v>0.12177985645494935</v>
      </c>
      <c r="R219" s="2">
        <f>'# D'!AS59</f>
        <v>0.10966666666666569</v>
      </c>
      <c r="S219" s="9">
        <f>'# D'!AT59</f>
        <v>0.14536652044303927</v>
      </c>
      <c r="T219" s="2">
        <f>'# D'!AU59</f>
        <v>9.2666666666666231E-2</v>
      </c>
      <c r="U219" s="9">
        <f>'# D'!AV59</f>
        <v>7.7683363766145125E-2</v>
      </c>
      <c r="W219" s="12">
        <f>'T-TEST'!X59</f>
        <v>3.8204803757430905E-2</v>
      </c>
      <c r="X219" s="12">
        <f>'T-TEST'!Y59</f>
        <v>9.808954035752683E-2</v>
      </c>
      <c r="Y219" s="12">
        <f>'T-TEST'!Z59</f>
        <v>0.13883852983436598</v>
      </c>
      <c r="Z219" s="12">
        <f>'T-TEST'!AA59</f>
        <v>4.3460447280790432E-2</v>
      </c>
      <c r="AB219" s="6" t="str">
        <f t="shared" si="24"/>
        <v>N</v>
      </c>
      <c r="AC219" s="6" t="str">
        <f t="shared" si="25"/>
        <v>N</v>
      </c>
      <c r="AD219" s="6" t="str">
        <f t="shared" si="26"/>
        <v>N</v>
      </c>
      <c r="AE219" s="6" t="str">
        <f t="shared" si="27"/>
        <v>N</v>
      </c>
      <c r="AF219" s="18"/>
      <c r="AG219" s="22"/>
      <c r="AH219" s="22"/>
      <c r="AI219" s="22"/>
      <c r="AJ219" s="4"/>
      <c r="AK219" s="22"/>
      <c r="AL219" s="22"/>
      <c r="AM219" s="22"/>
      <c r="AN219" s="22"/>
      <c r="AO219" s="22"/>
      <c r="AP219" s="22"/>
      <c r="AQ219" s="22"/>
      <c r="AR219" s="22"/>
      <c r="AS219" s="5"/>
      <c r="AT219" s="6"/>
      <c r="AU219" s="5"/>
      <c r="AV219" s="34"/>
      <c r="AW219" s="34"/>
      <c r="AX219" s="34"/>
      <c r="AY219" s="34"/>
      <c r="AZ219" s="34"/>
      <c r="BA219" s="6"/>
      <c r="BB219" s="35"/>
      <c r="BC219" s="35"/>
      <c r="BD219" s="35"/>
      <c r="BE219" s="35"/>
      <c r="BF219" s="35"/>
    </row>
    <row r="220" spans="1:58" ht="16.5" customHeight="1" x14ac:dyDescent="0.25">
      <c r="A220" s="13" t="s">
        <v>22</v>
      </c>
      <c r="B220" s="13">
        <v>340</v>
      </c>
      <c r="C220" s="13">
        <v>350</v>
      </c>
      <c r="D220" s="13" t="s">
        <v>75</v>
      </c>
      <c r="E220" s="2">
        <f>'% D'!AO60</f>
        <v>0.6286666666666676</v>
      </c>
      <c r="F220" s="9">
        <f>'% D'!AP60</f>
        <v>0.37882452269100719</v>
      </c>
      <c r="G220" s="2">
        <f>'% D'!AQ60</f>
        <v>-0.31700000000000017</v>
      </c>
      <c r="H220" s="9">
        <f>'% D'!AR60</f>
        <v>0.87132977623996577</v>
      </c>
      <c r="I220" s="2">
        <f>'% D'!AS60</f>
        <v>-0.29633333333333312</v>
      </c>
      <c r="J220" s="9">
        <f>'% D'!AT60</f>
        <v>0.53674814502219192</v>
      </c>
      <c r="K220" s="2">
        <f>'% D'!AU60</f>
        <v>-8.7000000000003297E-2</v>
      </c>
      <c r="L220" s="9">
        <f>'% D'!AV60</f>
        <v>0.58949036215193984</v>
      </c>
      <c r="N220" s="2">
        <f>'# D'!AO60</f>
        <v>6.9333333333333247E-2</v>
      </c>
      <c r="O220" s="9">
        <f>'# D'!AP60</f>
        <v>4.1430195934533495E-2</v>
      </c>
      <c r="P220" s="2">
        <f>'# D'!AQ60</f>
        <v>-3.4999999999999698E-2</v>
      </c>
      <c r="Q220" s="9">
        <f>'# D'!AR60</f>
        <v>9.5953387513469685E-2</v>
      </c>
      <c r="R220" s="2">
        <f>'# D'!AS60</f>
        <v>-3.2666666666667066E-2</v>
      </c>
      <c r="S220" s="9">
        <f>'# D'!AT60</f>
        <v>5.9266580942533426E-2</v>
      </c>
      <c r="T220" s="2">
        <f>'# D'!AU60</f>
        <v>-9.3333333333331936E-3</v>
      </c>
      <c r="U220" s="9">
        <f>'# D'!AV60</f>
        <v>6.4734253084886048E-2</v>
      </c>
      <c r="W220" s="12">
        <f>'T-TEST'!X60</f>
        <v>2.2320867782168137E-2</v>
      </c>
      <c r="X220" s="12">
        <f>'T-TEST'!Y60</f>
        <v>0.47901868737992287</v>
      </c>
      <c r="Y220" s="12">
        <f>'T-TEST'!Z60</f>
        <v>0.30367234800037868</v>
      </c>
      <c r="Z220" s="12">
        <f>'T-TEST'!AA60</f>
        <v>0.78191530053319402</v>
      </c>
      <c r="AB220" s="6" t="str">
        <f t="shared" si="24"/>
        <v>N</v>
      </c>
      <c r="AC220" s="6" t="str">
        <f t="shared" si="25"/>
        <v>N</v>
      </c>
      <c r="AD220" s="6" t="str">
        <f t="shared" si="26"/>
        <v>N</v>
      </c>
      <c r="AE220" s="6" t="str">
        <f t="shared" si="27"/>
        <v>N</v>
      </c>
      <c r="AF220" s="22"/>
    </row>
    <row r="221" spans="1:58" ht="24" hidden="1" customHeight="1" x14ac:dyDescent="0.25">
      <c r="A221" s="13" t="s">
        <v>22</v>
      </c>
      <c r="B221" s="13">
        <v>355</v>
      </c>
      <c r="C221" s="13">
        <v>369</v>
      </c>
      <c r="D221" s="13" t="s">
        <v>76</v>
      </c>
      <c r="E221" s="2">
        <f>'% D'!AO61</f>
        <v>0.6596666666666664</v>
      </c>
      <c r="F221" s="9">
        <f>'% D'!AP61</f>
        <v>0.53000158812930653</v>
      </c>
      <c r="G221" s="2">
        <f>'% D'!AQ61</f>
        <v>-5.5666666666667197E-2</v>
      </c>
      <c r="H221" s="9">
        <f>'% D'!AR61</f>
        <v>0.78258517378509784</v>
      </c>
      <c r="I221" s="2">
        <f>'% D'!AS61</f>
        <v>-0.20300000000000296</v>
      </c>
      <c r="J221" s="9">
        <f>'% D'!AT61</f>
        <v>1.1608880108919526</v>
      </c>
      <c r="K221" s="2">
        <f>'% D'!AU61</f>
        <v>0.10799999999999699</v>
      </c>
      <c r="L221" s="9">
        <f>'% D'!AV61</f>
        <v>0.4230105373065372</v>
      </c>
      <c r="N221" s="2">
        <f>'# D'!AO61</f>
        <v>6.6000000000000059E-2</v>
      </c>
      <c r="O221" s="9">
        <f>'# D'!AP61</f>
        <v>5.2657667315687273E-2</v>
      </c>
      <c r="P221" s="2">
        <f>'# D'!AQ61</f>
        <v>-5.3333333333336341E-3</v>
      </c>
      <c r="Q221" s="9">
        <f>'# D'!AR61</f>
        <v>7.8507931960488525E-2</v>
      </c>
      <c r="R221" s="2">
        <f>'# D'!AS61</f>
        <v>-2.0666666666666611E-2</v>
      </c>
      <c r="S221" s="9">
        <f>'# D'!AT61</f>
        <v>0.11621284419266495</v>
      </c>
      <c r="T221" s="2">
        <f>'# D'!AU61</f>
        <v>1.0999999999999677E-2</v>
      </c>
      <c r="U221" s="9">
        <f>'# D'!AV61</f>
        <v>4.2182244558074872E-2</v>
      </c>
      <c r="W221" s="12">
        <f>'T-TEST'!X61</f>
        <v>8.026097974609353E-2</v>
      </c>
      <c r="X221" s="12">
        <f>'T-TEST'!Y61</f>
        <v>0.87661931624926992</v>
      </c>
      <c r="Y221" s="12">
        <f>'T-TEST'!Z61</f>
        <v>0.73118195518248708</v>
      </c>
      <c r="Z221" s="12">
        <f>'T-TEST'!AA61</f>
        <v>0.56431404305650967</v>
      </c>
      <c r="AB221" s="6" t="str">
        <f t="shared" si="24"/>
        <v>N</v>
      </c>
      <c r="AC221" s="6" t="str">
        <f t="shared" si="25"/>
        <v>N</v>
      </c>
      <c r="AD221" s="6" t="str">
        <f t="shared" si="26"/>
        <v>N</v>
      </c>
      <c r="AE221" s="6" t="str">
        <f t="shared" si="27"/>
        <v>N</v>
      </c>
      <c r="AG221" s="9"/>
      <c r="AH221" s="2"/>
      <c r="AI221" s="9"/>
      <c r="AK221" s="2"/>
      <c r="AL221" s="9"/>
      <c r="AM221" s="2"/>
      <c r="AN221" s="9"/>
      <c r="AO221" s="2"/>
      <c r="AP221" s="9"/>
      <c r="AQ221" s="2"/>
      <c r="AR221" s="9"/>
      <c r="AU221" s="6"/>
      <c r="AV221" s="6"/>
      <c r="AW221" s="6"/>
      <c r="AX221" s="6"/>
    </row>
    <row r="222" spans="1:58" ht="24" hidden="1" customHeight="1" x14ac:dyDescent="0.25">
      <c r="A222" s="13" t="s">
        <v>22</v>
      </c>
      <c r="B222" s="13">
        <v>355</v>
      </c>
      <c r="C222" s="13">
        <v>379</v>
      </c>
      <c r="D222" s="13" t="s">
        <v>77</v>
      </c>
      <c r="E222" s="2">
        <f>'% D'!AO62</f>
        <v>0.55866666666666376</v>
      </c>
      <c r="F222" s="9">
        <f>'% D'!AP62</f>
        <v>1.0625196325975619</v>
      </c>
      <c r="G222" s="2">
        <f>'% D'!AQ62</f>
        <v>-1.6636666666666642</v>
      </c>
      <c r="H222" s="9">
        <f>'% D'!AR62</f>
        <v>0.92878904288449271</v>
      </c>
      <c r="I222" s="2">
        <f>'% D'!AS62</f>
        <v>-0.23833333333333329</v>
      </c>
      <c r="J222" s="9">
        <f>'% D'!AT62</f>
        <v>1.0182571718375155</v>
      </c>
      <c r="K222" s="2">
        <f>'% D'!AU62</f>
        <v>-1.3766666666666723</v>
      </c>
      <c r="L222" s="9">
        <f>'% D'!AV62</f>
        <v>0.61423535814276931</v>
      </c>
      <c r="N222" s="2">
        <f>'# D'!AO62</f>
        <v>5.0666666666666749E-2</v>
      </c>
      <c r="O222" s="9">
        <f>'# D'!AP62</f>
        <v>9.5418370953056844E-2</v>
      </c>
      <c r="P222" s="2">
        <f>'# D'!AQ62</f>
        <v>-0.14966666666666661</v>
      </c>
      <c r="Q222" s="9">
        <f>'# D'!AR62</f>
        <v>8.3351126371789527E-2</v>
      </c>
      <c r="R222" s="2">
        <f>'# D'!AS62</f>
        <v>-2.1333333333333204E-2</v>
      </c>
      <c r="S222" s="9">
        <f>'# D'!AT62</f>
        <v>9.2032328605035227E-2</v>
      </c>
      <c r="T222" s="2">
        <f>'# D'!AU62</f>
        <v>-0.12400000000000055</v>
      </c>
      <c r="U222" s="9">
        <f>'# D'!AV62</f>
        <v>5.478142253823591E-2</v>
      </c>
      <c r="W222" s="12">
        <f>'T-TEST'!X62</f>
        <v>0.42647027845999891</v>
      </c>
      <c r="X222" s="12">
        <f>'T-TEST'!Y62</f>
        <v>2.1252013344797004E-2</v>
      </c>
      <c r="Y222" s="12">
        <f>'T-TEST'!Z62</f>
        <v>0.64525080519307787</v>
      </c>
      <c r="Z222" s="12">
        <f>'T-TEST'!AA62</f>
        <v>9.8289039699056193E-3</v>
      </c>
      <c r="AB222" s="6" t="str">
        <f t="shared" si="24"/>
        <v>N</v>
      </c>
      <c r="AC222" s="6" t="str">
        <f t="shared" si="25"/>
        <v>N</v>
      </c>
      <c r="AD222" s="6" t="str">
        <f t="shared" si="26"/>
        <v>N</v>
      </c>
      <c r="AE222" s="6" t="str">
        <f t="shared" si="27"/>
        <v>N</v>
      </c>
      <c r="AF222" s="2"/>
      <c r="AG222" s="9"/>
      <c r="AH222" s="2"/>
      <c r="AI222" s="9"/>
      <c r="AK222" s="2"/>
      <c r="AL222" s="9"/>
      <c r="AM222" s="2"/>
      <c r="AN222" s="9"/>
      <c r="AO222" s="2"/>
      <c r="AP222" s="9"/>
      <c r="AQ222" s="2"/>
      <c r="AR222" s="9"/>
      <c r="AU222" s="6"/>
      <c r="AV222" s="6"/>
      <c r="AW222" s="6"/>
      <c r="AX222" s="6"/>
    </row>
    <row r="223" spans="1:58" ht="24" hidden="1" customHeight="1" x14ac:dyDescent="0.25">
      <c r="A223" s="13" t="s">
        <v>22</v>
      </c>
      <c r="B223" s="13">
        <v>355</v>
      </c>
      <c r="C223" s="13">
        <v>381</v>
      </c>
      <c r="D223" s="13" t="s">
        <v>78</v>
      </c>
      <c r="E223" s="2">
        <f>'% D'!AO63</f>
        <v>-0.9256666666666673</v>
      </c>
      <c r="F223" s="9">
        <f>'% D'!AP63</f>
        <v>0.51690324480201999</v>
      </c>
      <c r="G223" s="2">
        <f>'% D'!AQ63</f>
        <v>-4.8876666666666662</v>
      </c>
      <c r="H223" s="9">
        <f>'% D'!AR63</f>
        <v>0.52157938653731239</v>
      </c>
      <c r="I223" s="2">
        <f>'% D'!AS63</f>
        <v>-6.6486666666666689</v>
      </c>
      <c r="J223" s="9">
        <f>'% D'!AT63</f>
        <v>1.0650462946352188</v>
      </c>
      <c r="K223" s="2">
        <f>'% D'!AU63</f>
        <v>-5.8273333333333284</v>
      </c>
      <c r="L223" s="9">
        <f>'% D'!AV63</f>
        <v>0.49441439810094745</v>
      </c>
      <c r="N223" s="2">
        <f>'# D'!AO63</f>
        <v>-0.11066666666666669</v>
      </c>
      <c r="O223" s="9">
        <f>'# D'!AP63</f>
        <v>6.1897143949876984E-2</v>
      </c>
      <c r="P223" s="2">
        <f>'# D'!AQ63</f>
        <v>-0.58699999999999974</v>
      </c>
      <c r="Q223" s="9">
        <f>'# D'!AR63</f>
        <v>6.2689799752467912E-2</v>
      </c>
      <c r="R223" s="2">
        <f>'# D'!AS63</f>
        <v>-0.79766666666666652</v>
      </c>
      <c r="S223" s="9">
        <f>'# D'!AT63</f>
        <v>0.12755971304990421</v>
      </c>
      <c r="T223" s="2">
        <f>'# D'!AU63</f>
        <v>-0.69933333333333314</v>
      </c>
      <c r="U223" s="9">
        <f>'# D'!AV63</f>
        <v>5.9181753602797413E-2</v>
      </c>
      <c r="W223" s="12">
        <f>'T-TEST'!X63</f>
        <v>1.432976070242876E-2</v>
      </c>
      <c r="X223" s="12">
        <f>'T-TEST'!Y63</f>
        <v>1.3590379594946727E-4</v>
      </c>
      <c r="Y223" s="12">
        <f>'T-TEST'!Z63</f>
        <v>7.9105469384100615E-4</v>
      </c>
      <c r="Z223" s="12">
        <f>'T-TEST'!AA63</f>
        <v>9.2700122259790599E-6</v>
      </c>
      <c r="AB223" s="6" t="str">
        <f t="shared" si="24"/>
        <v>N</v>
      </c>
      <c r="AC223" s="6" t="str">
        <f t="shared" si="25"/>
        <v>N</v>
      </c>
      <c r="AD223" s="6" t="str">
        <f t="shared" si="26"/>
        <v>S</v>
      </c>
      <c r="AE223" s="6" t="str">
        <f t="shared" si="27"/>
        <v>S</v>
      </c>
      <c r="AF223" s="2"/>
      <c r="AG223" s="9"/>
      <c r="AH223" s="2"/>
      <c r="AI223" s="9"/>
      <c r="AK223" s="2"/>
      <c r="AL223" s="9"/>
      <c r="AM223" s="2"/>
      <c r="AN223" s="9"/>
      <c r="AO223" s="2"/>
      <c r="AP223" s="9"/>
      <c r="AQ223" s="2"/>
      <c r="AR223" s="9"/>
      <c r="AU223" s="6"/>
      <c r="AV223" s="6"/>
      <c r="AW223" s="6"/>
      <c r="AX223" s="6"/>
    </row>
    <row r="224" spans="1:58" ht="24" customHeight="1" x14ac:dyDescent="0.25">
      <c r="A224" s="13" t="s">
        <v>22</v>
      </c>
      <c r="B224" s="13">
        <v>370</v>
      </c>
      <c r="C224" s="13">
        <v>381</v>
      </c>
      <c r="D224" s="13" t="s">
        <v>79</v>
      </c>
      <c r="E224" s="2">
        <f>'% D'!AO64</f>
        <v>-1.0483333333333333</v>
      </c>
      <c r="F224" s="9">
        <f>'% D'!AP64</f>
        <v>0.43474252539787289</v>
      </c>
      <c r="G224" s="2">
        <f>'% D'!AQ64</f>
        <v>-5.5259999999999989</v>
      </c>
      <c r="H224" s="9">
        <f>'% D'!AR64</f>
        <v>0.90969164285226523</v>
      </c>
      <c r="I224" s="2">
        <f>'% D'!AS64</f>
        <v>-7.7426666666666666</v>
      </c>
      <c r="J224" s="9">
        <f>'% D'!AT64</f>
        <v>0.67547704071006009</v>
      </c>
      <c r="K224" s="2">
        <f>'% D'!AU64</f>
        <v>-4.9863333333333362</v>
      </c>
      <c r="L224" s="9">
        <f>'% D'!AV64</f>
        <v>0.90974354492384446</v>
      </c>
      <c r="N224" s="2">
        <f>'# D'!AO64</f>
        <v>-0.12633333333333335</v>
      </c>
      <c r="O224" s="9">
        <f>'# D'!AP64</f>
        <v>5.2004978749643209E-2</v>
      </c>
      <c r="P224" s="2">
        <f>'# D'!AQ64</f>
        <v>-0.66333333333333322</v>
      </c>
      <c r="Q224" s="9">
        <f>'# D'!AR64</f>
        <v>0.10948413656833605</v>
      </c>
      <c r="R224" s="2">
        <f>'# D'!AS64</f>
        <v>-0.92933333333333334</v>
      </c>
      <c r="S224" s="9">
        <f>'# D'!AT64</f>
        <v>8.1114115649443069E-2</v>
      </c>
      <c r="T224" s="2">
        <f>'# D'!AU64</f>
        <v>-0.59833333333333338</v>
      </c>
      <c r="U224" s="9">
        <f>'# D'!AV64</f>
        <v>0.10980680679740343</v>
      </c>
      <c r="W224" s="12">
        <f>'T-TEST'!X64</f>
        <v>4.6935390955655923E-2</v>
      </c>
      <c r="X224" s="12">
        <f>'T-TEST'!Y64</f>
        <v>3.1787817863280447E-4</v>
      </c>
      <c r="Y224" s="12">
        <f>'T-TEST'!Z64</f>
        <v>1.2518649359439964E-5</v>
      </c>
      <c r="Z224" s="12">
        <f>'T-TEST'!AA64</f>
        <v>3.1663743994130933E-4</v>
      </c>
      <c r="AB224" s="6" t="str">
        <f t="shared" si="24"/>
        <v>N</v>
      </c>
      <c r="AC224" s="6" t="str">
        <f t="shared" si="25"/>
        <v>S</v>
      </c>
      <c r="AD224" s="6" t="str">
        <f t="shared" si="26"/>
        <v>S</v>
      </c>
      <c r="AE224" s="6" t="str">
        <f t="shared" si="27"/>
        <v>N</v>
      </c>
      <c r="AF224" s="2"/>
      <c r="AG224" s="9"/>
      <c r="AH224" s="2"/>
      <c r="AI224" s="9"/>
      <c r="AK224" s="2"/>
      <c r="AL224" s="9"/>
      <c r="AM224" s="2"/>
      <c r="AN224" s="9"/>
      <c r="AO224" s="2"/>
      <c r="AP224" s="9"/>
      <c r="AQ224" s="2"/>
      <c r="AR224" s="9"/>
      <c r="AU224" s="6"/>
      <c r="AV224" s="6"/>
      <c r="AW224" s="6"/>
      <c r="AX224" s="6"/>
    </row>
    <row r="225" spans="1:50" ht="24" customHeight="1" x14ac:dyDescent="0.25">
      <c r="A225" s="13" t="s">
        <v>22</v>
      </c>
      <c r="B225" s="13">
        <v>382</v>
      </c>
      <c r="C225" s="13">
        <v>394</v>
      </c>
      <c r="D225" s="13" t="s">
        <v>80</v>
      </c>
      <c r="E225" s="2">
        <f>'% D'!AO65</f>
        <v>-2.9356666666666626</v>
      </c>
      <c r="F225" s="9">
        <f>'% D'!AP65</f>
        <v>2.1477688000448074</v>
      </c>
      <c r="G225" s="2">
        <f>'% D'!AQ65</f>
        <v>-11.987000000000002</v>
      </c>
      <c r="H225" s="9">
        <f>'% D'!AR65</f>
        <v>1.2002371815998318</v>
      </c>
      <c r="I225" s="2">
        <f>'% D'!AS65</f>
        <v>-10.368666666666662</v>
      </c>
      <c r="J225" s="9">
        <f>'% D'!AT65</f>
        <v>1.9001203330419676</v>
      </c>
      <c r="K225" s="2">
        <f>'% D'!AU65</f>
        <v>-12.192666666666668</v>
      </c>
      <c r="L225" s="9">
        <f>'% D'!AV65</f>
        <v>1.5085336582615061</v>
      </c>
      <c r="N225" s="2">
        <f>'# D'!AO65</f>
        <v>-0.20566666666666666</v>
      </c>
      <c r="O225" s="9">
        <f>'# D'!AP65</f>
        <v>0.15040795417740416</v>
      </c>
      <c r="P225" s="2">
        <f>'# D'!AQ65</f>
        <v>-0.83933333333333326</v>
      </c>
      <c r="Q225" s="9">
        <f>'# D'!AR65</f>
        <v>8.3829929868644279E-2</v>
      </c>
      <c r="R225" s="2">
        <f>'# D'!AS65</f>
        <v>-0.72633333333333283</v>
      </c>
      <c r="S225" s="9">
        <f>'# D'!AT65</f>
        <v>0.1331097594423154</v>
      </c>
      <c r="T225" s="2">
        <f>'# D'!AU65</f>
        <v>-0.85400000000000009</v>
      </c>
      <c r="U225" s="9">
        <f>'# D'!AV65</f>
        <v>0.10590803011030533</v>
      </c>
      <c r="W225" s="12">
        <f>'T-TEST'!X65</f>
        <v>3.1953163887445894E-2</v>
      </c>
      <c r="X225" s="12">
        <f>'T-TEST'!Y65</f>
        <v>6.4903633250707176E-4</v>
      </c>
      <c r="Y225" s="12">
        <f>'T-TEST'!Z65</f>
        <v>2.282859292866138E-3</v>
      </c>
      <c r="Z225" s="12">
        <f>'T-TEST'!AA65</f>
        <v>7.1178314758265108E-5</v>
      </c>
      <c r="AB225" s="6" t="str">
        <f t="shared" si="24"/>
        <v>N</v>
      </c>
      <c r="AC225" s="6" t="str">
        <f t="shared" si="25"/>
        <v>B</v>
      </c>
      <c r="AD225" s="6" t="str">
        <f t="shared" si="26"/>
        <v>B</v>
      </c>
      <c r="AE225" s="6" t="str">
        <f t="shared" si="27"/>
        <v>B</v>
      </c>
      <c r="AF225" s="2"/>
      <c r="AG225" s="9"/>
      <c r="AH225" s="2"/>
      <c r="AI225" s="9"/>
      <c r="AK225" s="2"/>
      <c r="AL225" s="9"/>
      <c r="AM225" s="2"/>
      <c r="AN225" s="9"/>
      <c r="AO225" s="2"/>
      <c r="AP225" s="9"/>
      <c r="AQ225" s="2"/>
      <c r="AR225" s="9"/>
      <c r="AU225" s="6"/>
      <c r="AV225" s="6"/>
      <c r="AW225" s="6"/>
      <c r="AX225" s="6"/>
    </row>
    <row r="226" spans="1:50" ht="24" customHeight="1" x14ac:dyDescent="0.25">
      <c r="A226" s="13" t="s">
        <v>22</v>
      </c>
      <c r="B226" s="13">
        <v>383</v>
      </c>
      <c r="C226" s="13">
        <v>394</v>
      </c>
      <c r="D226" s="13" t="s">
        <v>81</v>
      </c>
      <c r="E226" s="2">
        <f>'% D'!AO66</f>
        <v>-1.1856666666666671</v>
      </c>
      <c r="F226" s="9">
        <f>'% D'!AP66</f>
        <v>1.9227077568764708</v>
      </c>
      <c r="G226" s="2">
        <f>'% D'!AQ66</f>
        <v>-0.55566666666666675</v>
      </c>
      <c r="H226" s="9">
        <f>'% D'!AR66</f>
        <v>1.6033199386042722</v>
      </c>
      <c r="I226" s="2">
        <f>'% D'!AS66</f>
        <v>0.71933333333333405</v>
      </c>
      <c r="J226" s="9">
        <f>'% D'!AT66</f>
        <v>2.033071661283536</v>
      </c>
      <c r="K226" s="2">
        <f>'% D'!AU66</f>
        <v>1.6616666666666653</v>
      </c>
      <c r="L226" s="9">
        <f>'% D'!AV66</f>
        <v>0.73316978253153475</v>
      </c>
      <c r="N226" s="2">
        <f>'# D'!AO66</f>
        <v>-4.7666666666666663E-2</v>
      </c>
      <c r="O226" s="9">
        <f>'# D'!AP66</f>
        <v>7.7048195342530559E-2</v>
      </c>
      <c r="P226" s="2">
        <f>'# D'!AQ66</f>
        <v>-2.233333333333333E-2</v>
      </c>
      <c r="Q226" s="9">
        <f>'# D'!AR66</f>
        <v>6.4028867485848101E-2</v>
      </c>
      <c r="R226" s="2">
        <f>'# D'!AS66</f>
        <v>2.899999999999997E-2</v>
      </c>
      <c r="S226" s="9">
        <f>'# D'!AT66</f>
        <v>8.1639361788420295E-2</v>
      </c>
      <c r="T226" s="2">
        <f>'# D'!AU66</f>
        <v>6.700000000000006E-2</v>
      </c>
      <c r="U226" s="9">
        <f>'# D'!AV66</f>
        <v>2.9299904841122819E-2</v>
      </c>
      <c r="W226" s="12">
        <f>'T-TEST'!X66</f>
        <v>0.33178820518906227</v>
      </c>
      <c r="X226" s="12">
        <f>'T-TEST'!Y66</f>
        <v>0.48491740471165046</v>
      </c>
      <c r="Y226" s="12">
        <f>'T-TEST'!Z66</f>
        <v>0.4825100630503007</v>
      </c>
      <c r="Z226" s="12">
        <f>'T-TEST'!AA66</f>
        <v>1.5550758907186527E-2</v>
      </c>
      <c r="AB226" s="6" t="str">
        <f t="shared" si="24"/>
        <v>N</v>
      </c>
      <c r="AC226" s="6" t="str">
        <f t="shared" si="25"/>
        <v>N</v>
      </c>
      <c r="AD226" s="6" t="str">
        <f t="shared" si="26"/>
        <v>N</v>
      </c>
      <c r="AE226" s="6" t="str">
        <f t="shared" si="27"/>
        <v>N</v>
      </c>
      <c r="AF226" s="2"/>
    </row>
    <row r="227" spans="1:50" ht="24" customHeight="1" x14ac:dyDescent="0.25">
      <c r="A227" s="13" t="s">
        <v>22</v>
      </c>
      <c r="B227" s="13">
        <v>395</v>
      </c>
      <c r="C227" s="13">
        <v>407</v>
      </c>
      <c r="D227" s="13" t="s">
        <v>82</v>
      </c>
      <c r="E227" s="2">
        <f>'% D'!AO67</f>
        <v>-0.19566666666666688</v>
      </c>
      <c r="F227" s="9">
        <f>'% D'!AP67</f>
        <v>0.66102509422339373</v>
      </c>
      <c r="G227" s="2">
        <f>'% D'!AQ67</f>
        <v>-0.51033333333333175</v>
      </c>
      <c r="H227" s="9">
        <f>'% D'!AR67</f>
        <v>0.25104060473246093</v>
      </c>
      <c r="I227" s="2">
        <f>'% D'!AS67</f>
        <v>-0.99033333333333218</v>
      </c>
      <c r="J227" s="9">
        <f>'% D'!AT67</f>
        <v>0.44212400108966171</v>
      </c>
      <c r="K227" s="2">
        <f>'% D'!AU67</f>
        <v>-1.4099999999999984</v>
      </c>
      <c r="L227" s="9">
        <f>'% D'!AV67</f>
        <v>0.8550939503127839</v>
      </c>
      <c r="N227" s="2">
        <f>'# D'!AO67</f>
        <v>-2.1666666666666612E-2</v>
      </c>
      <c r="O227" s="9">
        <f>'# D'!AP67</f>
        <v>7.2306552946054869E-2</v>
      </c>
      <c r="P227" s="2">
        <f>'# D'!AQ67</f>
        <v>-5.600000000000005E-2</v>
      </c>
      <c r="Q227" s="9">
        <f>'# D'!AR67</f>
        <v>2.7548980339945559E-2</v>
      </c>
      <c r="R227" s="2">
        <f>'# D'!AS67</f>
        <v>-0.10899999999999999</v>
      </c>
      <c r="S227" s="9">
        <f>'# D'!AT67</f>
        <v>4.8442748983726712E-2</v>
      </c>
      <c r="T227" s="2">
        <f>'# D'!AU67</f>
        <v>-0.15466666666666651</v>
      </c>
      <c r="U227" s="9">
        <f>'# D'!AV67</f>
        <v>9.4346880901456792E-2</v>
      </c>
      <c r="W227" s="12">
        <f>'T-TEST'!X67</f>
        <v>0.53840413857521474</v>
      </c>
      <c r="X227" s="12">
        <f>'T-TEST'!Y67</f>
        <v>1.9337432554747132E-2</v>
      </c>
      <c r="Y227" s="12">
        <f>'T-TEST'!Z67</f>
        <v>3.9149360814875626E-2</v>
      </c>
      <c r="Z227" s="12">
        <f>'T-TEST'!AA67</f>
        <v>1.6771560062426152E-2</v>
      </c>
      <c r="AB227" s="6" t="str">
        <f t="shared" ref="AB227:AB258" si="28">IF(AND(ABS(E227)&gt;10,ABS(N227)&gt;=0.4,ABS(W227)&lt;=0.01),"B", IF(AND(ABS(E227)&gt;5, ABS(E227)&lt;10,ABS(N227)&gt;=0.4,ABS(W227)&lt;=0.01),"S","N"))</f>
        <v>N</v>
      </c>
      <c r="AC227" s="6" t="str">
        <f t="shared" ref="AC227:AC258" si="29">IF(AND(ABS(G227)&gt;10,ABS(P227)&gt;=0.4,ABS(X227)&lt;=0.01),"B", IF(AND(ABS(G227)&gt;5, ABS(G227)&lt;10,ABS(P227)&gt;=0.4,ABS(X227)&lt;=0.01),"S","N"))</f>
        <v>N</v>
      </c>
      <c r="AD227" s="6" t="str">
        <f t="shared" ref="AD227:AD258" si="30">IF(AND(ABS(I227)&gt;10,ABS(R227)&gt;=0.4,ABS(Y227)&lt;=0.01),"B", IF(AND(ABS(I227)&gt;5, ABS(I227)&lt;10,ABS(R227)&gt;=0.4,ABS(Y227)&lt;=0.01),"S","N"))</f>
        <v>N</v>
      </c>
      <c r="AE227" s="6" t="str">
        <f t="shared" ref="AE227:AE258" si="31">IF(AND(ABS(K227)&gt;10,ABS(T227)&gt;=0.4,ABS(Z227)&lt;=0.01),"B", IF(AND(ABS(K227)&gt;5, ABS(K227)&lt;10,ABS(T227)&gt;=0.4,ABS(Z227)&lt;=0.01),"S","N"))</f>
        <v>N</v>
      </c>
    </row>
    <row r="228" spans="1:50" x14ac:dyDescent="0.25">
      <c r="A228" s="13" t="s">
        <v>22</v>
      </c>
      <c r="B228" s="13">
        <v>414</v>
      </c>
      <c r="C228" s="13">
        <v>428</v>
      </c>
      <c r="D228" s="13" t="s">
        <v>83</v>
      </c>
      <c r="E228" s="2">
        <f>'% D'!AO68</f>
        <v>-0.69599999999999973</v>
      </c>
      <c r="F228" s="9">
        <f>'% D'!AP68</f>
        <v>0.4958473329292678</v>
      </c>
      <c r="G228" s="2">
        <f>'% D'!AQ68</f>
        <v>-0.26799999999999891</v>
      </c>
      <c r="H228" s="9">
        <f>'% D'!AR68</f>
        <v>0.95942256246577573</v>
      </c>
      <c r="I228" s="2">
        <f>'% D'!AS68</f>
        <v>-0.64100000000000179</v>
      </c>
      <c r="J228" s="9">
        <f>'% D'!AT68</f>
        <v>0.87551059484570892</v>
      </c>
      <c r="K228" s="2">
        <f>'% D'!AU68</f>
        <v>-0.77966666666666384</v>
      </c>
      <c r="L228" s="9">
        <f>'% D'!AV68</f>
        <v>0.81482153713971606</v>
      </c>
      <c r="N228" s="2">
        <f>'# D'!AO68</f>
        <v>-8.3333333333333315E-2</v>
      </c>
      <c r="O228" s="9">
        <f>'# D'!AP68</f>
        <v>5.9083430675380785E-2</v>
      </c>
      <c r="P228" s="2">
        <f>'# D'!AQ68</f>
        <v>-3.2333333333333547E-2</v>
      </c>
      <c r="Q228" s="9">
        <f>'# D'!AR68</f>
        <v>0.11501297361469491</v>
      </c>
      <c r="R228" s="2">
        <f>'# D'!AS68</f>
        <v>-7.7000000000000401E-2</v>
      </c>
      <c r="S228" s="9">
        <f>'# D'!AT68</f>
        <v>0.10498157014855558</v>
      </c>
      <c r="T228" s="2">
        <f>'# D'!AU68</f>
        <v>-9.3666666666667009E-2</v>
      </c>
      <c r="U228" s="9">
        <f>'# D'!AV68</f>
        <v>9.7733508642326772E-2</v>
      </c>
      <c r="W228" s="12">
        <f>'T-TEST'!X68</f>
        <v>7.3113980872038589E-2</v>
      </c>
      <c r="X228" s="12">
        <f>'T-TEST'!Y68</f>
        <v>0.52980400929156202</v>
      </c>
      <c r="Y228" s="12">
        <f>'T-TEST'!Z68</f>
        <v>0.18492367124086584</v>
      </c>
      <c r="Z228" s="12">
        <f>'T-TEST'!AA68</f>
        <v>9.4033664361850205E-2</v>
      </c>
      <c r="AB228" s="6" t="str">
        <f t="shared" si="28"/>
        <v>N</v>
      </c>
      <c r="AC228" s="6" t="str">
        <f t="shared" si="29"/>
        <v>N</v>
      </c>
      <c r="AD228" s="6" t="str">
        <f t="shared" si="30"/>
        <v>N</v>
      </c>
      <c r="AE228" s="6" t="str">
        <f t="shared" si="31"/>
        <v>N</v>
      </c>
    </row>
    <row r="229" spans="1:50" x14ac:dyDescent="0.25">
      <c r="A229" s="13" t="s">
        <v>22</v>
      </c>
      <c r="B229" s="13">
        <v>417</v>
      </c>
      <c r="C229" s="13">
        <v>431</v>
      </c>
      <c r="D229" s="13" t="s">
        <v>84</v>
      </c>
      <c r="E229" s="2">
        <f>'% D'!AO69</f>
        <v>0.41433333333333433</v>
      </c>
      <c r="F229" s="9">
        <f>'% D'!AP69</f>
        <v>0.34554443332202822</v>
      </c>
      <c r="G229" s="2">
        <f>'% D'!AQ69</f>
        <v>-0.81466666666666754</v>
      </c>
      <c r="H229" s="9">
        <f>'% D'!AR69</f>
        <v>0.57585787203564198</v>
      </c>
      <c r="I229" s="2">
        <f>'% D'!AS69</f>
        <v>0.10800000000000054</v>
      </c>
      <c r="J229" s="9">
        <f>'% D'!AT69</f>
        <v>0.53466827220296109</v>
      </c>
      <c r="K229" s="2">
        <f>'% D'!AU69</f>
        <v>-7.6666666666653782E-3</v>
      </c>
      <c r="L229" s="9">
        <f>'% D'!AV69</f>
        <v>0.42127977659799948</v>
      </c>
      <c r="N229" s="2">
        <f>'# D'!AO69</f>
        <v>6.6666666666666541E-2</v>
      </c>
      <c r="O229" s="9">
        <f>'# D'!AP69</f>
        <v>5.516704480645683E-2</v>
      </c>
      <c r="P229" s="2">
        <f>'# D'!AQ69</f>
        <v>-0.13066666666666693</v>
      </c>
      <c r="Q229" s="9">
        <f>'# D'!AR69</f>
        <v>9.2459286690521753E-2</v>
      </c>
      <c r="R229" s="2">
        <f>'# D'!AS69</f>
        <v>1.7666666666666941E-2</v>
      </c>
      <c r="S229" s="9">
        <f>'# D'!AT69</f>
        <v>8.5711994396910116E-2</v>
      </c>
      <c r="T229" s="2">
        <f>'# D'!AU69</f>
        <v>-6.6666666666614915E-4</v>
      </c>
      <c r="U229" s="9">
        <f>'# D'!AV69</f>
        <v>6.7584585668841429E-2</v>
      </c>
      <c r="W229" s="12">
        <f>'T-TEST'!X69</f>
        <v>0.16591309885849234</v>
      </c>
      <c r="X229" s="12">
        <f>'T-TEST'!Y69</f>
        <v>4.2618506523112068E-2</v>
      </c>
      <c r="Y229" s="12">
        <f>'T-TEST'!Z69</f>
        <v>0.67770057263196093</v>
      </c>
      <c r="Z229" s="12">
        <f>'T-TEST'!AA69</f>
        <v>0.98380630487340881</v>
      </c>
      <c r="AB229" s="6" t="str">
        <f t="shared" si="28"/>
        <v>N</v>
      </c>
      <c r="AC229" s="6" t="str">
        <f t="shared" si="29"/>
        <v>N</v>
      </c>
      <c r="AD229" s="6" t="str">
        <f t="shared" si="30"/>
        <v>N</v>
      </c>
      <c r="AE229" s="6" t="str">
        <f t="shared" si="31"/>
        <v>N</v>
      </c>
    </row>
    <row r="230" spans="1:50" x14ac:dyDescent="0.25">
      <c r="A230" s="13" t="s">
        <v>22</v>
      </c>
      <c r="B230" s="13">
        <v>432</v>
      </c>
      <c r="C230" s="13">
        <v>441</v>
      </c>
      <c r="D230" s="13" t="s">
        <v>85</v>
      </c>
      <c r="E230" s="2">
        <f>'% D'!AO70</f>
        <v>2.0133333333333283</v>
      </c>
      <c r="F230" s="9">
        <f>'% D'!AP70</f>
        <v>1.1622260302146148</v>
      </c>
      <c r="G230" s="2">
        <f>'% D'!AQ70</f>
        <v>0.61033333333334383</v>
      </c>
      <c r="H230" s="9">
        <f>'% D'!AR70</f>
        <v>1.3688834233281275</v>
      </c>
      <c r="I230" s="2">
        <f>'% D'!AS70</f>
        <v>-0.59233333333332894</v>
      </c>
      <c r="J230" s="9">
        <f>'% D'!AT70</f>
        <v>1.3111184901023325</v>
      </c>
      <c r="K230" s="2">
        <f>'% D'!AU70</f>
        <v>2.6679999999999993</v>
      </c>
      <c r="L230" s="9">
        <f>'% D'!AV70</f>
        <v>1.0007870485578372</v>
      </c>
      <c r="N230" s="2">
        <f>'# D'!AO70</f>
        <v>0.22166666666666668</v>
      </c>
      <c r="O230" s="9">
        <f>'# D'!AP70</f>
        <v>0.12751574513028635</v>
      </c>
      <c r="P230" s="2">
        <f>'# D'!AQ70</f>
        <v>6.7333333333333911E-2</v>
      </c>
      <c r="Q230" s="9">
        <f>'# D'!AR70</f>
        <v>0.15038525434043673</v>
      </c>
      <c r="R230" s="2">
        <f>'# D'!AS70</f>
        <v>-6.5333333333333243E-2</v>
      </c>
      <c r="S230" s="9">
        <f>'# D'!AT70</f>
        <v>0.14433559367402901</v>
      </c>
      <c r="T230" s="2">
        <f>'# D'!AU70</f>
        <v>0.29366666666666674</v>
      </c>
      <c r="U230" s="9">
        <f>'# D'!AV70</f>
        <v>0.10980738526561831</v>
      </c>
      <c r="W230" s="12">
        <f>'T-TEST'!X70</f>
        <v>1.7434475295303977E-2</v>
      </c>
      <c r="X230" s="12">
        <f>'T-TEST'!Y70</f>
        <v>0.34628060880198447</v>
      </c>
      <c r="Y230" s="12">
        <f>'T-TEST'!Z70</f>
        <v>0.46463146588478638</v>
      </c>
      <c r="Z230" s="12">
        <f>'T-TEST'!AA70</f>
        <v>9.2208829536129227E-3</v>
      </c>
      <c r="AB230" s="6" t="str">
        <f t="shared" si="28"/>
        <v>N</v>
      </c>
      <c r="AC230" s="6" t="str">
        <f t="shared" si="29"/>
        <v>N</v>
      </c>
      <c r="AD230" s="6" t="str">
        <f t="shared" si="30"/>
        <v>N</v>
      </c>
      <c r="AE230" s="6" t="str">
        <f t="shared" si="31"/>
        <v>N</v>
      </c>
    </row>
    <row r="231" spans="1:50" x14ac:dyDescent="0.25">
      <c r="A231" s="13" t="s">
        <v>22</v>
      </c>
      <c r="B231" s="13">
        <v>463</v>
      </c>
      <c r="C231" s="13">
        <v>468</v>
      </c>
      <c r="D231" s="13" t="s">
        <v>86</v>
      </c>
      <c r="E231" s="2">
        <f>'% D'!AO71</f>
        <v>-3.423333333333332</v>
      </c>
      <c r="F231" s="9">
        <f>'% D'!AP71</f>
        <v>0.40905991478000014</v>
      </c>
      <c r="G231" s="2">
        <f>'% D'!AQ71</f>
        <v>-5.8443333333333349</v>
      </c>
      <c r="H231" s="9">
        <f>'% D'!AR71</f>
        <v>1.6605048004159337</v>
      </c>
      <c r="I231" s="2">
        <f>'% D'!AS71</f>
        <v>-8.0916666666666615</v>
      </c>
      <c r="J231" s="9">
        <f>'% D'!AT71</f>
        <v>1.436015126795704</v>
      </c>
      <c r="K231" s="2">
        <f>'% D'!AU71</f>
        <v>-12.637</v>
      </c>
      <c r="L231" s="9">
        <f>'% D'!AV71</f>
        <v>1.2640044970105557</v>
      </c>
      <c r="N231" s="2">
        <f>'# D'!AO71</f>
        <v>-0.44500000000000028</v>
      </c>
      <c r="O231" s="9">
        <f>'# D'!AP71</f>
        <v>5.2873869269433771E-2</v>
      </c>
      <c r="P231" s="2">
        <f>'# D'!AQ71</f>
        <v>-0.75966666666666693</v>
      </c>
      <c r="Q231" s="9">
        <f>'# D'!AR71</f>
        <v>0.21588286282232766</v>
      </c>
      <c r="R231" s="2">
        <f>'# D'!AS71</f>
        <v>-1.0516666666666676</v>
      </c>
      <c r="S231" s="9">
        <f>'# D'!AT71</f>
        <v>0.18664999946437988</v>
      </c>
      <c r="T231" s="2">
        <f>'# D'!AU71</f>
        <v>-1.6426666666666669</v>
      </c>
      <c r="U231" s="9">
        <f>'# D'!AV71</f>
        <v>0.16407774134919256</v>
      </c>
      <c r="W231" s="12">
        <f>'T-TEST'!X71</f>
        <v>8.2132534875231211E-4</v>
      </c>
      <c r="X231" s="12">
        <f>'T-TEST'!Y71</f>
        <v>1.2160933549083804E-3</v>
      </c>
      <c r="Y231" s="12">
        <f>'T-TEST'!Z71</f>
        <v>2.6640500040209589E-4</v>
      </c>
      <c r="Z231" s="12">
        <f>'T-TEST'!AA71</f>
        <v>9.0241926474955746E-4</v>
      </c>
      <c r="AB231" s="6" t="str">
        <f t="shared" si="28"/>
        <v>N</v>
      </c>
      <c r="AC231" s="6" t="str">
        <f t="shared" si="29"/>
        <v>S</v>
      </c>
      <c r="AD231" s="6" t="str">
        <f t="shared" si="30"/>
        <v>S</v>
      </c>
      <c r="AE231" s="6" t="str">
        <f t="shared" si="31"/>
        <v>B</v>
      </c>
    </row>
    <row r="232" spans="1:50" x14ac:dyDescent="0.25">
      <c r="A232" s="13" t="s">
        <v>22</v>
      </c>
      <c r="B232" s="13">
        <v>467</v>
      </c>
      <c r="C232" s="13">
        <v>479</v>
      </c>
      <c r="D232" s="13" t="s">
        <v>87</v>
      </c>
      <c r="E232" s="2">
        <f>'% D'!AO72</f>
        <v>-2.4713333333333338</v>
      </c>
      <c r="F232" s="9">
        <f>'% D'!AP72</f>
        <v>0.72780310570882512</v>
      </c>
      <c r="G232" s="2">
        <f>'% D'!AQ72</f>
        <v>-4.1089999999999982</v>
      </c>
      <c r="H232" s="9">
        <f>'% D'!AR72</f>
        <v>1.2358003991466688</v>
      </c>
      <c r="I232" s="2">
        <f>'% D'!AS72</f>
        <v>-7.7613333333333401</v>
      </c>
      <c r="J232" s="9">
        <f>'% D'!AT72</f>
        <v>1.9273903930654117</v>
      </c>
      <c r="K232" s="2">
        <f>'% D'!AU72</f>
        <v>-11.030999999999992</v>
      </c>
      <c r="L232" s="9">
        <f>'% D'!AV72</f>
        <v>0.60062933693177389</v>
      </c>
      <c r="N232" s="2">
        <f>'# D'!AO72</f>
        <v>-0.3459999999999992</v>
      </c>
      <c r="O232" s="9">
        <f>'# D'!AP72</f>
        <v>0.10198949645548336</v>
      </c>
      <c r="P232" s="2">
        <f>'# D'!AQ72</f>
        <v>-0.57533333333333303</v>
      </c>
      <c r="Q232" s="9">
        <f>'# D'!AR72</f>
        <v>0.17295821292031821</v>
      </c>
      <c r="R232" s="2">
        <f>'# D'!AS72</f>
        <v>-1.0866666666666669</v>
      </c>
      <c r="S232" s="9">
        <f>'# D'!AT72</f>
        <v>0.26997245872046866</v>
      </c>
      <c r="T232" s="2">
        <f>'# D'!AU72</f>
        <v>-1.5439999999999996</v>
      </c>
      <c r="U232" s="9">
        <f>'# D'!AV72</f>
        <v>8.4388224339629961E-2</v>
      </c>
      <c r="W232" s="12">
        <f>'T-TEST'!X72</f>
        <v>2.0993164405998872E-2</v>
      </c>
      <c r="X232" s="12">
        <f>'T-TEST'!Y72</f>
        <v>3.135384966171246E-3</v>
      </c>
      <c r="Y232" s="12">
        <f>'T-TEST'!Z72</f>
        <v>6.1084925510582276E-4</v>
      </c>
      <c r="Z232" s="12">
        <f>'T-TEST'!AA72</f>
        <v>3.7837118044726522E-4</v>
      </c>
      <c r="AB232" s="6" t="str">
        <f t="shared" si="28"/>
        <v>N</v>
      </c>
      <c r="AC232" s="6" t="str">
        <f t="shared" si="29"/>
        <v>N</v>
      </c>
      <c r="AD232" s="6" t="str">
        <f t="shared" si="30"/>
        <v>S</v>
      </c>
      <c r="AE232" s="6" t="str">
        <f t="shared" si="31"/>
        <v>B</v>
      </c>
    </row>
    <row r="233" spans="1:50" x14ac:dyDescent="0.25">
      <c r="A233" s="13" t="s">
        <v>22</v>
      </c>
      <c r="B233" s="13">
        <v>467</v>
      </c>
      <c r="C233" s="13">
        <v>480</v>
      </c>
      <c r="D233" s="13" t="s">
        <v>88</v>
      </c>
      <c r="E233" s="2">
        <f>'% D'!AO73</f>
        <v>-2.5600000000000023</v>
      </c>
      <c r="F233" s="9">
        <f>'% D'!AP73</f>
        <v>1.1643185359034216</v>
      </c>
      <c r="G233" s="2">
        <f>'% D'!AQ73</f>
        <v>-4.4320000000000022</v>
      </c>
      <c r="H233" s="9">
        <f>'% D'!AR73</f>
        <v>1.1386592897188643</v>
      </c>
      <c r="I233" s="2">
        <f>'% D'!AS73</f>
        <v>-5.7306666666666715</v>
      </c>
      <c r="J233" s="9">
        <f>'% D'!AT73</f>
        <v>1.4072778912765276</v>
      </c>
      <c r="K233" s="2">
        <f>'% D'!AU73</f>
        <v>-10.609333333333332</v>
      </c>
      <c r="L233" s="9">
        <f>'% D'!AV73</f>
        <v>0.79179227553546228</v>
      </c>
      <c r="N233" s="2">
        <f>'# D'!AO73</f>
        <v>-0.38400000000000034</v>
      </c>
      <c r="O233" s="9">
        <f>'# D'!AP73</f>
        <v>0.1749000974809678</v>
      </c>
      <c r="P233" s="2">
        <f>'# D'!AQ73</f>
        <v>-0.66500000000000004</v>
      </c>
      <c r="Q233" s="9">
        <f>'# D'!AR73</f>
        <v>0.1707405349509577</v>
      </c>
      <c r="R233" s="2">
        <f>'# D'!AS73</f>
        <v>-0.85966666666666747</v>
      </c>
      <c r="S233" s="9">
        <f>'# D'!AT73</f>
        <v>0.2111200066813656</v>
      </c>
      <c r="T233" s="2">
        <f>'# D'!AU73</f>
        <v>-1.5916666666666677</v>
      </c>
      <c r="U233" s="9">
        <f>'# D'!AV73</f>
        <v>0.11839682295993202</v>
      </c>
      <c r="W233" s="12">
        <f>'T-TEST'!X73</f>
        <v>3.8622929395297982E-2</v>
      </c>
      <c r="X233" s="12">
        <f>'T-TEST'!Y73</f>
        <v>1.715504445097361E-2</v>
      </c>
      <c r="Y233" s="12">
        <f>'T-TEST'!Z73</f>
        <v>1.0752798645931021E-2</v>
      </c>
      <c r="Z233" s="12">
        <f>'T-TEST'!AA73</f>
        <v>2.0549265507236899E-5</v>
      </c>
      <c r="AB233" s="6" t="str">
        <f t="shared" si="28"/>
        <v>N</v>
      </c>
      <c r="AC233" s="6" t="str">
        <f t="shared" si="29"/>
        <v>N</v>
      </c>
      <c r="AD233" s="6" t="str">
        <f t="shared" si="30"/>
        <v>N</v>
      </c>
      <c r="AE233" s="6" t="str">
        <f t="shared" si="31"/>
        <v>B</v>
      </c>
    </row>
    <row r="234" spans="1:50" x14ac:dyDescent="0.25">
      <c r="A234" s="13" t="s">
        <v>22</v>
      </c>
      <c r="B234" s="13">
        <v>467</v>
      </c>
      <c r="C234" s="13">
        <v>484</v>
      </c>
      <c r="D234" s="13" t="s">
        <v>89</v>
      </c>
      <c r="E234" s="2">
        <f>'% D'!AO74</f>
        <v>-1.4883333333333333</v>
      </c>
      <c r="F234" s="9">
        <f>'% D'!AP74</f>
        <v>0.62673910469311611</v>
      </c>
      <c r="G234" s="2">
        <f>'% D'!AQ74</f>
        <v>-3.3113333333333337</v>
      </c>
      <c r="H234" s="9">
        <f>'% D'!AR74</f>
        <v>0.98920065600041163</v>
      </c>
      <c r="I234" s="2">
        <f>'% D'!AS74</f>
        <v>-5.5263333333333335</v>
      </c>
      <c r="J234" s="9">
        <f>'% D'!AT74</f>
        <v>1.2726563620894307</v>
      </c>
      <c r="K234" s="2">
        <f>'% D'!AU74</f>
        <v>-9.2133333333333169</v>
      </c>
      <c r="L234" s="9">
        <f>'% D'!AV74</f>
        <v>0.58479338529028957</v>
      </c>
      <c r="N234" s="2">
        <f>'# D'!AO74</f>
        <v>-0.25299999999999967</v>
      </c>
      <c r="O234" s="9">
        <f>'# D'!AP74</f>
        <v>0.10635793481573085</v>
      </c>
      <c r="P234" s="2">
        <f>'# D'!AQ74</f>
        <v>-0.56333333333333346</v>
      </c>
      <c r="Q234" s="9">
        <f>'# D'!AR74</f>
        <v>0.16842805119317594</v>
      </c>
      <c r="R234" s="2">
        <f>'# D'!AS74</f>
        <v>-0.93966666666666754</v>
      </c>
      <c r="S234" s="9">
        <f>'# D'!AT74</f>
        <v>0.21638834959710676</v>
      </c>
      <c r="T234" s="2">
        <f>'# D'!AU74</f>
        <v>-1.5663333333333327</v>
      </c>
      <c r="U234" s="9">
        <f>'# D'!AV74</f>
        <v>9.9090171138013855E-2</v>
      </c>
      <c r="W234" s="12">
        <f>'T-TEST'!X74</f>
        <v>4.4109587664543884E-2</v>
      </c>
      <c r="X234" s="12">
        <f>'T-TEST'!Y74</f>
        <v>2.3258387425747497E-3</v>
      </c>
      <c r="Y234" s="12">
        <f>'T-TEST'!Z74</f>
        <v>1.2662414125083545E-3</v>
      </c>
      <c r="Z234" s="12">
        <f>'T-TEST'!AA74</f>
        <v>4.7825552134381445E-5</v>
      </c>
      <c r="AB234" s="6" t="str">
        <f t="shared" si="28"/>
        <v>N</v>
      </c>
      <c r="AC234" s="6" t="str">
        <f t="shared" si="29"/>
        <v>N</v>
      </c>
      <c r="AD234" s="6" t="str">
        <f t="shared" si="30"/>
        <v>S</v>
      </c>
      <c r="AE234" s="6" t="str">
        <f t="shared" si="31"/>
        <v>S</v>
      </c>
    </row>
    <row r="235" spans="1:50" x14ac:dyDescent="0.25">
      <c r="A235" s="13" t="s">
        <v>22</v>
      </c>
      <c r="B235" s="13">
        <v>485</v>
      </c>
      <c r="C235" s="13">
        <v>497</v>
      </c>
      <c r="D235" s="13" t="s">
        <v>180</v>
      </c>
      <c r="E235" s="2">
        <f>'% D'!AO75</f>
        <v>0.73366666666667157</v>
      </c>
      <c r="F235" s="9">
        <f>'% D'!AP75</f>
        <v>0.7293811117156378</v>
      </c>
      <c r="G235" s="2">
        <f>'% D'!AQ75</f>
        <v>-1.8706666666666685</v>
      </c>
      <c r="H235" s="9">
        <f>'% D'!AR75</f>
        <v>1.504693139453261</v>
      </c>
      <c r="I235" s="2">
        <f>'% D'!AS75</f>
        <v>-6.4196666666666573</v>
      </c>
      <c r="J235" s="9">
        <f>'% D'!AT75</f>
        <v>1.9046408333063762</v>
      </c>
      <c r="K235" s="2">
        <f>'% D'!AU75</f>
        <v>-11.521666666666668</v>
      </c>
      <c r="L235" s="9">
        <f>'% D'!AV75</f>
        <v>0.91649504996075093</v>
      </c>
      <c r="N235" s="2">
        <f>'# D'!AO75</f>
        <v>9.5333333333333936E-2</v>
      </c>
      <c r="O235" s="9">
        <f>'# D'!AP75</f>
        <v>9.4933821943650701E-2</v>
      </c>
      <c r="P235" s="2">
        <f>'# D'!AQ75</f>
        <v>-0.24299999999999944</v>
      </c>
      <c r="Q235" s="9">
        <f>'# D'!AR75</f>
        <v>0.19580947545163391</v>
      </c>
      <c r="R235" s="2">
        <f>'# D'!AS75</f>
        <v>-0.83466666666666622</v>
      </c>
      <c r="S235" s="9">
        <f>'# D'!AT75</f>
        <v>0.24772793251762831</v>
      </c>
      <c r="T235" s="2">
        <f>'# D'!AU75</f>
        <v>-1.4973333333333327</v>
      </c>
      <c r="U235" s="9">
        <f>'# D'!AV75</f>
        <v>0.11909810075435798</v>
      </c>
      <c r="W235" s="12">
        <f>'T-TEST'!X75</f>
        <v>9.5058772182304879E-2</v>
      </c>
      <c r="X235" s="12">
        <f>'T-TEST'!Y75</f>
        <v>4.5886260338976088E-2</v>
      </c>
      <c r="Y235" s="12">
        <f>'T-TEST'!Z75</f>
        <v>6.303495785520581E-3</v>
      </c>
      <c r="Z235" s="12">
        <f>'T-TEST'!AA75</f>
        <v>9.1290819856553559E-6</v>
      </c>
      <c r="AB235" s="6" t="str">
        <f t="shared" si="28"/>
        <v>N</v>
      </c>
      <c r="AC235" s="6" t="str">
        <f t="shared" si="29"/>
        <v>N</v>
      </c>
      <c r="AD235" s="6" t="str">
        <f t="shared" si="30"/>
        <v>S</v>
      </c>
      <c r="AE235" s="6" t="str">
        <f t="shared" si="31"/>
        <v>B</v>
      </c>
    </row>
    <row r="236" spans="1:50" x14ac:dyDescent="0.25">
      <c r="A236" s="13" t="s">
        <v>22</v>
      </c>
      <c r="B236" s="13">
        <v>498</v>
      </c>
      <c r="C236" s="13">
        <v>513</v>
      </c>
      <c r="D236" s="13" t="s">
        <v>90</v>
      </c>
      <c r="E236" s="2">
        <f>'% D'!AO76</f>
        <v>-2.2916666666666714</v>
      </c>
      <c r="F236" s="9">
        <f>'% D'!AP76</f>
        <v>1.4613495444404923</v>
      </c>
      <c r="G236" s="2">
        <f>'% D'!AQ76</f>
        <v>-1.234333333333332</v>
      </c>
      <c r="H236" s="9">
        <f>'% D'!AR76</f>
        <v>1.8710043899415578</v>
      </c>
      <c r="I236" s="2">
        <f>'% D'!AS76</f>
        <v>1.6656666666666737</v>
      </c>
      <c r="J236" s="9">
        <f>'% D'!AT76</f>
        <v>1.776659226113555</v>
      </c>
      <c r="K236" s="2">
        <f>'% D'!AU76</f>
        <v>-1.2010000000000005</v>
      </c>
      <c r="L236" s="9">
        <f>'% D'!AV76</f>
        <v>1.4174483508830908</v>
      </c>
      <c r="N236" s="2">
        <f>'# D'!AO76</f>
        <v>-0.54966666666666519</v>
      </c>
      <c r="O236" s="9">
        <f>'# D'!AP76</f>
        <v>0.35089244521262064</v>
      </c>
      <c r="P236" s="2">
        <f>'# D'!AQ76</f>
        <v>-0.29600000000000115</v>
      </c>
      <c r="Q236" s="9">
        <f>'# D'!AR76</f>
        <v>0.44914089113739708</v>
      </c>
      <c r="R236" s="2">
        <f>'# D'!AS76</f>
        <v>0.39999999999999858</v>
      </c>
      <c r="S236" s="9">
        <f>'# D'!AT76</f>
        <v>0.4265673343740537</v>
      </c>
      <c r="T236" s="2">
        <f>'# D'!AU76</f>
        <v>-0.28833333333333044</v>
      </c>
      <c r="U236" s="9">
        <f>'# D'!AV76</f>
        <v>0.34013362627962501</v>
      </c>
      <c r="W236" s="12">
        <f>'T-TEST'!X76</f>
        <v>5.6309943133941151E-2</v>
      </c>
      <c r="X236" s="12">
        <f>'T-TEST'!Y76</f>
        <v>0.20510643289725833</v>
      </c>
      <c r="Y236" s="12">
        <f>'T-TEST'!Z76</f>
        <v>8.9788565977198614E-2</v>
      </c>
      <c r="Z236" s="12">
        <f>'T-TEST'!AA76</f>
        <v>0.21031147018183016</v>
      </c>
      <c r="AB236" s="6" t="str">
        <f t="shared" si="28"/>
        <v>N</v>
      </c>
      <c r="AC236" s="6" t="str">
        <f t="shared" si="29"/>
        <v>N</v>
      </c>
      <c r="AD236" s="6" t="str">
        <f t="shared" si="30"/>
        <v>N</v>
      </c>
      <c r="AE236" s="6" t="str">
        <f t="shared" si="31"/>
        <v>N</v>
      </c>
    </row>
    <row r="237" spans="1:50" x14ac:dyDescent="0.25">
      <c r="A237" s="13" t="s">
        <v>22</v>
      </c>
      <c r="B237" s="13">
        <v>498</v>
      </c>
      <c r="C237" s="13">
        <v>514</v>
      </c>
      <c r="D237" s="13" t="s">
        <v>91</v>
      </c>
      <c r="E237" s="2">
        <f>'% D'!AO77</f>
        <v>-26.365666666666669</v>
      </c>
      <c r="F237" s="9">
        <f>'% D'!AP77</f>
        <v>0.69950492558852762</v>
      </c>
      <c r="G237" s="2">
        <f>'% D'!AQ77</f>
        <v>-30.010666666666669</v>
      </c>
      <c r="H237" s="9">
        <f>'% D'!AR77</f>
        <v>1.1922465941033362</v>
      </c>
      <c r="I237" s="2">
        <f>'% D'!AS77</f>
        <v>-27.036666666666665</v>
      </c>
      <c r="J237" s="9">
        <f>'% D'!AT77</f>
        <v>1.3603103460806161</v>
      </c>
      <c r="K237" s="2">
        <f>'% D'!AU77</f>
        <v>-17.395999999999994</v>
      </c>
      <c r="L237" s="9">
        <f>'% D'!AV77</f>
        <v>1.0146223088788942</v>
      </c>
      <c r="N237" s="2">
        <f>'# D'!AO77</f>
        <v>-7.9096666666666664</v>
      </c>
      <c r="O237" s="9">
        <f>'# D'!AP77</f>
        <v>0.20959470342604206</v>
      </c>
      <c r="P237" s="2">
        <f>'# D'!AQ77</f>
        <v>-9.0033333333333339</v>
      </c>
      <c r="Q237" s="9">
        <f>'# D'!AR77</f>
        <v>0.35766108960358123</v>
      </c>
      <c r="R237" s="2">
        <f>'# D'!AS77</f>
        <v>-8.1109999999999989</v>
      </c>
      <c r="S237" s="9">
        <f>'# D'!AT77</f>
        <v>0.40809394889216111</v>
      </c>
      <c r="T237" s="2">
        <f>'# D'!AU77</f>
        <v>-5.2186666666666692</v>
      </c>
      <c r="U237" s="9">
        <f>'# D'!AV77</f>
        <v>0.30440834074039785</v>
      </c>
      <c r="W237" s="12">
        <f>'T-TEST'!X77</f>
        <v>1.1185812451899699E-4</v>
      </c>
      <c r="X237" s="12">
        <f>'T-TEST'!Y77</f>
        <v>2.2992438080598531E-6</v>
      </c>
      <c r="Y237" s="12">
        <f>'T-TEST'!Z77</f>
        <v>2.4337802926579811E-6</v>
      </c>
      <c r="Z237" s="12">
        <f>'T-TEST'!AA77</f>
        <v>1.8006012953549925E-4</v>
      </c>
      <c r="AB237" s="6" t="str">
        <f t="shared" si="28"/>
        <v>B</v>
      </c>
      <c r="AC237" s="6" t="str">
        <f t="shared" si="29"/>
        <v>B</v>
      </c>
      <c r="AD237" s="6" t="str">
        <f t="shared" si="30"/>
        <v>B</v>
      </c>
      <c r="AE237" s="6" t="str">
        <f t="shared" si="31"/>
        <v>B</v>
      </c>
    </row>
    <row r="238" spans="1:50" x14ac:dyDescent="0.25">
      <c r="A238" s="13" t="s">
        <v>22</v>
      </c>
      <c r="B238" s="13">
        <v>498</v>
      </c>
      <c r="C238" s="13">
        <v>515</v>
      </c>
      <c r="D238" s="13" t="s">
        <v>92</v>
      </c>
      <c r="E238" s="2">
        <f>'% D'!AO78</f>
        <v>-22.338666666666672</v>
      </c>
      <c r="F238" s="9">
        <f>'% D'!AP78</f>
        <v>0.40296044296037842</v>
      </c>
      <c r="G238" s="2">
        <f>'% D'!AQ78</f>
        <v>-19.884333333333338</v>
      </c>
      <c r="H238" s="9">
        <f>'% D'!AR78</f>
        <v>1.8742838939763984</v>
      </c>
      <c r="I238" s="2">
        <f>'% D'!AS78</f>
        <v>-9.8003333333333345</v>
      </c>
      <c r="J238" s="9">
        <f>'% D'!AT78</f>
        <v>1.2018255403444802</v>
      </c>
      <c r="K238" s="2">
        <f>'% D'!AU78</f>
        <v>-4.8313333333333333</v>
      </c>
      <c r="L238" s="9">
        <f>'% D'!AV78</f>
        <v>1.6243788255034368</v>
      </c>
      <c r="N238" s="2">
        <f>'# D'!AO78</f>
        <v>-2.6810000000000005</v>
      </c>
      <c r="O238" s="9">
        <f>'# D'!AP78</f>
        <v>4.8424542965135479E-2</v>
      </c>
      <c r="P238" s="2">
        <f>'# D'!AQ78</f>
        <v>-2.386000000000001</v>
      </c>
      <c r="Q238" s="9">
        <f>'# D'!AR78</f>
        <v>0.22471773863780847</v>
      </c>
      <c r="R238" s="2">
        <f>'# D'!AS78</f>
        <v>-1.176333333333333</v>
      </c>
      <c r="S238" s="9">
        <f>'# D'!AT78</f>
        <v>0.14413202881807749</v>
      </c>
      <c r="T238" s="2">
        <f>'# D'!AU78</f>
        <v>-0.57966666666666544</v>
      </c>
      <c r="U238" s="9">
        <f>'# D'!AV78</f>
        <v>0.19484053771331361</v>
      </c>
      <c r="W238" s="12">
        <f>'T-TEST'!X78</f>
        <v>9.5545194042758899E-6</v>
      </c>
      <c r="X238" s="12">
        <f>'T-TEST'!Y78</f>
        <v>1.3897686368739875E-5</v>
      </c>
      <c r="Y238" s="12">
        <f>'T-TEST'!Z78</f>
        <v>4.6018727339868027E-5</v>
      </c>
      <c r="Z238" s="12">
        <f>'T-TEST'!AA78</f>
        <v>1.9005177786396259E-3</v>
      </c>
      <c r="AB238" s="6" t="str">
        <f t="shared" si="28"/>
        <v>B</v>
      </c>
      <c r="AC238" s="6" t="str">
        <f t="shared" si="29"/>
        <v>B</v>
      </c>
      <c r="AD238" s="6" t="str">
        <f t="shared" si="30"/>
        <v>S</v>
      </c>
      <c r="AE238" s="6" t="str">
        <f t="shared" si="31"/>
        <v>N</v>
      </c>
    </row>
    <row r="239" spans="1:50" x14ac:dyDescent="0.25">
      <c r="A239" s="13" t="s">
        <v>22</v>
      </c>
      <c r="B239" s="13">
        <v>498</v>
      </c>
      <c r="C239" s="13">
        <v>517</v>
      </c>
      <c r="D239" s="13" t="s">
        <v>93</v>
      </c>
      <c r="E239" s="2">
        <f>'% D'!AO79</f>
        <v>-20.676333333333339</v>
      </c>
      <c r="F239" s="9">
        <f>'% D'!AP79</f>
        <v>1.2893583574344847</v>
      </c>
      <c r="G239" s="2">
        <f>'% D'!AQ79</f>
        <v>-23.859666666666673</v>
      </c>
      <c r="H239" s="9">
        <f>'% D'!AR79</f>
        <v>1.8162835013991305</v>
      </c>
      <c r="I239" s="2">
        <f>'% D'!AS79</f>
        <v>-17.906666666666666</v>
      </c>
      <c r="J239" s="9">
        <f>'% D'!AT79</f>
        <v>1.0364654465069936</v>
      </c>
      <c r="K239" s="2">
        <f>'% D'!AU79</f>
        <v>-15.917666666666669</v>
      </c>
      <c r="L239" s="9">
        <f>'% D'!AV79</f>
        <v>1.3877810561796917</v>
      </c>
      <c r="N239" s="2">
        <f>'# D'!AO79</f>
        <v>-3.5149999999999992</v>
      </c>
      <c r="O239" s="9">
        <f>'# D'!AP79</f>
        <v>0.21992993846855718</v>
      </c>
      <c r="P239" s="2">
        <f>'# D'!AQ79</f>
        <v>-4.0563333333333329</v>
      </c>
      <c r="Q239" s="9">
        <f>'# D'!AR79</f>
        <v>0.30884137517755489</v>
      </c>
      <c r="R239" s="2">
        <f>'# D'!AS79</f>
        <v>-3.0439999999999996</v>
      </c>
      <c r="S239" s="9">
        <f>'# D'!AT79</f>
        <v>0.17657103050256012</v>
      </c>
      <c r="T239" s="2">
        <f>'# D'!AU79</f>
        <v>-2.7060000000000004</v>
      </c>
      <c r="U239" s="9">
        <f>'# D'!AV79</f>
        <v>0.23582906655340302</v>
      </c>
      <c r="W239" s="12">
        <f>'T-TEST'!X79</f>
        <v>9.0811776624923667E-5</v>
      </c>
      <c r="X239" s="12">
        <f>'T-TEST'!Y79</f>
        <v>1.7699804909120585E-5</v>
      </c>
      <c r="Y239" s="12">
        <f>'T-TEST'!Z79</f>
        <v>3.5935095011969584E-4</v>
      </c>
      <c r="Z239" s="12">
        <f>'T-TEST'!AA79</f>
        <v>1.2083705218385034E-5</v>
      </c>
      <c r="AB239" s="6" t="str">
        <f t="shared" si="28"/>
        <v>B</v>
      </c>
      <c r="AC239" s="6" t="str">
        <f t="shared" si="29"/>
        <v>B</v>
      </c>
      <c r="AD239" s="6" t="str">
        <f t="shared" si="30"/>
        <v>B</v>
      </c>
      <c r="AE239" s="6" t="str">
        <f t="shared" si="31"/>
        <v>B</v>
      </c>
    </row>
    <row r="240" spans="1:50" x14ac:dyDescent="0.25">
      <c r="A240" s="13" t="s">
        <v>22</v>
      </c>
      <c r="B240" s="13">
        <v>500</v>
      </c>
      <c r="C240" s="13">
        <v>515</v>
      </c>
      <c r="D240" s="13" t="s">
        <v>94</v>
      </c>
      <c r="E240" s="2">
        <f>'% D'!AO80</f>
        <v>-30.653333333333336</v>
      </c>
      <c r="F240" s="9">
        <f>'% D'!AP80</f>
        <v>1.1503764378727013</v>
      </c>
      <c r="G240" s="2">
        <f>'% D'!AQ80</f>
        <v>-28.165000000000006</v>
      </c>
      <c r="H240" s="9">
        <f>'% D'!AR80</f>
        <v>1.3740330437511452</v>
      </c>
      <c r="I240" s="2">
        <f>'% D'!AS80</f>
        <v>-25.625333333333327</v>
      </c>
      <c r="J240" s="9">
        <f>'% D'!AT80</f>
        <v>1.0052511064962328</v>
      </c>
      <c r="K240" s="2">
        <f>'% D'!AU80</f>
        <v>-11.622999999999998</v>
      </c>
      <c r="L240" s="9">
        <f>'% D'!AV80</f>
        <v>0.80991915390108637</v>
      </c>
      <c r="N240" s="2">
        <f>'# D'!AO80</f>
        <v>-3.0650000000000004</v>
      </c>
      <c r="O240" s="9">
        <f>'# D'!AP80</f>
        <v>0.11481387059616302</v>
      </c>
      <c r="P240" s="2">
        <f>'# D'!AQ80</f>
        <v>-2.8163333333333336</v>
      </c>
      <c r="Q240" s="9">
        <f>'# D'!AR80</f>
        <v>0.13710088328190093</v>
      </c>
      <c r="R240" s="2">
        <f>'# D'!AS80</f>
        <v>-2.5623333333333331</v>
      </c>
      <c r="S240" s="9">
        <f>'# D'!AT80</f>
        <v>0.10094979715169211</v>
      </c>
      <c r="T240" s="2">
        <f>'# D'!AU80</f>
        <v>-1.1623333333333337</v>
      </c>
      <c r="U240" s="9">
        <f>'# D'!AV80</f>
        <v>8.065000256834054E-2</v>
      </c>
      <c r="W240" s="12">
        <f>'T-TEST'!X80</f>
        <v>2.7264925498958308E-4</v>
      </c>
      <c r="X240" s="12">
        <f>'T-TEST'!Y80</f>
        <v>8.005980483995308E-5</v>
      </c>
      <c r="Y240" s="12">
        <f>'T-TEST'!Z80</f>
        <v>1.7854728371522183E-5</v>
      </c>
      <c r="Z240" s="12">
        <f>'T-TEST'!AA80</f>
        <v>2.3328029877891346E-4</v>
      </c>
      <c r="AB240" s="6" t="str">
        <f t="shared" si="28"/>
        <v>B</v>
      </c>
      <c r="AC240" s="6" t="str">
        <f t="shared" si="29"/>
        <v>B</v>
      </c>
      <c r="AD240" s="6" t="str">
        <f t="shared" si="30"/>
        <v>B</v>
      </c>
      <c r="AE240" s="6" t="str">
        <f t="shared" si="31"/>
        <v>B</v>
      </c>
    </row>
    <row r="241" spans="1:31" x14ac:dyDescent="0.25">
      <c r="A241" s="13" t="s">
        <v>22</v>
      </c>
      <c r="B241" s="13">
        <v>520</v>
      </c>
      <c r="C241" s="13">
        <v>551</v>
      </c>
      <c r="D241" s="13" t="s">
        <v>95</v>
      </c>
      <c r="E241" s="2">
        <f>'% D'!AO81</f>
        <v>-39.894666666666673</v>
      </c>
      <c r="F241" s="9">
        <f>'% D'!AP81</f>
        <v>2.4343680981726532</v>
      </c>
      <c r="G241" s="2">
        <f>'% D'!AQ81</f>
        <v>-43.773333333333333</v>
      </c>
      <c r="H241" s="9">
        <f>'% D'!AR81</f>
        <v>1.4987677281046115</v>
      </c>
      <c r="I241" s="2">
        <f>'% D'!AS81</f>
        <v>-32.988000000000007</v>
      </c>
      <c r="J241" s="9">
        <f>'% D'!AT81</f>
        <v>1.3860853939287068</v>
      </c>
      <c r="K241" s="2">
        <f>'% D'!AU81</f>
        <v>-2.6949999999999932</v>
      </c>
      <c r="L241" s="9">
        <f>'% D'!AV81</f>
        <v>0.9703132847993674</v>
      </c>
      <c r="N241" s="2">
        <f>'# D'!AO81</f>
        <v>-2.7923333333333336</v>
      </c>
      <c r="O241" s="9">
        <f>'# D'!AP81</f>
        <v>0.17025166643368023</v>
      </c>
      <c r="P241" s="2">
        <f>'# D'!AQ81</f>
        <v>-3.0640000000000001</v>
      </c>
      <c r="Q241" s="9">
        <f>'# D'!AR81</f>
        <v>0.10506023848072323</v>
      </c>
      <c r="R241" s="2">
        <f>'# D'!AS81</f>
        <v>-2.3089999999999997</v>
      </c>
      <c r="S241" s="9">
        <f>'# D'!AT81</f>
        <v>9.724759520295681E-2</v>
      </c>
      <c r="T241" s="2">
        <f>'# D'!AU81</f>
        <v>-0.18900000000000006</v>
      </c>
      <c r="U241" s="9">
        <f>'# D'!AV81</f>
        <v>6.7699498195668534E-2</v>
      </c>
      <c r="W241" s="12">
        <f>'T-TEST'!X81</f>
        <v>3.8962641803050415E-6</v>
      </c>
      <c r="X241" s="12">
        <f>'T-TEST'!Y81</f>
        <v>2.5105628179164343E-7</v>
      </c>
      <c r="Y241" s="12">
        <f>'T-TEST'!Z81</f>
        <v>1.4568169122631195E-5</v>
      </c>
      <c r="Z241" s="12">
        <f>'T-TEST'!AA81</f>
        <v>2.8749943577884665E-3</v>
      </c>
      <c r="AB241" s="6" t="str">
        <f t="shared" si="28"/>
        <v>B</v>
      </c>
      <c r="AC241" s="6" t="str">
        <f t="shared" si="29"/>
        <v>B</v>
      </c>
      <c r="AD241" s="6" t="str">
        <f t="shared" si="30"/>
        <v>B</v>
      </c>
      <c r="AE241" s="6" t="str">
        <f t="shared" si="31"/>
        <v>N</v>
      </c>
    </row>
    <row r="242" spans="1:31" x14ac:dyDescent="0.25">
      <c r="A242" s="13" t="s">
        <v>22</v>
      </c>
      <c r="B242" s="13">
        <v>557</v>
      </c>
      <c r="C242" s="13">
        <v>592</v>
      </c>
      <c r="D242" s="13" t="s">
        <v>96</v>
      </c>
      <c r="E242" s="2">
        <f>'% D'!AO82</f>
        <v>-34.391333333333328</v>
      </c>
      <c r="F242" s="9">
        <f>'% D'!AP82</f>
        <v>1.1425927347206182</v>
      </c>
      <c r="G242" s="2">
        <f>'% D'!AQ82</f>
        <v>-40.001333333333335</v>
      </c>
      <c r="H242" s="9">
        <f>'% D'!AR82</f>
        <v>1.4969258290192213</v>
      </c>
      <c r="I242" s="2">
        <f>'% D'!AS82</f>
        <v>-36.570333333333338</v>
      </c>
      <c r="J242" s="9">
        <f>'% D'!AT82</f>
        <v>2.3313252495255479</v>
      </c>
      <c r="K242" s="2">
        <f>'% D'!AU82</f>
        <v>-10.585666666666668</v>
      </c>
      <c r="L242" s="9">
        <f>'% D'!AV82</f>
        <v>0.81236860782215325</v>
      </c>
      <c r="N242" s="2">
        <f>'# D'!AO82</f>
        <v>-3.7830000000000004</v>
      </c>
      <c r="O242" s="9">
        <f>'# D'!AP82</f>
        <v>0.12544132685896545</v>
      </c>
      <c r="P242" s="2">
        <f>'# D'!AQ82</f>
        <v>-4.3999999999999995</v>
      </c>
      <c r="Q242" s="9">
        <f>'# D'!AR82</f>
        <v>0.16479360878063876</v>
      </c>
      <c r="R242" s="2">
        <f>'# D'!AS82</f>
        <v>-4.0229999999999997</v>
      </c>
      <c r="S242" s="9">
        <f>'# D'!AT82</f>
        <v>0.25628628067260206</v>
      </c>
      <c r="T242" s="2">
        <f>'# D'!AU82</f>
        <v>-1.1639999999999997</v>
      </c>
      <c r="U242" s="9">
        <f>'# D'!AV82</f>
        <v>8.925432675032377E-2</v>
      </c>
      <c r="W242" s="12">
        <f>'T-TEST'!X82</f>
        <v>1.5151407264454663E-4</v>
      </c>
      <c r="X242" s="12">
        <f>'T-TEST'!Y82</f>
        <v>3.9181217275797172E-7</v>
      </c>
      <c r="Y242" s="12">
        <f>'T-TEST'!Z82</f>
        <v>2.7917636428048161E-6</v>
      </c>
      <c r="Z242" s="12">
        <f>'T-TEST'!AA82</f>
        <v>6.3536208849923452E-6</v>
      </c>
      <c r="AB242" s="6" t="str">
        <f t="shared" si="28"/>
        <v>B</v>
      </c>
      <c r="AC242" s="6" t="str">
        <f t="shared" si="29"/>
        <v>B</v>
      </c>
      <c r="AD242" s="6" t="str">
        <f t="shared" si="30"/>
        <v>B</v>
      </c>
      <c r="AE242" s="6" t="str">
        <f t="shared" si="31"/>
        <v>B</v>
      </c>
    </row>
    <row r="243" spans="1:31" x14ac:dyDescent="0.25">
      <c r="A243" s="13" t="s">
        <v>22</v>
      </c>
      <c r="B243" s="13">
        <v>558</v>
      </c>
      <c r="C243" s="13">
        <v>573</v>
      </c>
      <c r="D243" s="13" t="s">
        <v>97</v>
      </c>
      <c r="E243" s="2">
        <f>'% D'!AO83</f>
        <v>-39.969666666666669</v>
      </c>
      <c r="F243" s="9">
        <f>'% D'!AP83</f>
        <v>0.79360194451306076</v>
      </c>
      <c r="G243" s="2">
        <f>'% D'!AQ83</f>
        <v>-45.744999999999997</v>
      </c>
      <c r="H243" s="9">
        <f>'% D'!AR83</f>
        <v>0.86185453533875056</v>
      </c>
      <c r="I243" s="2">
        <f>'% D'!AS83</f>
        <v>-44.321999999999989</v>
      </c>
      <c r="J243" s="9">
        <f>'% D'!AT83</f>
        <v>0.5949521503808769</v>
      </c>
      <c r="K243" s="2">
        <f>'% D'!AU83</f>
        <v>-13.975666666666676</v>
      </c>
      <c r="L243" s="9">
        <f>'% D'!AV83</f>
        <v>1.2163890879948651</v>
      </c>
      <c r="N243" s="2">
        <f>'# D'!AO83</f>
        <v>-6.3946666666666667</v>
      </c>
      <c r="O243" s="9">
        <f>'# D'!AP83</f>
        <v>0.12739323213990808</v>
      </c>
      <c r="P243" s="2">
        <f>'# D'!AQ83</f>
        <v>-7.3196666666666665</v>
      </c>
      <c r="Q243" s="9">
        <f>'# D'!AR83</f>
        <v>0.13805375811825155</v>
      </c>
      <c r="R243" s="2">
        <f>'# D'!AS83</f>
        <v>-7.091333333333333</v>
      </c>
      <c r="S243" s="9">
        <f>'# D'!AT83</f>
        <v>9.5587604390353006E-2</v>
      </c>
      <c r="T243" s="2">
        <f>'# D'!AU83</f>
        <v>-2.2363333333333344</v>
      </c>
      <c r="U243" s="9">
        <f>'# D'!AV83</f>
        <v>0.19440060308561399</v>
      </c>
      <c r="W243" s="12">
        <f>'T-TEST'!X83</f>
        <v>1.5178398944449051E-6</v>
      </c>
      <c r="X243" s="12">
        <f>'T-TEST'!Y83</f>
        <v>3.1467416370427384E-6</v>
      </c>
      <c r="Y243" s="12">
        <f>'T-TEST'!Z83</f>
        <v>5.5152268307696791E-9</v>
      </c>
      <c r="Z243" s="12">
        <f>'T-TEST'!AA83</f>
        <v>1.3664790375838071E-5</v>
      </c>
      <c r="AB243" s="6" t="str">
        <f t="shared" si="28"/>
        <v>B</v>
      </c>
      <c r="AC243" s="6" t="str">
        <f t="shared" si="29"/>
        <v>B</v>
      </c>
      <c r="AD243" s="6" t="str">
        <f t="shared" si="30"/>
        <v>B</v>
      </c>
      <c r="AE243" s="6" t="str">
        <f t="shared" si="31"/>
        <v>B</v>
      </c>
    </row>
    <row r="244" spans="1:31" x14ac:dyDescent="0.25">
      <c r="A244" s="13" t="s">
        <v>22</v>
      </c>
      <c r="B244" s="13">
        <v>558</v>
      </c>
      <c r="C244" s="13">
        <v>578</v>
      </c>
      <c r="D244" s="13" t="s">
        <v>98</v>
      </c>
      <c r="E244" s="2">
        <f>'% D'!AO84</f>
        <v>-30.061</v>
      </c>
      <c r="F244" s="9">
        <f>'% D'!AP84</f>
        <v>0.75413198439052842</v>
      </c>
      <c r="G244" s="2">
        <f>'% D'!AQ84</f>
        <v>-37.451666666666661</v>
      </c>
      <c r="H244" s="9">
        <f>'% D'!AR84</f>
        <v>0.7185289990722048</v>
      </c>
      <c r="I244" s="2">
        <f>'% D'!AS84</f>
        <v>-40.552</v>
      </c>
      <c r="J244" s="9">
        <f>'% D'!AT84</f>
        <v>1.0725602234363789</v>
      </c>
      <c r="K244" s="2">
        <f>'% D'!AU84</f>
        <v>-23.407666666666664</v>
      </c>
      <c r="L244" s="9">
        <f>'% D'!AV84</f>
        <v>1.7009101329625473</v>
      </c>
      <c r="N244" s="2">
        <f>'# D'!AO84</f>
        <v>-5.1103333333333332</v>
      </c>
      <c r="O244" s="9">
        <f>'# D'!AP84</f>
        <v>0.12798472646527273</v>
      </c>
      <c r="P244" s="2">
        <f>'# D'!AQ84</f>
        <v>-6.367</v>
      </c>
      <c r="Q244" s="9">
        <f>'# D'!AR84</f>
        <v>0.12205076145052268</v>
      </c>
      <c r="R244" s="2">
        <f>'# D'!AS84</f>
        <v>-6.8940000000000019</v>
      </c>
      <c r="S244" s="9">
        <f>'# D'!AT84</f>
        <v>0.18248208694583226</v>
      </c>
      <c r="T244" s="2">
        <f>'# D'!AU84</f>
        <v>-3.9790000000000028</v>
      </c>
      <c r="U244" s="9">
        <f>'# D'!AV84</f>
        <v>0.28889369623508498</v>
      </c>
      <c r="W244" s="12">
        <f>'T-TEST'!X84</f>
        <v>1.0001872785524332E-4</v>
      </c>
      <c r="X244" s="12">
        <f>'T-TEST'!Y84</f>
        <v>1.7196728052341043E-7</v>
      </c>
      <c r="Y244" s="12">
        <f>'T-TEST'!Z84</f>
        <v>2.2343225851760557E-4</v>
      </c>
      <c r="Z244" s="12">
        <f>'T-TEST'!AA84</f>
        <v>2.7113412914473004E-4</v>
      </c>
      <c r="AB244" s="6" t="str">
        <f t="shared" si="28"/>
        <v>B</v>
      </c>
      <c r="AC244" s="6" t="str">
        <f t="shared" si="29"/>
        <v>B</v>
      </c>
      <c r="AD244" s="6" t="str">
        <f t="shared" si="30"/>
        <v>B</v>
      </c>
      <c r="AE244" s="6" t="str">
        <f t="shared" si="31"/>
        <v>B</v>
      </c>
    </row>
    <row r="245" spans="1:31" x14ac:dyDescent="0.25">
      <c r="A245" s="13" t="s">
        <v>22</v>
      </c>
      <c r="B245" s="13">
        <v>579</v>
      </c>
      <c r="C245" s="13">
        <v>592</v>
      </c>
      <c r="D245" s="13" t="s">
        <v>99</v>
      </c>
      <c r="E245" s="2">
        <f>'% D'!AO85</f>
        <v>-0.68700000000000472</v>
      </c>
      <c r="F245" s="9">
        <f>'% D'!AP85</f>
        <v>0.9417393765998936</v>
      </c>
      <c r="G245" s="2">
        <f>'% D'!AQ85</f>
        <v>-3.3333333333303017E-3</v>
      </c>
      <c r="H245" s="9">
        <f>'% D'!AR85</f>
        <v>1.2105080487002491</v>
      </c>
      <c r="I245" s="2">
        <f>'% D'!AS85</f>
        <v>0.92033333333332479</v>
      </c>
      <c r="J245" s="9">
        <f>'% D'!AT85</f>
        <v>1.4374106661025277</v>
      </c>
      <c r="K245" s="2">
        <f>'% D'!AU85</f>
        <v>0.71133333333332871</v>
      </c>
      <c r="L245" s="9">
        <f>'% D'!AV85</f>
        <v>0.75426710343862979</v>
      </c>
      <c r="N245" s="2">
        <f>'# D'!AO85</f>
        <v>-6.2000000000000277E-2</v>
      </c>
      <c r="O245" s="9">
        <f>'# D'!AP85</f>
        <v>8.4332420953492887E-2</v>
      </c>
      <c r="P245" s="2">
        <f>'# D'!AQ85</f>
        <v>0</v>
      </c>
      <c r="Q245" s="9">
        <f>'# D'!AR85</f>
        <v>0.10909128765206177</v>
      </c>
      <c r="R245" s="2">
        <f>'# D'!AS85</f>
        <v>8.3000000000000185E-2</v>
      </c>
      <c r="S245" s="9">
        <f>'# D'!AT85</f>
        <v>0.12951979949116393</v>
      </c>
      <c r="T245" s="2">
        <f>'# D'!AU85</f>
        <v>6.4333333333333798E-2</v>
      </c>
      <c r="U245" s="9">
        <f>'# D'!AV85</f>
        <v>6.7872721775922462E-2</v>
      </c>
      <c r="W245" s="12">
        <f>'T-TEST'!X85</f>
        <v>0.22423584407075836</v>
      </c>
      <c r="X245" s="12">
        <f>'T-TEST'!Y85</f>
        <v>1</v>
      </c>
      <c r="Y245" s="12">
        <f>'T-TEST'!Z85</f>
        <v>0.22443816432417135</v>
      </c>
      <c r="Z245" s="12">
        <f>'T-TEST'!AA85</f>
        <v>0.10653678927393595</v>
      </c>
      <c r="AB245" s="6" t="str">
        <f t="shared" si="28"/>
        <v>N</v>
      </c>
      <c r="AC245" s="6" t="str">
        <f t="shared" si="29"/>
        <v>N</v>
      </c>
      <c r="AD245" s="6" t="str">
        <f t="shared" si="30"/>
        <v>N</v>
      </c>
      <c r="AE245" s="6" t="str">
        <f t="shared" si="31"/>
        <v>N</v>
      </c>
    </row>
    <row r="246" spans="1:31" x14ac:dyDescent="0.25">
      <c r="A246" s="13" t="s">
        <v>22</v>
      </c>
      <c r="B246" s="13">
        <v>593</v>
      </c>
      <c r="C246" s="13">
        <v>601</v>
      </c>
      <c r="D246" s="13" t="s">
        <v>100</v>
      </c>
      <c r="E246" s="2">
        <f>'% D'!AO86</f>
        <v>-33.622333333333337</v>
      </c>
      <c r="F246" s="9">
        <f>'% D'!AP86</f>
        <v>0.93911564002423764</v>
      </c>
      <c r="G246" s="2">
        <f>'% D'!AQ86</f>
        <v>-41.58</v>
      </c>
      <c r="H246" s="9">
        <f>'% D'!AR86</f>
        <v>0.8685603508858688</v>
      </c>
      <c r="I246" s="2">
        <f>'% D'!AS86</f>
        <v>-41.979333333333315</v>
      </c>
      <c r="J246" s="9">
        <f>'% D'!AT86</f>
        <v>1.5573255598751741</v>
      </c>
      <c r="K246" s="2">
        <f>'% D'!AU86</f>
        <v>-31.212333333333333</v>
      </c>
      <c r="L246" s="9">
        <f>'% D'!AV86</f>
        <v>1.2854501804846159</v>
      </c>
      <c r="N246" s="2">
        <f>'# D'!AO86</f>
        <v>-2.0176666666666661</v>
      </c>
      <c r="O246" s="9">
        <f>'# D'!AP86</f>
        <v>5.6842272893171966E-2</v>
      </c>
      <c r="P246" s="2">
        <f>'# D'!AQ86</f>
        <v>-2.4949999999999997</v>
      </c>
      <c r="Q246" s="9">
        <f>'# D'!AR86</f>
        <v>5.2263276623865471E-2</v>
      </c>
      <c r="R246" s="2">
        <f>'# D'!AS86</f>
        <v>-2.5190000000000001</v>
      </c>
      <c r="S246" s="9">
        <f>'# D'!AT86</f>
        <v>9.3814946863595539E-2</v>
      </c>
      <c r="T246" s="2">
        <f>'# D'!AU86</f>
        <v>-1.8726666666666669</v>
      </c>
      <c r="U246" s="9">
        <f>'# D'!AV86</f>
        <v>7.7590808684621718E-2</v>
      </c>
      <c r="W246" s="12">
        <f>'T-TEST'!X86</f>
        <v>2.2741143524457239E-7</v>
      </c>
      <c r="X246" s="12">
        <f>'T-TEST'!Y86</f>
        <v>5.2416496318837727E-5</v>
      </c>
      <c r="Y246" s="12">
        <f>'T-TEST'!Z86</f>
        <v>3.203186740143704E-7</v>
      </c>
      <c r="Z246" s="12">
        <f>'T-TEST'!AA86</f>
        <v>2.6511904910063044E-5</v>
      </c>
      <c r="AB246" s="6" t="str">
        <f t="shared" si="28"/>
        <v>B</v>
      </c>
      <c r="AC246" s="6" t="str">
        <f t="shared" si="29"/>
        <v>B</v>
      </c>
      <c r="AD246" s="6" t="str">
        <f t="shared" si="30"/>
        <v>B</v>
      </c>
      <c r="AE246" s="6" t="str">
        <f t="shared" si="31"/>
        <v>B</v>
      </c>
    </row>
    <row r="247" spans="1:31" x14ac:dyDescent="0.25">
      <c r="A247" s="13" t="s">
        <v>22</v>
      </c>
      <c r="B247" s="13">
        <v>593</v>
      </c>
      <c r="C247" s="13">
        <v>605</v>
      </c>
      <c r="D247" s="13" t="s">
        <v>101</v>
      </c>
      <c r="E247" s="2">
        <f>'% D'!AO87</f>
        <v>-31.003333333333327</v>
      </c>
      <c r="F247" s="9">
        <f>'% D'!AP87</f>
        <v>1.2730132042693993</v>
      </c>
      <c r="G247" s="2">
        <f>'% D'!AQ87</f>
        <v>-40.429999999999993</v>
      </c>
      <c r="H247" s="9">
        <f>'% D'!AR87</f>
        <v>0.71590879547953823</v>
      </c>
      <c r="I247" s="2">
        <f>'% D'!AS87</f>
        <v>-42.188666666666677</v>
      </c>
      <c r="J247" s="9">
        <f>'% D'!AT87</f>
        <v>2.0673842793227122</v>
      </c>
      <c r="K247" s="2">
        <f>'% D'!AU87</f>
        <v>-32.93933333333333</v>
      </c>
      <c r="L247" s="9">
        <f>'% D'!AV87</f>
        <v>0.94356854964842451</v>
      </c>
      <c r="N247" s="2">
        <f>'# D'!AO87</f>
        <v>-2.1703333333333337</v>
      </c>
      <c r="O247" s="9">
        <f>'# D'!AP87</f>
        <v>8.941694233463407E-2</v>
      </c>
      <c r="P247" s="2">
        <f>'# D'!AQ87</f>
        <v>-2.8296666666666668</v>
      </c>
      <c r="Q247" s="9">
        <f>'# D'!AR87</f>
        <v>4.9746376800283418E-2</v>
      </c>
      <c r="R247" s="2">
        <f>'# D'!AS87</f>
        <v>-2.9533333333333331</v>
      </c>
      <c r="S247" s="9">
        <f>'# D'!AT87</f>
        <v>0.14504999975095875</v>
      </c>
      <c r="T247" s="2">
        <f>'# D'!AU87</f>
        <v>-2.3053333333333326</v>
      </c>
      <c r="U247" s="9">
        <f>'# D'!AV87</f>
        <v>6.6013766388100803E-2</v>
      </c>
      <c r="W247" s="12">
        <f>'T-TEST'!X87</f>
        <v>1.7623183617498965E-6</v>
      </c>
      <c r="X247" s="12">
        <f>'T-TEST'!Y87</f>
        <v>6.3618167394811749E-7</v>
      </c>
      <c r="Y247" s="12">
        <f>'T-TEST'!Z87</f>
        <v>1.4260054270654114E-6</v>
      </c>
      <c r="Z247" s="12">
        <f>'T-TEST'!AA87</f>
        <v>7.7629856347676294E-5</v>
      </c>
      <c r="AB247" s="6" t="str">
        <f t="shared" si="28"/>
        <v>B</v>
      </c>
      <c r="AC247" s="6" t="str">
        <f t="shared" si="29"/>
        <v>B</v>
      </c>
      <c r="AD247" s="6" t="str">
        <f t="shared" si="30"/>
        <v>B</v>
      </c>
      <c r="AE247" s="6" t="str">
        <f t="shared" si="31"/>
        <v>B</v>
      </c>
    </row>
    <row r="248" spans="1:31" x14ac:dyDescent="0.25">
      <c r="A248" s="13" t="s">
        <v>22</v>
      </c>
      <c r="B248" s="13">
        <v>593</v>
      </c>
      <c r="C248" s="13">
        <v>610</v>
      </c>
      <c r="D248" s="13" t="s">
        <v>102</v>
      </c>
      <c r="E248" s="2">
        <f>'% D'!AO88</f>
        <v>-31.831666666666671</v>
      </c>
      <c r="F248" s="9">
        <f>'% D'!AP88</f>
        <v>1.4794608830657114</v>
      </c>
      <c r="G248" s="2">
        <f>'% D'!AQ88</f>
        <v>-32.467666666666666</v>
      </c>
      <c r="H248" s="9">
        <f>'% D'!AR88</f>
        <v>1.7934142624739562</v>
      </c>
      <c r="I248" s="2">
        <f>'% D'!AS88</f>
        <v>-11.091333333333331</v>
      </c>
      <c r="J248" s="9">
        <f>'% D'!AT88</f>
        <v>2.0105451985644422</v>
      </c>
      <c r="K248" s="2">
        <f>'% D'!AU88</f>
        <v>0.88933333333332598</v>
      </c>
      <c r="L248" s="9">
        <f>'% D'!AV88</f>
        <v>1.7648350463500313</v>
      </c>
      <c r="N248" s="2">
        <f>'# D'!AO88</f>
        <v>-0.95466666666666655</v>
      </c>
      <c r="O248" s="9">
        <f>'# D'!AP88</f>
        <v>4.4105119301085072E-2</v>
      </c>
      <c r="P248" s="2">
        <f>'# D'!AQ88</f>
        <v>-0.97400000000000009</v>
      </c>
      <c r="Q248" s="9">
        <f>'# D'!AR88</f>
        <v>5.3635970252545281E-2</v>
      </c>
      <c r="R248" s="2">
        <f>'# D'!AS88</f>
        <v>-0.33300000000000018</v>
      </c>
      <c r="S248" s="9">
        <f>'# D'!AT88</f>
        <v>6.0378608953022952E-2</v>
      </c>
      <c r="T248" s="2">
        <f>'# D'!AU88</f>
        <v>2.6999999999999913E-2</v>
      </c>
      <c r="U248" s="9">
        <f>'# D'!AV88</f>
        <v>5.2670912857951911E-2</v>
      </c>
      <c r="W248" s="12">
        <f>'T-TEST'!X88</f>
        <v>1.6502626879769084E-4</v>
      </c>
      <c r="X248" s="12">
        <f>'T-TEST'!Y88</f>
        <v>4.2747725762233598E-6</v>
      </c>
      <c r="Y248" s="12">
        <f>'T-TEST'!Z88</f>
        <v>6.3466278672954124E-4</v>
      </c>
      <c r="Z248" s="12">
        <f>'T-TEST'!AA88</f>
        <v>0.28794771186612478</v>
      </c>
      <c r="AB248" s="6" t="str">
        <f t="shared" si="28"/>
        <v>B</v>
      </c>
      <c r="AC248" s="6" t="str">
        <f t="shared" si="29"/>
        <v>B</v>
      </c>
      <c r="AD248" s="6" t="str">
        <f t="shared" si="30"/>
        <v>N</v>
      </c>
      <c r="AE248" s="6" t="str">
        <f t="shared" si="31"/>
        <v>N</v>
      </c>
    </row>
    <row r="249" spans="1:31" x14ac:dyDescent="0.25">
      <c r="A249" s="13" t="s">
        <v>22</v>
      </c>
      <c r="B249" s="13">
        <v>593</v>
      </c>
      <c r="C249" s="13">
        <v>611</v>
      </c>
      <c r="D249" s="13" t="s">
        <v>103</v>
      </c>
      <c r="E249" s="2">
        <f>'% D'!AO89</f>
        <v>-12.067666666666668</v>
      </c>
      <c r="F249" s="9">
        <f>'% D'!AP89</f>
        <v>1.2430224713749771</v>
      </c>
      <c r="G249" s="2">
        <f>'% D'!AQ89</f>
        <v>-24.294666666666672</v>
      </c>
      <c r="H249" s="9">
        <f>'% D'!AR89</f>
        <v>1.1570829558646172</v>
      </c>
      <c r="I249" s="2">
        <f>'% D'!AS89</f>
        <v>-26.063333333333336</v>
      </c>
      <c r="J249" s="9">
        <f>'% D'!AT89</f>
        <v>0.96110222148895452</v>
      </c>
      <c r="K249" s="2">
        <f>'% D'!AU89</f>
        <v>-25.911000000000005</v>
      </c>
      <c r="L249" s="9">
        <f>'% D'!AV89</f>
        <v>1.0508528956573402</v>
      </c>
      <c r="N249" s="2">
        <f>'# D'!AO89</f>
        <v>-0.84466666666666645</v>
      </c>
      <c r="O249" s="9">
        <f>'# D'!AP89</f>
        <v>8.6981749871826011E-2</v>
      </c>
      <c r="P249" s="2">
        <f>'# D'!AQ89</f>
        <v>-1.7006666666666668</v>
      </c>
      <c r="Q249" s="9">
        <f>'# D'!AR89</f>
        <v>8.0783988577300736E-2</v>
      </c>
      <c r="R249" s="2">
        <f>'# D'!AS89</f>
        <v>-1.8246666666666667</v>
      </c>
      <c r="S249" s="9">
        <f>'# D'!AT89</f>
        <v>6.7210624869526947E-2</v>
      </c>
      <c r="T249" s="2">
        <f>'# D'!AU89</f>
        <v>-1.8136666666666668</v>
      </c>
      <c r="U249" s="9">
        <f>'# D'!AV89</f>
        <v>7.3529718685359693E-2</v>
      </c>
      <c r="W249" s="12">
        <f>'T-TEST'!X89</f>
        <v>8.9772570743163979E-4</v>
      </c>
      <c r="X249" s="12">
        <f>'T-TEST'!Y89</f>
        <v>1.7141249836635279E-4</v>
      </c>
      <c r="Y249" s="12">
        <f>'T-TEST'!Z89</f>
        <v>7.5735690948920918E-7</v>
      </c>
      <c r="Z249" s="12">
        <f>'T-TEST'!AA89</f>
        <v>4.115206453539335E-4</v>
      </c>
      <c r="AB249" s="6" t="str">
        <f t="shared" si="28"/>
        <v>B</v>
      </c>
      <c r="AC249" s="6" t="str">
        <f t="shared" si="29"/>
        <v>B</v>
      </c>
      <c r="AD249" s="6" t="str">
        <f t="shared" si="30"/>
        <v>B</v>
      </c>
      <c r="AE249" s="6" t="str">
        <f t="shared" si="31"/>
        <v>B</v>
      </c>
    </row>
    <row r="250" spans="1:31" x14ac:dyDescent="0.25">
      <c r="A250" s="27" t="s">
        <v>22</v>
      </c>
      <c r="B250" s="27">
        <v>612</v>
      </c>
      <c r="C250" s="27">
        <v>622</v>
      </c>
      <c r="D250" s="27" t="s">
        <v>104</v>
      </c>
      <c r="E250" s="2">
        <f>'% D'!AO90</f>
        <v>-13.193000000000003</v>
      </c>
      <c r="F250" s="9">
        <f>'% D'!AP90</f>
        <v>0.71799543872675253</v>
      </c>
      <c r="G250" s="2">
        <f>'% D'!AQ90</f>
        <v>-32.602000000000004</v>
      </c>
      <c r="H250" s="9">
        <f>'% D'!AR90</f>
        <v>0.82477800229087972</v>
      </c>
      <c r="I250" s="2">
        <f>'% D'!AS90</f>
        <v>-36.266666666666666</v>
      </c>
      <c r="J250" s="9">
        <f>'% D'!AT90</f>
        <v>0.51706892862688369</v>
      </c>
      <c r="K250" s="2">
        <f>'% D'!AU90</f>
        <v>-35.598666666666674</v>
      </c>
      <c r="L250" s="9">
        <f>'% D'!AV90</f>
        <v>0.88990069966413565</v>
      </c>
      <c r="N250" s="2">
        <f>'# D'!AO90</f>
        <v>-0.65966666666666662</v>
      </c>
      <c r="O250" s="9">
        <f>'# D'!AP90</f>
        <v>3.5832779615124349E-2</v>
      </c>
      <c r="P250" s="2">
        <f>'# D'!AQ90</f>
        <v>-1.6303333333333336</v>
      </c>
      <c r="Q250" s="9">
        <f>'# D'!AR90</f>
        <v>4.1122342972617479E-2</v>
      </c>
      <c r="R250" s="2">
        <f>'# D'!AS90</f>
        <v>-1.8130000000000002</v>
      </c>
      <c r="S250" s="9">
        <f>'# D'!AT90</f>
        <v>2.5347596889867555E-2</v>
      </c>
      <c r="T250" s="2">
        <f>'# D'!AU90</f>
        <v>-1.7799999999999998</v>
      </c>
      <c r="U250" s="9">
        <f>'# D'!AV90</f>
        <v>4.4522242323056516E-2</v>
      </c>
      <c r="W250" s="12">
        <f>'T-TEST'!X90</f>
        <v>6.7742419799411962E-4</v>
      </c>
      <c r="X250" s="12">
        <f>'T-TEST'!Y90</f>
        <v>7.1235370345759558E-8</v>
      </c>
      <c r="Y250" s="12">
        <f>'T-TEST'!Z90</f>
        <v>3.455445318293382E-8</v>
      </c>
      <c r="Z250" s="12">
        <f>'T-TEST'!AA90</f>
        <v>1.2296827663183604E-7</v>
      </c>
      <c r="AB250" s="6" t="str">
        <f t="shared" si="28"/>
        <v>B</v>
      </c>
      <c r="AC250" s="6" t="str">
        <f t="shared" si="29"/>
        <v>B</v>
      </c>
      <c r="AD250" s="6" t="str">
        <f t="shared" si="30"/>
        <v>B</v>
      </c>
      <c r="AE250" s="6" t="str">
        <f t="shared" si="31"/>
        <v>B</v>
      </c>
    </row>
    <row r="251" spans="1:31" x14ac:dyDescent="0.25">
      <c r="A251" s="13" t="s">
        <v>22</v>
      </c>
      <c r="B251" s="13">
        <v>623</v>
      </c>
      <c r="C251" s="13">
        <v>630</v>
      </c>
      <c r="D251" s="13" t="s">
        <v>105</v>
      </c>
      <c r="E251" s="2">
        <f>'% D'!AO91</f>
        <v>-1.6413333333333338</v>
      </c>
      <c r="F251" s="9">
        <f>'% D'!AP91</f>
        <v>0.96624106058993364</v>
      </c>
      <c r="G251" s="2">
        <f>'% D'!AQ91</f>
        <v>-8.3030000000000026</v>
      </c>
      <c r="H251" s="9">
        <f>'% D'!AR91</f>
        <v>1.4070684181562003</v>
      </c>
      <c r="I251" s="2">
        <f>'% D'!AS91</f>
        <v>-15.184333333333338</v>
      </c>
      <c r="J251" s="9">
        <f>'% D'!AT91</f>
        <v>0.87285620913913975</v>
      </c>
      <c r="K251" s="2">
        <f>'% D'!AU91</f>
        <v>-12.759666666666661</v>
      </c>
      <c r="L251" s="9">
        <f>'% D'!AV91</f>
        <v>1.0046027213458568</v>
      </c>
      <c r="N251" s="2">
        <f>'# D'!AO91</f>
        <v>-0.21366666666666667</v>
      </c>
      <c r="O251" s="9">
        <f>'# D'!AP91</f>
        <v>0.12567227004837708</v>
      </c>
      <c r="P251" s="2">
        <f>'# D'!AQ91</f>
        <v>-1.08</v>
      </c>
      <c r="Q251" s="9">
        <f>'# D'!AR91</f>
        <v>0.18327831191062199</v>
      </c>
      <c r="R251" s="2">
        <f>'# D'!AS91</f>
        <v>-1.9740000000000002</v>
      </c>
      <c r="S251" s="9">
        <f>'# D'!AT91</f>
        <v>0.11361540200556983</v>
      </c>
      <c r="T251" s="2">
        <f>'# D'!AU91</f>
        <v>-1.6589999999999998</v>
      </c>
      <c r="U251" s="9">
        <f>'# D'!AV91</f>
        <v>0.13068754101304575</v>
      </c>
      <c r="W251" s="12">
        <f>'T-TEST'!X91</f>
        <v>5.646426558455548E-2</v>
      </c>
      <c r="X251" s="12">
        <f>'T-TEST'!Y91</f>
        <v>1.7970891202260635E-3</v>
      </c>
      <c r="Y251" s="12">
        <f>'T-TEST'!Z91</f>
        <v>3.9861420038815739E-4</v>
      </c>
      <c r="Z251" s="12">
        <f>'T-TEST'!AA91</f>
        <v>5.0330498897554218E-4</v>
      </c>
      <c r="AB251" s="6" t="str">
        <f t="shared" si="28"/>
        <v>N</v>
      </c>
      <c r="AC251" s="6" t="str">
        <f t="shared" si="29"/>
        <v>S</v>
      </c>
      <c r="AD251" s="6" t="str">
        <f t="shared" si="30"/>
        <v>B</v>
      </c>
      <c r="AE251" s="6" t="str">
        <f t="shared" si="31"/>
        <v>B</v>
      </c>
    </row>
    <row r="252" spans="1:31" x14ac:dyDescent="0.25">
      <c r="A252" s="13" t="s">
        <v>22</v>
      </c>
      <c r="B252" s="13">
        <v>623</v>
      </c>
      <c r="C252" s="13">
        <v>631</v>
      </c>
      <c r="D252" s="13" t="s">
        <v>106</v>
      </c>
      <c r="E252" s="2">
        <f>'% D'!AO92</f>
        <v>-0.81700000000000017</v>
      </c>
      <c r="F252" s="9">
        <f>'% D'!AP92</f>
        <v>0.3072163136294761</v>
      </c>
      <c r="G252" s="2">
        <f>'% D'!AQ92</f>
        <v>-8.6659999999999986</v>
      </c>
      <c r="H252" s="9">
        <f>'% D'!AR92</f>
        <v>0.58565141255300734</v>
      </c>
      <c r="I252" s="2">
        <f>'% D'!AS92</f>
        <v>-10.624000000000002</v>
      </c>
      <c r="J252" s="9">
        <f>'% D'!AT92</f>
        <v>0.81239062588141908</v>
      </c>
      <c r="K252" s="2">
        <f>'% D'!AU92</f>
        <v>-11.819666666666667</v>
      </c>
      <c r="L252" s="9">
        <f>'% D'!AV92</f>
        <v>0.95654686465338545</v>
      </c>
      <c r="N252" s="2">
        <f>'# D'!AO92</f>
        <v>-0.14700000000000002</v>
      </c>
      <c r="O252" s="9">
        <f>'# D'!AP92</f>
        <v>5.5210292038289102E-2</v>
      </c>
      <c r="P252" s="2">
        <f>'# D'!AQ92</f>
        <v>-1.5603333333333333</v>
      </c>
      <c r="Q252" s="9">
        <f>'# D'!AR92</f>
        <v>0.10482675774957667</v>
      </c>
      <c r="R252" s="2">
        <f>'# D'!AS92</f>
        <v>-1.9126666666666661</v>
      </c>
      <c r="S252" s="9">
        <f>'# D'!AT92</f>
        <v>0.1458152351319611</v>
      </c>
      <c r="T252" s="2">
        <f>'# D'!AU92</f>
        <v>-2.1276666666666664</v>
      </c>
      <c r="U252" s="9">
        <f>'# D'!AV92</f>
        <v>0.17147150865278021</v>
      </c>
      <c r="W252" s="12">
        <f>'T-TEST'!X92</f>
        <v>1.9809867687003001E-2</v>
      </c>
      <c r="X252" s="12">
        <f>'T-TEST'!Y92</f>
        <v>2.1596021633320601E-5</v>
      </c>
      <c r="Y252" s="12">
        <f>'T-TEST'!Z92</f>
        <v>4.7000823949294756E-5</v>
      </c>
      <c r="Z252" s="12">
        <f>'T-TEST'!AA92</f>
        <v>6.7871824872766209E-4</v>
      </c>
      <c r="AB252" s="6" t="str">
        <f t="shared" si="28"/>
        <v>N</v>
      </c>
      <c r="AC252" s="6" t="str">
        <f t="shared" si="29"/>
        <v>S</v>
      </c>
      <c r="AD252" s="6" t="str">
        <f t="shared" si="30"/>
        <v>B</v>
      </c>
      <c r="AE252" s="6" t="str">
        <f t="shared" si="31"/>
        <v>B</v>
      </c>
    </row>
    <row r="253" spans="1:31" x14ac:dyDescent="0.25">
      <c r="A253" s="13" t="s">
        <v>22</v>
      </c>
      <c r="B253" s="13">
        <v>631</v>
      </c>
      <c r="C253" s="13">
        <v>635</v>
      </c>
      <c r="D253" s="13" t="s">
        <v>107</v>
      </c>
      <c r="E253" s="2">
        <f>'% D'!AO93</f>
        <v>-0.3986666666666665</v>
      </c>
      <c r="F253" s="9">
        <f>'% D'!AP93</f>
        <v>1.1168615051614508</v>
      </c>
      <c r="G253" s="2">
        <f>'% D'!AQ93</f>
        <v>-10.131666666666666</v>
      </c>
      <c r="H253" s="9">
        <f>'% D'!AR93</f>
        <v>0.78381882349037979</v>
      </c>
      <c r="I253" s="2">
        <f>'% D'!AS93</f>
        <v>-3.5853333333333346</v>
      </c>
      <c r="J253" s="9">
        <f>'% D'!AT93</f>
        <v>1.3484506625463322</v>
      </c>
      <c r="K253" s="2">
        <f>'% D'!AU93</f>
        <v>-2.9826666666666668</v>
      </c>
      <c r="L253" s="9">
        <f>'% D'!AV93</f>
        <v>1.3658059895071517</v>
      </c>
      <c r="N253" s="2">
        <f>'# D'!AO93</f>
        <v>-4.3666666666666673E-2</v>
      </c>
      <c r="O253" s="9">
        <f>'# D'!AP93</f>
        <v>0.12293894088110799</v>
      </c>
      <c r="P253" s="2">
        <f>'# D'!AQ93</f>
        <v>-1.1143333333333334</v>
      </c>
      <c r="Q253" s="9">
        <f>'# D'!AR93</f>
        <v>8.667627558160268E-2</v>
      </c>
      <c r="R253" s="2">
        <f>'# D'!AS93</f>
        <v>-0.39466666666666672</v>
      </c>
      <c r="S253" s="9">
        <f>'# D'!AT93</f>
        <v>0.14825699070565077</v>
      </c>
      <c r="T253" s="2">
        <f>'# D'!AU93</f>
        <v>-0.32800000000000029</v>
      </c>
      <c r="U253" s="9">
        <f>'# D'!AV93</f>
        <v>0.14975543848222317</v>
      </c>
      <c r="W253" s="12">
        <f>'T-TEST'!X93</f>
        <v>0.44241134250359304</v>
      </c>
      <c r="X253" s="12">
        <f>'T-TEST'!Y93</f>
        <v>9.5598450614197555E-4</v>
      </c>
      <c r="Y253" s="12">
        <f>'T-TEST'!Z93</f>
        <v>1.3572192881804732E-2</v>
      </c>
      <c r="Z253" s="12">
        <f>'T-TEST'!AA93</f>
        <v>2.8148599115770681E-2</v>
      </c>
      <c r="AB253" s="6" t="str">
        <f t="shared" si="28"/>
        <v>N</v>
      </c>
      <c r="AC253" s="6" t="str">
        <f t="shared" si="29"/>
        <v>B</v>
      </c>
      <c r="AD253" s="6" t="str">
        <f t="shared" si="30"/>
        <v>N</v>
      </c>
      <c r="AE253" s="6" t="str">
        <f t="shared" si="31"/>
        <v>N</v>
      </c>
    </row>
    <row r="254" spans="1:31" x14ac:dyDescent="0.25">
      <c r="A254" s="13" t="s">
        <v>22</v>
      </c>
      <c r="B254" s="13">
        <v>634</v>
      </c>
      <c r="C254" s="13">
        <v>642</v>
      </c>
      <c r="D254" s="13" t="s">
        <v>108</v>
      </c>
      <c r="E254" s="2">
        <f>'% D'!AO94</f>
        <v>-1.859</v>
      </c>
      <c r="F254" s="9">
        <f>'% D'!AP94</f>
        <v>1.5601167037279238</v>
      </c>
      <c r="G254" s="2">
        <f>'% D'!AQ94</f>
        <v>-7.2856666666666658</v>
      </c>
      <c r="H254" s="9">
        <f>'% D'!AR94</f>
        <v>1.5600671025843238</v>
      </c>
      <c r="I254" s="2">
        <f>'% D'!AS94</f>
        <v>-5.1550000000000029</v>
      </c>
      <c r="J254" s="9">
        <f>'% D'!AT94</f>
        <v>1.2681795610197875</v>
      </c>
      <c r="K254" s="2">
        <f>'% D'!AU94</f>
        <v>-3.1923333333333339</v>
      </c>
      <c r="L254" s="9">
        <f>'% D'!AV94</f>
        <v>1.325402112713038</v>
      </c>
      <c r="N254" s="2">
        <f>'# D'!AO94</f>
        <v>-0.16733333333333333</v>
      </c>
      <c r="O254" s="9">
        <f>'# D'!AP94</f>
        <v>0.14036635864342842</v>
      </c>
      <c r="P254" s="2">
        <f>'# D'!AQ94</f>
        <v>-0.65566666666666662</v>
      </c>
      <c r="Q254" s="9">
        <f>'# D'!AR94</f>
        <v>0.14024931204534444</v>
      </c>
      <c r="R254" s="2">
        <f>'# D'!AS94</f>
        <v>-0.46399999999999975</v>
      </c>
      <c r="S254" s="9">
        <f>'# D'!AT94</f>
        <v>0.11401950960021157</v>
      </c>
      <c r="T254" s="2">
        <f>'# D'!AU94</f>
        <v>-0.28733333333333411</v>
      </c>
      <c r="U254" s="9">
        <f>'# D'!AV94</f>
        <v>0.11968496064922746</v>
      </c>
      <c r="W254" s="12">
        <f>'T-TEST'!X94</f>
        <v>5.2664423003182297E-2</v>
      </c>
      <c r="X254" s="12">
        <f>'T-TEST'!Y94</f>
        <v>7.0170918964341383E-3</v>
      </c>
      <c r="Y254" s="12">
        <f>'T-TEST'!Z94</f>
        <v>1.6358093074564217E-2</v>
      </c>
      <c r="Z254" s="12">
        <f>'T-TEST'!AA94</f>
        <v>4.1795844464473184E-3</v>
      </c>
      <c r="AB254" s="6" t="str">
        <f t="shared" si="28"/>
        <v>N</v>
      </c>
      <c r="AC254" s="6" t="str">
        <f t="shared" si="29"/>
        <v>S</v>
      </c>
      <c r="AD254" s="6" t="str">
        <f t="shared" si="30"/>
        <v>N</v>
      </c>
      <c r="AE254" s="6" t="str">
        <f t="shared" si="31"/>
        <v>N</v>
      </c>
    </row>
    <row r="255" spans="1:31" x14ac:dyDescent="0.25">
      <c r="A255" s="13" t="s">
        <v>22</v>
      </c>
      <c r="B255" s="13">
        <v>636</v>
      </c>
      <c r="C255" s="13">
        <v>642</v>
      </c>
      <c r="D255" s="13" t="s">
        <v>109</v>
      </c>
      <c r="E255" s="2">
        <f>'% D'!AO95</f>
        <v>-2.1403333333333334</v>
      </c>
      <c r="F255" s="9">
        <f>'% D'!AP95</f>
        <v>0.44059101040940474</v>
      </c>
      <c r="G255" s="2">
        <f>'% D'!AQ95</f>
        <v>-9.4510000000000005</v>
      </c>
      <c r="H255" s="9">
        <f>'% D'!AR95</f>
        <v>0.69378201927520666</v>
      </c>
      <c r="I255" s="2">
        <f>'% D'!AS95</f>
        <v>-6.6176666666666648</v>
      </c>
      <c r="J255" s="9">
        <f>'% D'!AT95</f>
        <v>1.6333767228940888</v>
      </c>
      <c r="K255" s="2">
        <f>'% D'!AU95</f>
        <v>-7.9073333333333373</v>
      </c>
      <c r="L255" s="9">
        <f>'% D'!AV95</f>
        <v>1.5588735915016443</v>
      </c>
      <c r="N255" s="2">
        <f>'# D'!AO95</f>
        <v>-0.14966666666666667</v>
      </c>
      <c r="O255" s="9">
        <f>'# D'!AP95</f>
        <v>3.094463947004111E-2</v>
      </c>
      <c r="P255" s="2">
        <f>'# D'!AQ95</f>
        <v>-0.66133333333333333</v>
      </c>
      <c r="Q255" s="9">
        <f>'# D'!AR95</f>
        <v>4.8584338389173053E-2</v>
      </c>
      <c r="R255" s="2">
        <f>'# D'!AS95</f>
        <v>-0.46333333333333337</v>
      </c>
      <c r="S255" s="9">
        <f>'# D'!AT95</f>
        <v>0.11451863731572846</v>
      </c>
      <c r="T255" s="2">
        <f>'# D'!AU95</f>
        <v>-0.55366666666666697</v>
      </c>
      <c r="U255" s="9">
        <f>'# D'!AV95</f>
        <v>0.1097151251504403</v>
      </c>
      <c r="W255" s="12">
        <f>'T-TEST'!X95</f>
        <v>1.2395755370524849E-3</v>
      </c>
      <c r="X255" s="12">
        <f>'T-TEST'!Y95</f>
        <v>2.6664272205950408E-4</v>
      </c>
      <c r="Y255" s="12">
        <f>'T-TEST'!Z95</f>
        <v>4.9164731306179012E-3</v>
      </c>
      <c r="Z255" s="12">
        <f>'T-TEST'!AA95</f>
        <v>2.8715925579177436E-4</v>
      </c>
      <c r="AB255" s="6" t="str">
        <f t="shared" si="28"/>
        <v>N</v>
      </c>
      <c r="AC255" s="6" t="str">
        <f t="shared" si="29"/>
        <v>S</v>
      </c>
      <c r="AD255" s="6" t="str">
        <f t="shared" si="30"/>
        <v>S</v>
      </c>
      <c r="AE255" s="6" t="str">
        <f t="shared" si="31"/>
        <v>S</v>
      </c>
    </row>
    <row r="256" spans="1:31" x14ac:dyDescent="0.25">
      <c r="A256" s="13" t="s">
        <v>22</v>
      </c>
      <c r="B256" s="13">
        <v>643</v>
      </c>
      <c r="C256" s="13">
        <v>657</v>
      </c>
      <c r="D256" s="13" t="s">
        <v>110</v>
      </c>
      <c r="E256" s="2">
        <f>'% D'!AO96</f>
        <v>-1.2993333333333332</v>
      </c>
      <c r="F256" s="9">
        <f>'% D'!AP96</f>
        <v>0.35152311556385196</v>
      </c>
      <c r="G256" s="2">
        <f>'% D'!AQ96</f>
        <v>-10.533999999999999</v>
      </c>
      <c r="H256" s="9">
        <f>'% D'!AR96</f>
        <v>0.71999412827830978</v>
      </c>
      <c r="I256" s="2">
        <f>'% D'!AS96</f>
        <v>-6.8000000000000043</v>
      </c>
      <c r="J256" s="9">
        <f>'% D'!AT96</f>
        <v>1.1620236339117014</v>
      </c>
      <c r="K256" s="2">
        <f>'% D'!AU96</f>
        <v>-7.015666666666668</v>
      </c>
      <c r="L256" s="9">
        <f>'% D'!AV96</f>
        <v>0.95383876791066768</v>
      </c>
      <c r="N256" s="2">
        <f>'# D'!AO96</f>
        <v>-7.8E-2</v>
      </c>
      <c r="O256" s="9">
        <f>'# D'!AP96</f>
        <v>2.1115331046728445E-2</v>
      </c>
      <c r="P256" s="2">
        <f>'# D'!AQ96</f>
        <v>-0.63166666666666682</v>
      </c>
      <c r="Q256" s="9">
        <f>'# D'!AR96</f>
        <v>4.3415395172990368E-2</v>
      </c>
      <c r="R256" s="2">
        <f>'# D'!AS96</f>
        <v>-0.40766666666666684</v>
      </c>
      <c r="S256" s="9">
        <f>'# D'!AT96</f>
        <v>6.9744402565853042E-2</v>
      </c>
      <c r="T256" s="2">
        <f>'# D'!AU96</f>
        <v>-0.42133333333333356</v>
      </c>
      <c r="U256" s="9">
        <f>'# D'!AV96</f>
        <v>5.7638137405484152E-2</v>
      </c>
      <c r="W256" s="12">
        <f>'T-TEST'!X96</f>
        <v>1.2258138099425228E-3</v>
      </c>
      <c r="X256" s="12">
        <f>'T-TEST'!Y96</f>
        <v>1.0146866050156339E-4</v>
      </c>
      <c r="Y256" s="12">
        <f>'T-TEST'!Z96</f>
        <v>1.5197600468037605E-4</v>
      </c>
      <c r="Z256" s="12">
        <f>'T-TEST'!AA96</f>
        <v>6.6189687535660549E-4</v>
      </c>
      <c r="AB256" s="6" t="str">
        <f t="shared" si="28"/>
        <v>N</v>
      </c>
      <c r="AC256" s="6" t="str">
        <f t="shared" si="29"/>
        <v>B</v>
      </c>
      <c r="AD256" s="6" t="str">
        <f t="shared" si="30"/>
        <v>S</v>
      </c>
      <c r="AE256" s="6" t="str">
        <f t="shared" si="31"/>
        <v>S</v>
      </c>
    </row>
    <row r="257" spans="1:31" x14ac:dyDescent="0.25">
      <c r="A257" s="13" t="s">
        <v>22</v>
      </c>
      <c r="B257" s="13">
        <v>643</v>
      </c>
      <c r="C257" s="13">
        <v>662</v>
      </c>
      <c r="D257" s="13" t="s">
        <v>111</v>
      </c>
      <c r="E257" s="2">
        <f>'% D'!AO97</f>
        <v>-1.4103333333333334</v>
      </c>
      <c r="F257" s="9">
        <f>'% D'!AP97</f>
        <v>0.188366704005273</v>
      </c>
      <c r="G257" s="2">
        <f>'% D'!AQ97</f>
        <v>-10.235999999999999</v>
      </c>
      <c r="H257" s="9">
        <f>'% D'!AR97</f>
        <v>0.54360137679991183</v>
      </c>
      <c r="I257" s="2">
        <f>'% D'!AS97</f>
        <v>-6.9136666666666677</v>
      </c>
      <c r="J257" s="9">
        <f>'% D'!AT97</f>
        <v>0.96660055834938108</v>
      </c>
      <c r="K257" s="2">
        <f>'% D'!AU97</f>
        <v>-6.6843333333333348</v>
      </c>
      <c r="L257" s="9">
        <f>'% D'!AV97</f>
        <v>0.59360639467566156</v>
      </c>
      <c r="N257" s="2">
        <f>'# D'!AO97</f>
        <v>-9.8999999999999963E-2</v>
      </c>
      <c r="O257" s="9">
        <f>'# D'!AP97</f>
        <v>1.2927085109886726E-2</v>
      </c>
      <c r="P257" s="2">
        <f>'# D'!AQ97</f>
        <v>-0.71666666666666656</v>
      </c>
      <c r="Q257" s="9">
        <f>'# D'!AR97</f>
        <v>3.8155664022049327E-2</v>
      </c>
      <c r="R257" s="2">
        <f>'# D'!AS97</f>
        <v>-0.48399999999999999</v>
      </c>
      <c r="S257" s="9">
        <f>'# D'!AT97</f>
        <v>6.8086658855458476E-2</v>
      </c>
      <c r="T257" s="2">
        <f>'# D'!AU97</f>
        <v>-0.46799999999999997</v>
      </c>
      <c r="U257" s="9">
        <f>'# D'!AV97</f>
        <v>4.2093612240168596E-2</v>
      </c>
      <c r="W257" s="12">
        <f>'T-TEST'!X97</f>
        <v>1.421869418587049E-3</v>
      </c>
      <c r="X257" s="12">
        <f>'T-TEST'!Y97</f>
        <v>8.1442481489454584E-4</v>
      </c>
      <c r="Y257" s="12">
        <f>'T-TEST'!Z97</f>
        <v>7.3347799126786704E-5</v>
      </c>
      <c r="Z257" s="12">
        <f>'T-TEST'!AA97</f>
        <v>7.3124279284753351E-4</v>
      </c>
      <c r="AB257" s="6" t="str">
        <f t="shared" si="28"/>
        <v>N</v>
      </c>
      <c r="AC257" s="6" t="str">
        <f t="shared" si="29"/>
        <v>B</v>
      </c>
      <c r="AD257" s="6" t="str">
        <f t="shared" si="30"/>
        <v>S</v>
      </c>
      <c r="AE257" s="6" t="str">
        <f t="shared" si="31"/>
        <v>S</v>
      </c>
    </row>
    <row r="258" spans="1:31" x14ac:dyDescent="0.25">
      <c r="A258" s="13" t="s">
        <v>22</v>
      </c>
      <c r="B258" s="13">
        <v>651</v>
      </c>
      <c r="C258" s="13">
        <v>663</v>
      </c>
      <c r="D258" s="13" t="s">
        <v>112</v>
      </c>
      <c r="E258" s="2">
        <f>'% D'!AO98</f>
        <v>-2.6396666666666664</v>
      </c>
      <c r="F258" s="9">
        <f>'% D'!AP98</f>
        <v>0.55907414274050904</v>
      </c>
      <c r="G258" s="2">
        <f>'% D'!AQ98</f>
        <v>-0.83699999999999974</v>
      </c>
      <c r="H258" s="9">
        <f>'% D'!AR98</f>
        <v>0.52670794329996018</v>
      </c>
      <c r="I258" s="2">
        <f>'% D'!AS98</f>
        <v>-1.5733333333333333</v>
      </c>
      <c r="J258" s="9">
        <f>'% D'!AT98</f>
        <v>0.68328968722312755</v>
      </c>
      <c r="K258" s="2">
        <f>'% D'!AU98</f>
        <v>-2.6980000000000004</v>
      </c>
      <c r="L258" s="9">
        <f>'% D'!AV98</f>
        <v>0.48172207356255892</v>
      </c>
      <c r="N258" s="2">
        <f>'# D'!AO98</f>
        <v>-0.317</v>
      </c>
      <c r="O258" s="9">
        <f>'# D'!AP98</f>
        <v>6.7186987212509014E-2</v>
      </c>
      <c r="P258" s="2">
        <f>'# D'!AQ98</f>
        <v>-0.10066666666666646</v>
      </c>
      <c r="Q258" s="9">
        <f>'# D'!AR98</f>
        <v>6.3083183669743761E-2</v>
      </c>
      <c r="R258" s="2">
        <f>'# D'!AS98</f>
        <v>-0.18866666666666665</v>
      </c>
      <c r="S258" s="9">
        <f>'# D'!AT98</f>
        <v>8.2213309896580294E-2</v>
      </c>
      <c r="T258" s="2">
        <f>'# D'!AU98</f>
        <v>-0.32399999999999984</v>
      </c>
      <c r="U258" s="9">
        <f>'# D'!AV98</f>
        <v>5.8019119791348696E-2</v>
      </c>
      <c r="W258" s="12">
        <f>'T-TEST'!X98</f>
        <v>3.473973017023371E-3</v>
      </c>
      <c r="X258" s="12">
        <f>'T-TEST'!Y98</f>
        <v>3.3731597363149499E-2</v>
      </c>
      <c r="Y258" s="12">
        <f>'T-TEST'!Z98</f>
        <v>2.468520759212859E-2</v>
      </c>
      <c r="Z258" s="12">
        <f>'T-TEST'!AA98</f>
        <v>4.6540806778283504E-3</v>
      </c>
      <c r="AB258" s="6" t="str">
        <f t="shared" si="28"/>
        <v>N</v>
      </c>
      <c r="AC258" s="6" t="str">
        <f t="shared" si="29"/>
        <v>N</v>
      </c>
      <c r="AD258" s="6" t="str">
        <f t="shared" si="30"/>
        <v>N</v>
      </c>
      <c r="AE258" s="6" t="str">
        <f t="shared" si="31"/>
        <v>N</v>
      </c>
    </row>
    <row r="259" spans="1:31" x14ac:dyDescent="0.25">
      <c r="A259" s="13" t="s">
        <v>22</v>
      </c>
      <c r="B259" s="13">
        <v>652</v>
      </c>
      <c r="C259" s="13">
        <v>662</v>
      </c>
      <c r="D259" s="13" t="s">
        <v>113</v>
      </c>
      <c r="E259" s="2">
        <f>'% D'!AO99</f>
        <v>-3.4743333333333344</v>
      </c>
      <c r="F259" s="9">
        <f>'% D'!AP99</f>
        <v>0.78335902215274267</v>
      </c>
      <c r="G259" s="2">
        <f>'% D'!AQ99</f>
        <v>-0.70400000000000063</v>
      </c>
      <c r="H259" s="9">
        <f>'% D'!AR99</f>
        <v>1.0580628967396117</v>
      </c>
      <c r="I259" s="2">
        <f>'% D'!AS99</f>
        <v>-2.1046666666666667</v>
      </c>
      <c r="J259" s="9">
        <f>'% D'!AT99</f>
        <v>0.46312928130889186</v>
      </c>
      <c r="K259" s="2">
        <f>'% D'!AU99</f>
        <v>-3.9943333333333353</v>
      </c>
      <c r="L259" s="9">
        <f>'% D'!AV99</f>
        <v>0.78872886037351475</v>
      </c>
      <c r="N259" s="2">
        <f>'# D'!AO99</f>
        <v>-0.38233333333333336</v>
      </c>
      <c r="O259" s="9">
        <f>'# D'!AP99</f>
        <v>8.5885728850765786E-2</v>
      </c>
      <c r="P259" s="2">
        <f>'# D'!AQ99</f>
        <v>-7.7666666666666551E-2</v>
      </c>
      <c r="Q259" s="9">
        <f>'# D'!AR99</f>
        <v>0.1160287665717922</v>
      </c>
      <c r="R259" s="2">
        <f>'# D'!AS99</f>
        <v>-0.23199999999999987</v>
      </c>
      <c r="S259" s="9">
        <f>'# D'!AT99</f>
        <v>5.134613252270448E-2</v>
      </c>
      <c r="T259" s="2">
        <f>'# D'!AU99</f>
        <v>-0.43966666666666665</v>
      </c>
      <c r="U259" s="9">
        <f>'# D'!AV99</f>
        <v>8.6447784850556653E-2</v>
      </c>
      <c r="W259" s="12">
        <f>'T-TEST'!X99</f>
        <v>5.3223843115967836E-4</v>
      </c>
      <c r="X259" s="12">
        <f>'T-TEST'!Y99</f>
        <v>0.2077756251145636</v>
      </c>
      <c r="Y259" s="12">
        <f>'T-TEST'!Z99</f>
        <v>8.8078830831623243E-4</v>
      </c>
      <c r="Z259" s="12">
        <f>'T-TEST'!AA99</f>
        <v>4.3569609123643828E-4</v>
      </c>
      <c r="AB259" s="6" t="str">
        <f t="shared" ref="AB259:AB290" si="32">IF(AND(ABS(E259)&gt;10,ABS(N259)&gt;=0.4,ABS(W259)&lt;=0.01),"B", IF(AND(ABS(E259)&gt;5, ABS(E259)&lt;10,ABS(N259)&gt;=0.4,ABS(W259)&lt;=0.01),"S","N"))</f>
        <v>N</v>
      </c>
      <c r="AC259" s="6" t="str">
        <f t="shared" ref="AC259:AC290" si="33">IF(AND(ABS(G259)&gt;10,ABS(P259)&gt;=0.4,ABS(X259)&lt;=0.01),"B", IF(AND(ABS(G259)&gt;5, ABS(G259)&lt;10,ABS(P259)&gt;=0.4,ABS(X259)&lt;=0.01),"S","N"))</f>
        <v>N</v>
      </c>
      <c r="AD259" s="6" t="str">
        <f t="shared" ref="AD259:AD290" si="34">IF(AND(ABS(I259)&gt;10,ABS(R259)&gt;=0.4,ABS(Y259)&lt;=0.01),"B", IF(AND(ABS(I259)&gt;5, ABS(I259)&lt;10,ABS(R259)&gt;=0.4,ABS(Y259)&lt;=0.01),"S","N"))</f>
        <v>N</v>
      </c>
      <c r="AE259" s="6" t="str">
        <f t="shared" ref="AE259:AE290" si="35">IF(AND(ABS(K259)&gt;10,ABS(T259)&gt;=0.4,ABS(Z259)&lt;=0.01),"B", IF(AND(ABS(K259)&gt;5, ABS(K259)&lt;10,ABS(T259)&gt;=0.4,ABS(Z259)&lt;=0.01),"S","N"))</f>
        <v>N</v>
      </c>
    </row>
    <row r="260" spans="1:31" x14ac:dyDescent="0.25">
      <c r="A260" s="13" t="s">
        <v>22</v>
      </c>
      <c r="B260" s="13">
        <v>654</v>
      </c>
      <c r="C260" s="13">
        <v>662</v>
      </c>
      <c r="D260" s="13" t="s">
        <v>114</v>
      </c>
      <c r="E260" s="2">
        <f>'% D'!AO100</f>
        <v>-3.4376666666666664</v>
      </c>
      <c r="F260" s="9">
        <f>'% D'!AP100</f>
        <v>0.6100466992655289</v>
      </c>
      <c r="G260" s="2">
        <f>'% D'!AQ100</f>
        <v>-0.98466666666666569</v>
      </c>
      <c r="H260" s="9">
        <f>'% D'!AR100</f>
        <v>1.1097461283586498</v>
      </c>
      <c r="I260" s="2">
        <f>'% D'!AS100</f>
        <v>-2.3036666666666665</v>
      </c>
      <c r="J260" s="9">
        <f>'% D'!AT100</f>
        <v>0.74117647126104103</v>
      </c>
      <c r="K260" s="2">
        <f>'% D'!AU100</f>
        <v>-3.9189999999999969</v>
      </c>
      <c r="L260" s="9">
        <f>'% D'!AV100</f>
        <v>0.33969060948192809</v>
      </c>
      <c r="N260" s="2">
        <f>'# D'!AO100</f>
        <v>-0.30933333333333329</v>
      </c>
      <c r="O260" s="9">
        <f>'# D'!AP100</f>
        <v>5.4206281181124076E-2</v>
      </c>
      <c r="P260" s="2">
        <f>'# D'!AQ100</f>
        <v>-8.8666666666666449E-2</v>
      </c>
      <c r="Q260" s="9">
        <f>'# D'!AR100</f>
        <v>9.9661646200834286E-2</v>
      </c>
      <c r="R260" s="2">
        <f>'# D'!AS100</f>
        <v>-0.20733333333333337</v>
      </c>
      <c r="S260" s="9">
        <f>'# D'!AT100</f>
        <v>6.7105378842069768E-2</v>
      </c>
      <c r="T260" s="2">
        <f>'# D'!AU100</f>
        <v>-0.35266666666666691</v>
      </c>
      <c r="U260" s="9">
        <f>'# D'!AV100</f>
        <v>3.0450210855122062E-2</v>
      </c>
      <c r="W260" s="12">
        <f>'T-TEST'!X100</f>
        <v>2.1163870680936388E-4</v>
      </c>
      <c r="X260" s="12">
        <f>'T-TEST'!Y100</f>
        <v>9.4858252876455718E-2</v>
      </c>
      <c r="Y260" s="12">
        <f>'T-TEST'!Z100</f>
        <v>2.0859061141041142E-2</v>
      </c>
      <c r="Z260" s="12">
        <f>'T-TEST'!AA100</f>
        <v>1.4781148743967061E-3</v>
      </c>
      <c r="AB260" s="6" t="str">
        <f t="shared" si="32"/>
        <v>N</v>
      </c>
      <c r="AC260" s="6" t="str">
        <f t="shared" si="33"/>
        <v>N</v>
      </c>
      <c r="AD260" s="6" t="str">
        <f t="shared" si="34"/>
        <v>N</v>
      </c>
      <c r="AE260" s="6" t="str">
        <f t="shared" si="35"/>
        <v>N</v>
      </c>
    </row>
    <row r="261" spans="1:31" x14ac:dyDescent="0.25">
      <c r="A261" s="13" t="s">
        <v>22</v>
      </c>
      <c r="B261" s="13">
        <v>655</v>
      </c>
      <c r="C261" s="13">
        <v>662</v>
      </c>
      <c r="D261" s="13" t="s">
        <v>115</v>
      </c>
      <c r="E261" s="2">
        <f>'% D'!AO101</f>
        <v>-0.13400000000000006</v>
      </c>
      <c r="F261" s="9">
        <f>'% D'!AP101</f>
        <v>0.3741504503978158</v>
      </c>
      <c r="G261" s="2">
        <f>'% D'!AQ101</f>
        <v>-8.8666666666666616E-2</v>
      </c>
      <c r="H261" s="9">
        <f>'% D'!AR101</f>
        <v>0.18135521488407355</v>
      </c>
      <c r="I261" s="2">
        <f>'% D'!AS101</f>
        <v>0.1226666666666667</v>
      </c>
      <c r="J261" s="9">
        <f>'% D'!AT101</f>
        <v>0.25584174089959927</v>
      </c>
      <c r="K261" s="2">
        <f>'% D'!AU101</f>
        <v>-0.13433333333333319</v>
      </c>
      <c r="L261" s="9">
        <f>'% D'!AV101</f>
        <v>0.20635314669031024</v>
      </c>
      <c r="N261" s="2">
        <f>'# D'!AO101</f>
        <v>-1.9999999999999997E-2</v>
      </c>
      <c r="O261" s="9">
        <f>'# D'!AP101</f>
        <v>5.630587318570137E-2</v>
      </c>
      <c r="P261" s="2">
        <f>'# D'!AQ101</f>
        <v>-1.3333333333333336E-2</v>
      </c>
      <c r="Q261" s="9">
        <f>'# D'!AR101</f>
        <v>2.7074109034249595E-2</v>
      </c>
      <c r="R261" s="2">
        <f>'# D'!AS101</f>
        <v>1.8333333333333326E-2</v>
      </c>
      <c r="S261" s="9">
        <f>'# D'!AT101</f>
        <v>3.777808950095693E-2</v>
      </c>
      <c r="T261" s="2">
        <f>'# D'!AU101</f>
        <v>-2.0333333333333314E-2</v>
      </c>
      <c r="U261" s="9">
        <f>'# D'!AV101</f>
        <v>3.0666007809856257E-2</v>
      </c>
      <c r="W261" s="12">
        <f>'T-TEST'!X101</f>
        <v>0.4493363590063077</v>
      </c>
      <c r="X261" s="12">
        <f>'T-TEST'!Y101</f>
        <v>0.30042224365155851</v>
      </c>
      <c r="Y261" s="12">
        <f>'T-TEST'!Z101</f>
        <v>0.3032769130599734</v>
      </c>
      <c r="Z261" s="12">
        <f>'T-TEST'!AA101</f>
        <v>0.18734056187041803</v>
      </c>
      <c r="AB261" s="6" t="str">
        <f t="shared" si="32"/>
        <v>N</v>
      </c>
      <c r="AC261" s="6" t="str">
        <f t="shared" si="33"/>
        <v>N</v>
      </c>
      <c r="AD261" s="6" t="str">
        <f t="shared" si="34"/>
        <v>N</v>
      </c>
      <c r="AE261" s="6" t="str">
        <f t="shared" si="35"/>
        <v>N</v>
      </c>
    </row>
    <row r="262" spans="1:31" x14ac:dyDescent="0.25">
      <c r="A262" s="13" t="s">
        <v>22</v>
      </c>
      <c r="B262" s="13">
        <v>655</v>
      </c>
      <c r="C262" s="13">
        <v>663</v>
      </c>
      <c r="D262" s="13" t="s">
        <v>116</v>
      </c>
      <c r="E262" s="2">
        <f>'% D'!AO102</f>
        <v>-3.3333333333333381E-2</v>
      </c>
      <c r="F262" s="9">
        <f>'% D'!AP102</f>
        <v>0.34109707983936544</v>
      </c>
      <c r="G262" s="2">
        <f>'% D'!AQ102</f>
        <v>0.22333333333333333</v>
      </c>
      <c r="H262" s="9">
        <f>'% D'!AR102</f>
        <v>0.18277567246320103</v>
      </c>
      <c r="I262" s="2">
        <f>'% D'!AS102</f>
        <v>-0.13166666666666665</v>
      </c>
      <c r="J262" s="9">
        <f>'% D'!AT102</f>
        <v>0.13460069366379357</v>
      </c>
      <c r="K262" s="2">
        <f>'% D'!AU102</f>
        <v>-3.5999999999999921E-2</v>
      </c>
      <c r="L262" s="9">
        <f>'% D'!AV102</f>
        <v>0.42544514665967947</v>
      </c>
      <c r="N262" s="2">
        <f>'# D'!AO102</f>
        <v>-5.666666666666681E-3</v>
      </c>
      <c r="O262" s="9">
        <f>'# D'!AP102</f>
        <v>5.7540401099619436E-2</v>
      </c>
      <c r="P262" s="2">
        <f>'# D'!AQ102</f>
        <v>3.7666666666666661E-2</v>
      </c>
      <c r="Q262" s="9">
        <f>'# D'!AR102</f>
        <v>3.0966187512786035E-2</v>
      </c>
      <c r="R262" s="2">
        <f>'# D'!AS102</f>
        <v>-2.2666666666666668E-2</v>
      </c>
      <c r="S262" s="9">
        <f>'# D'!AT102</f>
        <v>2.2556708018411926E-2</v>
      </c>
      <c r="T262" s="2">
        <f>'# D'!AU102</f>
        <v>-6.0000000000000053E-3</v>
      </c>
      <c r="U262" s="9">
        <f>'# D'!AV102</f>
        <v>7.2652253755116261E-2</v>
      </c>
      <c r="W262" s="12">
        <f>'T-TEST'!X102</f>
        <v>0.83805354632793927</v>
      </c>
      <c r="X262" s="12">
        <f>'T-TEST'!Y102</f>
        <v>4.3631609925426799E-2</v>
      </c>
      <c r="Y262" s="12">
        <f>'T-TEST'!Z102</f>
        <v>7.2615457538289407E-2</v>
      </c>
      <c r="Z262" s="12">
        <f>'T-TEST'!AA102</f>
        <v>0.854283161682588</v>
      </c>
      <c r="AB262" s="6" t="str">
        <f t="shared" si="32"/>
        <v>N</v>
      </c>
      <c r="AC262" s="6" t="str">
        <f t="shared" si="33"/>
        <v>N</v>
      </c>
      <c r="AD262" s="6" t="str">
        <f t="shared" si="34"/>
        <v>N</v>
      </c>
      <c r="AE262" s="6" t="str">
        <f t="shared" si="35"/>
        <v>N</v>
      </c>
    </row>
    <row r="263" spans="1:31" x14ac:dyDescent="0.25">
      <c r="A263" s="13" t="s">
        <v>22</v>
      </c>
      <c r="B263" s="13">
        <v>663</v>
      </c>
      <c r="C263" s="13">
        <v>677</v>
      </c>
      <c r="D263" s="13" t="s">
        <v>117</v>
      </c>
      <c r="E263" s="2">
        <f>'% D'!AO103</f>
        <v>-1.5489999999999999</v>
      </c>
      <c r="F263" s="9">
        <f>'% D'!AP103</f>
        <v>0.50353648806002504</v>
      </c>
      <c r="G263" s="2">
        <f>'% D'!AQ103</f>
        <v>-5.6653333333333356</v>
      </c>
      <c r="H263" s="9">
        <f>'% D'!AR103</f>
        <v>0.57473120204256023</v>
      </c>
      <c r="I263" s="2">
        <f>'% D'!AS103</f>
        <v>-4.7589999999999968</v>
      </c>
      <c r="J263" s="9">
        <f>'% D'!AT103</f>
        <v>1.4844101758714721</v>
      </c>
      <c r="K263" s="2">
        <f>'% D'!AU103</f>
        <v>-4.5039999999999978</v>
      </c>
      <c r="L263" s="9">
        <f>'% D'!AV103</f>
        <v>1.1001552418062643</v>
      </c>
      <c r="N263" s="2">
        <f>'# D'!AO103</f>
        <v>-0.21699999999999997</v>
      </c>
      <c r="O263" s="9">
        <f>'# D'!AP103</f>
        <v>7.1020227865118787E-2</v>
      </c>
      <c r="P263" s="2">
        <f>'# D'!AQ103</f>
        <v>-0.79300000000000015</v>
      </c>
      <c r="Q263" s="9">
        <f>'# D'!AR103</f>
        <v>8.1206791687209859E-2</v>
      </c>
      <c r="R263" s="2">
        <f>'# D'!AS103</f>
        <v>-0.66633333333333367</v>
      </c>
      <c r="S263" s="9">
        <f>'# D'!AT103</f>
        <v>0.20776054481210388</v>
      </c>
      <c r="T263" s="2">
        <f>'# D'!AU103</f>
        <v>-0.63100000000000023</v>
      </c>
      <c r="U263" s="9">
        <f>'# D'!AV103</f>
        <v>0.15444735824847114</v>
      </c>
      <c r="W263" s="12">
        <f>'T-TEST'!X103</f>
        <v>3.8593674754531094E-3</v>
      </c>
      <c r="X263" s="12">
        <f>'T-TEST'!Y103</f>
        <v>6.2765139539444409E-4</v>
      </c>
      <c r="Y263" s="12">
        <f>'T-TEST'!Z103</f>
        <v>2.540786003462212E-3</v>
      </c>
      <c r="Z263" s="12">
        <f>'T-TEST'!AA103</f>
        <v>2.1211794040795896E-3</v>
      </c>
      <c r="AB263" s="6" t="str">
        <f t="shared" si="32"/>
        <v>N</v>
      </c>
      <c r="AC263" s="6" t="str">
        <f t="shared" si="33"/>
        <v>S</v>
      </c>
      <c r="AD263" s="6" t="str">
        <f t="shared" si="34"/>
        <v>N</v>
      </c>
      <c r="AE263" s="6" t="str">
        <f t="shared" si="35"/>
        <v>N</v>
      </c>
    </row>
    <row r="264" spans="1:31" x14ac:dyDescent="0.25">
      <c r="A264" s="13" t="s">
        <v>22</v>
      </c>
      <c r="B264" s="13">
        <v>664</v>
      </c>
      <c r="C264" s="13">
        <v>677</v>
      </c>
      <c r="D264" s="13" t="s">
        <v>118</v>
      </c>
      <c r="E264" s="2">
        <f>'% D'!AO104</f>
        <v>-2.4953333333333325</v>
      </c>
      <c r="F264" s="9">
        <f>'% D'!AP104</f>
        <v>0.89029519518497957</v>
      </c>
      <c r="G264" s="2">
        <f>'% D'!AQ104</f>
        <v>-5.8776666666666664</v>
      </c>
      <c r="H264" s="9">
        <f>'% D'!AR104</f>
        <v>1.2844681895172996</v>
      </c>
      <c r="I264" s="2">
        <f>'% D'!AS104</f>
        <v>-5.7493333333333343</v>
      </c>
      <c r="J264" s="9">
        <f>'% D'!AT104</f>
        <v>1.8488289195213343</v>
      </c>
      <c r="K264" s="2">
        <f>'% D'!AU104</f>
        <v>-4.0496666666666741</v>
      </c>
      <c r="L264" s="9">
        <f>'% D'!AV104</f>
        <v>1.9937714362346055</v>
      </c>
      <c r="N264" s="2">
        <f>'# D'!AO104</f>
        <v>-0.29933333333333345</v>
      </c>
      <c r="O264" s="9">
        <f>'# D'!AP104</f>
        <v>0.10711333329120853</v>
      </c>
      <c r="P264" s="2">
        <f>'# D'!AQ104</f>
        <v>-0.70533333333333348</v>
      </c>
      <c r="Q264" s="9">
        <f>'# D'!AR104</f>
        <v>0.15396278427940971</v>
      </c>
      <c r="R264" s="2">
        <f>'# D'!AS104</f>
        <v>-0.68966666666666621</v>
      </c>
      <c r="S264" s="9">
        <f>'# D'!AT104</f>
        <v>0.22149459621973794</v>
      </c>
      <c r="T264" s="2">
        <f>'# D'!AU104</f>
        <v>-0.48633333333333351</v>
      </c>
      <c r="U264" s="9">
        <f>'# D'!AV104</f>
        <v>0.23911588681541784</v>
      </c>
      <c r="W264" s="12">
        <f>'T-TEST'!X104</f>
        <v>3.17237034700847E-3</v>
      </c>
      <c r="X264" s="12">
        <f>'T-TEST'!Y104</f>
        <v>1.2415116855390297E-2</v>
      </c>
      <c r="Y264" s="12">
        <f>'T-TEST'!Z104</f>
        <v>1.2395322384169483E-2</v>
      </c>
      <c r="Z264" s="12">
        <f>'T-TEST'!AA104</f>
        <v>7.9690622171687889E-3</v>
      </c>
      <c r="AB264" s="6" t="str">
        <f t="shared" si="32"/>
        <v>N</v>
      </c>
      <c r="AC264" s="6" t="str">
        <f t="shared" si="33"/>
        <v>N</v>
      </c>
      <c r="AD264" s="6" t="str">
        <f t="shared" si="34"/>
        <v>N</v>
      </c>
      <c r="AE264" s="6" t="str">
        <f t="shared" si="35"/>
        <v>N</v>
      </c>
    </row>
    <row r="265" spans="1:31" x14ac:dyDescent="0.25">
      <c r="A265" s="13" t="s">
        <v>22</v>
      </c>
      <c r="B265" s="13">
        <v>666</v>
      </c>
      <c r="C265" s="13">
        <v>677</v>
      </c>
      <c r="D265" s="13" t="s">
        <v>119</v>
      </c>
      <c r="E265" s="2">
        <f>'% D'!AO105</f>
        <v>3.8666666666666849E-2</v>
      </c>
      <c r="F265" s="9">
        <f>'% D'!AP105</f>
        <v>0.16080223379945086</v>
      </c>
      <c r="G265" s="2">
        <f>'% D'!AQ105</f>
        <v>-5.4633333333333329</v>
      </c>
      <c r="H265" s="9">
        <f>'% D'!AR105</f>
        <v>0.80274692918075496</v>
      </c>
      <c r="I265" s="2">
        <f>'% D'!AS105</f>
        <v>-11.279666666666667</v>
      </c>
      <c r="J265" s="9">
        <f>'% D'!AT105</f>
        <v>1.2236871952547967</v>
      </c>
      <c r="K265" s="2">
        <f>'% D'!AU105</f>
        <v>-27.127333333333333</v>
      </c>
      <c r="L265" s="9">
        <f>'% D'!AV105</f>
        <v>0.85574090649620682</v>
      </c>
      <c r="N265" s="2">
        <f>'# D'!AO105</f>
        <v>3.3333333333333409E-3</v>
      </c>
      <c r="O265" s="9">
        <f>'# D'!AP105</f>
        <v>1.305185728395244E-2</v>
      </c>
      <c r="P265" s="2">
        <f>'# D'!AQ105</f>
        <v>-0.4373333333333333</v>
      </c>
      <c r="Q265" s="9">
        <f>'# D'!AR105</f>
        <v>6.4518029922339182E-2</v>
      </c>
      <c r="R265" s="2">
        <f>'# D'!AS105</f>
        <v>-0.90200000000000002</v>
      </c>
      <c r="S265" s="9">
        <f>'# D'!AT105</f>
        <v>9.7984931125640801E-2</v>
      </c>
      <c r="T265" s="2">
        <f>'# D'!AU105</f>
        <v>-2.1703333333333332</v>
      </c>
      <c r="U265" s="9">
        <f>'# D'!AV105</f>
        <v>6.8712483589365339E-2</v>
      </c>
      <c r="W265" s="12">
        <f>'T-TEST'!X105</f>
        <v>0.56609188737229044</v>
      </c>
      <c r="X265" s="12">
        <f>'T-TEST'!Y105</f>
        <v>3.745940984657938E-4</v>
      </c>
      <c r="Y265" s="12">
        <f>'T-TEST'!Z105</f>
        <v>3.4901094704842244E-3</v>
      </c>
      <c r="Z265" s="12">
        <f>'T-TEST'!AA105</f>
        <v>2.7210022253161504E-4</v>
      </c>
      <c r="AB265" s="6" t="str">
        <f t="shared" si="32"/>
        <v>N</v>
      </c>
      <c r="AC265" s="6" t="str">
        <f t="shared" si="33"/>
        <v>S</v>
      </c>
      <c r="AD265" s="6" t="str">
        <f t="shared" si="34"/>
        <v>B</v>
      </c>
      <c r="AE265" s="6" t="str">
        <f t="shared" si="35"/>
        <v>B</v>
      </c>
    </row>
    <row r="266" spans="1:31" x14ac:dyDescent="0.25">
      <c r="A266" s="13" t="s">
        <v>22</v>
      </c>
      <c r="B266" s="13">
        <v>681</v>
      </c>
      <c r="C266" s="13">
        <v>697</v>
      </c>
      <c r="D266" s="13" t="s">
        <v>120</v>
      </c>
      <c r="E266" s="2">
        <f>'% D'!AO106</f>
        <v>-2.0236666666666672</v>
      </c>
      <c r="F266" s="9">
        <f>'% D'!AP106</f>
        <v>1.2537207749534331</v>
      </c>
      <c r="G266" s="2">
        <f>'% D'!AQ106</f>
        <v>-3.5906666666666665</v>
      </c>
      <c r="H266" s="9">
        <f>'% D'!AR106</f>
        <v>0.58068836463670037</v>
      </c>
      <c r="I266" s="2">
        <f>'% D'!AS106</f>
        <v>-8.3149999999999995</v>
      </c>
      <c r="J266" s="9">
        <f>'% D'!AT106</f>
        <v>1.4257453372534146</v>
      </c>
      <c r="K266" s="2">
        <f>'% D'!AU106</f>
        <v>-28.423666666666666</v>
      </c>
      <c r="L266" s="9">
        <f>'% D'!AV106</f>
        <v>1.097096839414915</v>
      </c>
      <c r="N266" s="2">
        <f>'# D'!AO106</f>
        <v>-0.12166666666666666</v>
      </c>
      <c r="O266" s="9">
        <f>'# D'!AP106</f>
        <v>7.4593969699415924E-2</v>
      </c>
      <c r="P266" s="2">
        <f>'# D'!AQ106</f>
        <v>-0.21566666666666665</v>
      </c>
      <c r="Q266" s="9">
        <f>'# D'!AR106</f>
        <v>3.4590716515339133E-2</v>
      </c>
      <c r="R266" s="2">
        <f>'# D'!AS106</f>
        <v>-0.49866666666666676</v>
      </c>
      <c r="S266" s="9">
        <f>'# D'!AT106</f>
        <v>8.5329771256872786E-2</v>
      </c>
      <c r="T266" s="2">
        <f>'# D'!AU106</f>
        <v>-1.7053333333333331</v>
      </c>
      <c r="U266" s="9">
        <f>'# D'!AV106</f>
        <v>6.5861916616151622E-2</v>
      </c>
      <c r="W266" s="12">
        <f>'T-TEST'!X106</f>
        <v>4.744801623790449E-2</v>
      </c>
      <c r="X266" s="12">
        <f>'T-TEST'!Y106</f>
        <v>3.636302811676871E-4</v>
      </c>
      <c r="Y266" s="12">
        <f>'T-TEST'!Z106</f>
        <v>4.6753749232261105E-3</v>
      </c>
      <c r="Z266" s="12">
        <f>'T-TEST'!AA106</f>
        <v>3.8289133286934631E-7</v>
      </c>
      <c r="AB266" s="6" t="str">
        <f t="shared" si="32"/>
        <v>N</v>
      </c>
      <c r="AC266" s="6" t="str">
        <f t="shared" si="33"/>
        <v>N</v>
      </c>
      <c r="AD266" s="6" t="str">
        <f t="shared" si="34"/>
        <v>S</v>
      </c>
      <c r="AE266" s="6" t="str">
        <f t="shared" si="35"/>
        <v>B</v>
      </c>
    </row>
    <row r="267" spans="1:31" x14ac:dyDescent="0.25">
      <c r="A267" s="13" t="s">
        <v>22</v>
      </c>
      <c r="B267" s="13">
        <v>681</v>
      </c>
      <c r="C267" s="13">
        <v>699</v>
      </c>
      <c r="D267" s="13" t="s">
        <v>121</v>
      </c>
      <c r="E267" s="2">
        <f>'% D'!AO107</f>
        <v>-1.6540000000000008</v>
      </c>
      <c r="F267" s="9">
        <f>'% D'!AP107</f>
        <v>1.052786597915671</v>
      </c>
      <c r="G267" s="2">
        <f>'% D'!AQ107</f>
        <v>-5.5243333333333329</v>
      </c>
      <c r="H267" s="9">
        <f>'% D'!AR107</f>
        <v>0.90125351875195925</v>
      </c>
      <c r="I267" s="2">
        <f>'% D'!AS107</f>
        <v>-8.5623333333333349</v>
      </c>
      <c r="J267" s="9">
        <f>'% D'!AT107</f>
        <v>1.5293814419251037</v>
      </c>
      <c r="K267" s="2">
        <f>'% D'!AU107</f>
        <v>-32.50266666666667</v>
      </c>
      <c r="L267" s="9">
        <f>'% D'!AV107</f>
        <v>1.019023987034875</v>
      </c>
      <c r="N267" s="2">
        <f>'# D'!AO107</f>
        <v>-0.11566666666666664</v>
      </c>
      <c r="O267" s="9">
        <f>'# D'!AP107</f>
        <v>7.4119799075615653E-2</v>
      </c>
      <c r="P267" s="2">
        <f>'# D'!AQ107</f>
        <v>-0.38633333333333336</v>
      </c>
      <c r="Q267" s="9">
        <f>'# D'!AR107</f>
        <v>6.3158255860058299E-2</v>
      </c>
      <c r="R267" s="2">
        <f>'# D'!AS107</f>
        <v>-0.59966666666666657</v>
      </c>
      <c r="S267" s="9">
        <f>'# D'!AT107</f>
        <v>0.106874227080375</v>
      </c>
      <c r="T267" s="2">
        <f>'# D'!AU107</f>
        <v>-2.2756666666666665</v>
      </c>
      <c r="U267" s="9">
        <f>'# D'!AV107</f>
        <v>7.1653169826693591E-2</v>
      </c>
      <c r="W267" s="12">
        <f>'T-TEST'!X107</f>
        <v>2.5889942507776511E-2</v>
      </c>
      <c r="X267" s="12">
        <f>'T-TEST'!Y107</f>
        <v>1.1919735873353712E-4</v>
      </c>
      <c r="Y267" s="12">
        <f>'T-TEST'!Z107</f>
        <v>3.3886725405614763E-3</v>
      </c>
      <c r="Z267" s="12">
        <f>'T-TEST'!AA107</f>
        <v>3.5586314503190493E-5</v>
      </c>
      <c r="AB267" s="6" t="str">
        <f t="shared" si="32"/>
        <v>N</v>
      </c>
      <c r="AC267" s="6" t="str">
        <f t="shared" si="33"/>
        <v>N</v>
      </c>
      <c r="AD267" s="6" t="str">
        <f t="shared" si="34"/>
        <v>S</v>
      </c>
      <c r="AE267" s="6" t="str">
        <f t="shared" si="35"/>
        <v>B</v>
      </c>
    </row>
    <row r="268" spans="1:31" x14ac:dyDescent="0.25">
      <c r="A268" s="13" t="s">
        <v>22</v>
      </c>
      <c r="B268" s="13">
        <v>698</v>
      </c>
      <c r="C268" s="13">
        <v>713</v>
      </c>
      <c r="D268" s="13" t="s">
        <v>122</v>
      </c>
      <c r="E268" s="2">
        <f>'% D'!AO108</f>
        <v>-1.2103333333333335</v>
      </c>
      <c r="F268" s="9">
        <f>'% D'!AP108</f>
        <v>0.8372572141623329</v>
      </c>
      <c r="G268" s="2">
        <f>'% D'!AQ108</f>
        <v>-11.066666666666665</v>
      </c>
      <c r="H268" s="9">
        <f>'% D'!AR108</f>
        <v>1.13821036593225</v>
      </c>
      <c r="I268" s="2">
        <f>'% D'!AS108</f>
        <v>-16.474</v>
      </c>
      <c r="J268" s="9">
        <f>'% D'!AT108</f>
        <v>1.4471832594217624</v>
      </c>
      <c r="K268" s="2">
        <f>'% D'!AU108</f>
        <v>-29.038666666666668</v>
      </c>
      <c r="L268" s="9">
        <f>'% D'!AV108</f>
        <v>1.351898841269116</v>
      </c>
      <c r="N268" s="2">
        <f>'# D'!AO108</f>
        <v>-4.8333333333333332E-2</v>
      </c>
      <c r="O268" s="9">
        <f>'# D'!AP108</f>
        <v>3.2769237502473528E-2</v>
      </c>
      <c r="P268" s="2">
        <f>'# D'!AQ108</f>
        <v>-0.44233333333333336</v>
      </c>
      <c r="Q268" s="9">
        <f>'# D'!AR108</f>
        <v>4.5964219984834936E-2</v>
      </c>
      <c r="R268" s="2">
        <f>'# D'!AS108</f>
        <v>-0.65899999999999992</v>
      </c>
      <c r="S268" s="9">
        <f>'# D'!AT108</f>
        <v>5.7528947773360928E-2</v>
      </c>
      <c r="T268" s="2">
        <f>'# D'!AU108</f>
        <v>-1.1613333333333333</v>
      </c>
      <c r="U268" s="9">
        <f>'# D'!AV108</f>
        <v>5.3686321700944735E-2</v>
      </c>
      <c r="W268" s="12">
        <f>'T-TEST'!X108</f>
        <v>2.688384525427882E-2</v>
      </c>
      <c r="X268" s="12">
        <f>'T-TEST'!Y108</f>
        <v>6.798222913110861E-4</v>
      </c>
      <c r="Y268" s="12">
        <f>'T-TEST'!Z108</f>
        <v>5.3465465802016828E-5</v>
      </c>
      <c r="Z268" s="12">
        <f>'T-TEST'!AA108</f>
        <v>3.2508259511404724E-6</v>
      </c>
      <c r="AB268" s="6" t="str">
        <f t="shared" si="32"/>
        <v>N</v>
      </c>
      <c r="AC268" s="6" t="str">
        <f t="shared" si="33"/>
        <v>B</v>
      </c>
      <c r="AD268" s="6" t="str">
        <f t="shared" si="34"/>
        <v>B</v>
      </c>
      <c r="AE268" s="6" t="str">
        <f t="shared" si="35"/>
        <v>B</v>
      </c>
    </row>
    <row r="269" spans="1:31" x14ac:dyDescent="0.25">
      <c r="A269" s="13" t="s">
        <v>22</v>
      </c>
      <c r="B269" s="13">
        <v>700</v>
      </c>
      <c r="C269" s="13">
        <v>713</v>
      </c>
      <c r="D269" s="13" t="s">
        <v>123</v>
      </c>
      <c r="E269" s="2">
        <f>'% D'!AO109</f>
        <v>-4.9850000000000012</v>
      </c>
      <c r="F269" s="9">
        <f>'% D'!AP109</f>
        <v>1.1689007735573704</v>
      </c>
      <c r="G269" s="2">
        <f>'% D'!AQ109</f>
        <v>-11.904666666666667</v>
      </c>
      <c r="H269" s="9">
        <f>'% D'!AR109</f>
        <v>0.9984977554715958</v>
      </c>
      <c r="I269" s="2">
        <f>'% D'!AS109</f>
        <v>-21.560333333333336</v>
      </c>
      <c r="J269" s="9">
        <f>'% D'!AT109</f>
        <v>0.95168340355699721</v>
      </c>
      <c r="K269" s="2">
        <f>'% D'!AU109</f>
        <v>-33.44233333333333</v>
      </c>
      <c r="L269" s="9">
        <f>'% D'!AV109</f>
        <v>1.2106267274913851</v>
      </c>
      <c r="N269" s="2">
        <f>'# D'!AO109</f>
        <v>-0.2493333333333333</v>
      </c>
      <c r="O269" s="9">
        <f>'# D'!AP109</f>
        <v>5.8060748856086503E-2</v>
      </c>
      <c r="P269" s="2">
        <f>'# D'!AQ109</f>
        <v>-0.59533333333333327</v>
      </c>
      <c r="Q269" s="9">
        <f>'# D'!AR109</f>
        <v>4.9882976170935997E-2</v>
      </c>
      <c r="R269" s="2">
        <f>'# D'!AS109</f>
        <v>-1.0779999999999998</v>
      </c>
      <c r="S269" s="9">
        <f>'# D'!AT109</f>
        <v>4.7330302779823322E-2</v>
      </c>
      <c r="T269" s="2">
        <f>'# D'!AU109</f>
        <v>-1.6719999999999999</v>
      </c>
      <c r="U269" s="9">
        <f>'# D'!AV109</f>
        <v>6.0187009080018943E-2</v>
      </c>
      <c r="W269" s="12">
        <f>'T-TEST'!X109</f>
        <v>1.7918236954895959E-3</v>
      </c>
      <c r="X269" s="12">
        <f>'T-TEST'!Y109</f>
        <v>1.0545392298793286E-3</v>
      </c>
      <c r="Y269" s="12">
        <f>'T-TEST'!Z109</f>
        <v>4.309841439366273E-6</v>
      </c>
      <c r="Z269" s="12">
        <f>'T-TEST'!AA109</f>
        <v>2.2651824822351202E-4</v>
      </c>
      <c r="AB269" s="6" t="str">
        <f t="shared" si="32"/>
        <v>N</v>
      </c>
      <c r="AC269" s="6" t="str">
        <f t="shared" si="33"/>
        <v>B</v>
      </c>
      <c r="AD269" s="6" t="str">
        <f t="shared" si="34"/>
        <v>B</v>
      </c>
      <c r="AE269" s="6" t="str">
        <f t="shared" si="35"/>
        <v>B</v>
      </c>
    </row>
    <row r="270" spans="1:31" x14ac:dyDescent="0.25">
      <c r="A270" s="13" t="s">
        <v>22</v>
      </c>
      <c r="B270" s="13">
        <v>729</v>
      </c>
      <c r="C270" s="13">
        <v>738</v>
      </c>
      <c r="D270" s="13" t="s">
        <v>124</v>
      </c>
      <c r="E270" s="2">
        <f>'% D'!AO110</f>
        <v>-22.745666666666665</v>
      </c>
      <c r="F270" s="9">
        <f>'% D'!AP110</f>
        <v>0.90737056249310677</v>
      </c>
      <c r="G270" s="2">
        <f>'% D'!AQ110</f>
        <v>-23.379333333333328</v>
      </c>
      <c r="H270" s="9">
        <f>'% D'!AR110</f>
        <v>1.5301636780872907</v>
      </c>
      <c r="I270" s="2">
        <f>'% D'!AS110</f>
        <v>-12.46</v>
      </c>
      <c r="J270" s="9">
        <f>'% D'!AT110</f>
        <v>1.0103281324619597</v>
      </c>
      <c r="K270" s="2">
        <f>'% D'!AU110</f>
        <v>-7.8019999999999925</v>
      </c>
      <c r="L270" s="9">
        <f>'% D'!AV110</f>
        <v>0.60777819942979028</v>
      </c>
      <c r="N270" s="2">
        <f>'# D'!AO110</f>
        <v>-0.90966666666666662</v>
      </c>
      <c r="O270" s="9">
        <f>'# D'!AP110</f>
        <v>3.6268651872928895E-2</v>
      </c>
      <c r="P270" s="2">
        <f>'# D'!AQ110</f>
        <v>-0.93533333333333291</v>
      </c>
      <c r="Q270" s="9">
        <f>'# D'!AR110</f>
        <v>6.0605339839910455E-2</v>
      </c>
      <c r="R270" s="2">
        <f>'# D'!AS110</f>
        <v>-0.49833333333333396</v>
      </c>
      <c r="S270" s="9">
        <f>'# D'!AT110</f>
        <v>4.0549211654864581E-2</v>
      </c>
      <c r="T270" s="2">
        <f>'# D'!AU110</f>
        <v>-0.31200000000000028</v>
      </c>
      <c r="U270" s="9">
        <f>'# D'!AV110</f>
        <v>2.4517213749634004E-2</v>
      </c>
      <c r="W270" s="12">
        <f>'T-TEST'!X110</f>
        <v>1.0754279239783767E-6</v>
      </c>
      <c r="X270" s="12">
        <f>'T-TEST'!Y110</f>
        <v>4.5244525146846846E-6</v>
      </c>
      <c r="Y270" s="12">
        <f>'T-TEST'!Z110</f>
        <v>7.0984029022492243E-4</v>
      </c>
      <c r="Z270" s="12">
        <f>'T-TEST'!AA110</f>
        <v>6.4121887566052191E-6</v>
      </c>
      <c r="AB270" s="6" t="str">
        <f t="shared" si="32"/>
        <v>B</v>
      </c>
      <c r="AC270" s="6" t="str">
        <f t="shared" si="33"/>
        <v>B</v>
      </c>
      <c r="AD270" s="6" t="str">
        <f t="shared" si="34"/>
        <v>B</v>
      </c>
      <c r="AE270" s="6" t="str">
        <f t="shared" si="35"/>
        <v>N</v>
      </c>
    </row>
    <row r="271" spans="1:31" x14ac:dyDescent="0.25">
      <c r="A271" s="13" t="s">
        <v>22</v>
      </c>
      <c r="B271" s="13">
        <v>730</v>
      </c>
      <c r="C271" s="13">
        <v>737</v>
      </c>
      <c r="D271" s="13" t="s">
        <v>125</v>
      </c>
      <c r="E271" s="2">
        <f>'% D'!AO111</f>
        <v>-1.4139999999999944</v>
      </c>
      <c r="F271" s="9">
        <f>'% D'!AP111</f>
        <v>0.91269683359033094</v>
      </c>
      <c r="G271" s="2">
        <f>'% D'!AQ111</f>
        <v>-2.9453333333333376</v>
      </c>
      <c r="H271" s="9">
        <f>'% D'!AR111</f>
        <v>1.7078142860032777</v>
      </c>
      <c r="I271" s="2">
        <f>'% D'!AS111</f>
        <v>3.0183333333333309</v>
      </c>
      <c r="J271" s="9">
        <f>'% D'!AT111</f>
        <v>1.0652644947292851</v>
      </c>
      <c r="K271" s="2">
        <f>'% D'!AU111</f>
        <v>0.16233333333332212</v>
      </c>
      <c r="L271" s="9">
        <f>'% D'!AV111</f>
        <v>1.8080162917277418</v>
      </c>
      <c r="N271" s="2">
        <f>'# D'!AO111</f>
        <v>-0.53733333333333277</v>
      </c>
      <c r="O271" s="9">
        <f>'# D'!AP111</f>
        <v>0.34654121317000464</v>
      </c>
      <c r="P271" s="2">
        <f>'# D'!AQ111</f>
        <v>-1.1189999999999998</v>
      </c>
      <c r="Q271" s="9">
        <f>'# D'!AR111</f>
        <v>0.64875517423353612</v>
      </c>
      <c r="R271" s="2">
        <f>'# D'!AS111</f>
        <v>1.147000000000002</v>
      </c>
      <c r="S271" s="9">
        <f>'# D'!AT111</f>
        <v>0.40492191062972815</v>
      </c>
      <c r="T271" s="2">
        <f>'# D'!AU111</f>
        <v>6.1666666666667425E-2</v>
      </c>
      <c r="U271" s="9">
        <f>'# D'!AV111</f>
        <v>0.68705386060297702</v>
      </c>
      <c r="W271" s="12">
        <f>'T-TEST'!X111</f>
        <v>3.2385678464969661E-2</v>
      </c>
      <c r="X271" s="12">
        <f>'T-TEST'!Y111</f>
        <v>2.9669837286654014E-2</v>
      </c>
      <c r="Y271" s="12">
        <f>'T-TEST'!Z111</f>
        <v>6.2560917500650752E-3</v>
      </c>
      <c r="Z271" s="12">
        <f>'T-TEST'!AA111</f>
        <v>0.83674990216154499</v>
      </c>
      <c r="AB271" s="6" t="str">
        <f t="shared" si="32"/>
        <v>N</v>
      </c>
      <c r="AC271" s="6" t="str">
        <f t="shared" si="33"/>
        <v>N</v>
      </c>
      <c r="AD271" s="6" t="str">
        <f t="shared" si="34"/>
        <v>N</v>
      </c>
      <c r="AE271" s="6" t="str">
        <f t="shared" si="35"/>
        <v>N</v>
      </c>
    </row>
    <row r="272" spans="1:31" x14ac:dyDescent="0.25">
      <c r="A272" s="13" t="s">
        <v>22</v>
      </c>
      <c r="B272" s="13">
        <v>730</v>
      </c>
      <c r="C272" s="13">
        <v>738</v>
      </c>
      <c r="D272" s="13" t="s">
        <v>126</v>
      </c>
      <c r="E272" s="2">
        <f>'% D'!AO112</f>
        <v>1.4623333333333335</v>
      </c>
      <c r="F272" s="9">
        <f>'% D'!AP112</f>
        <v>0.95384984088109548</v>
      </c>
      <c r="G272" s="2">
        <f>'% D'!AQ112</f>
        <v>-0.85666666666666913</v>
      </c>
      <c r="H272" s="9">
        <f>'% D'!AR112</f>
        <v>1.4614482965729625</v>
      </c>
      <c r="I272" s="2">
        <f>'% D'!AS112</f>
        <v>2.1196666666666601</v>
      </c>
      <c r="J272" s="9">
        <f>'% D'!AT112</f>
        <v>1.7111102343560032</v>
      </c>
      <c r="K272" s="2">
        <f>'% D'!AU112</f>
        <v>0.62633333333332075</v>
      </c>
      <c r="L272" s="9">
        <f>'% D'!AV112</f>
        <v>1.1495400981726722</v>
      </c>
      <c r="N272" s="2">
        <f>'# D'!AO112</f>
        <v>0.26266666666666616</v>
      </c>
      <c r="O272" s="9">
        <f>'# D'!AP112</f>
        <v>0.17165151174755394</v>
      </c>
      <c r="P272" s="2">
        <f>'# D'!AQ112</f>
        <v>-0.15433333333333188</v>
      </c>
      <c r="Q272" s="9">
        <f>'# D'!AR112</f>
        <v>0.26304590187530336</v>
      </c>
      <c r="R272" s="2">
        <f>'# D'!AS112</f>
        <v>0.38166666666666593</v>
      </c>
      <c r="S272" s="9">
        <f>'# D'!AT112</f>
        <v>0.30793260545268453</v>
      </c>
      <c r="T272" s="2">
        <f>'# D'!AU112</f>
        <v>0.1126666666666658</v>
      </c>
      <c r="U272" s="9">
        <f>'# D'!AV112</f>
        <v>0.20660762997797255</v>
      </c>
      <c r="W272" s="12">
        <f>'T-TEST'!X112</f>
        <v>2.0122830998500419E-2</v>
      </c>
      <c r="X272" s="12">
        <f>'T-TEST'!Y112</f>
        <v>0.25428781671316247</v>
      </c>
      <c r="Y272" s="12">
        <f>'T-TEST'!Z112</f>
        <v>4.4738927850771423E-2</v>
      </c>
      <c r="Z272" s="12">
        <f>'T-TEST'!AA112</f>
        <v>0.30901972940816436</v>
      </c>
      <c r="AB272" s="6" t="str">
        <f t="shared" si="32"/>
        <v>N</v>
      </c>
      <c r="AC272" s="6" t="str">
        <f t="shared" si="33"/>
        <v>N</v>
      </c>
      <c r="AD272" s="6" t="str">
        <f t="shared" si="34"/>
        <v>N</v>
      </c>
      <c r="AE272" s="6" t="str">
        <f t="shared" si="35"/>
        <v>N</v>
      </c>
    </row>
    <row r="273" spans="1:31" x14ac:dyDescent="0.25">
      <c r="A273" s="13" t="s">
        <v>22</v>
      </c>
      <c r="B273" s="13">
        <v>732</v>
      </c>
      <c r="C273" s="13">
        <v>737</v>
      </c>
      <c r="D273" s="13" t="s">
        <v>127</v>
      </c>
      <c r="E273" s="2">
        <f>'% D'!AO113</f>
        <v>-0.59333333333333371</v>
      </c>
      <c r="F273" s="9">
        <f>'% D'!AP113</f>
        <v>1.1689528845026724</v>
      </c>
      <c r="G273" s="2">
        <f>'% D'!AQ113</f>
        <v>-2.5799999999999841</v>
      </c>
      <c r="H273" s="9">
        <f>'% D'!AR113</f>
        <v>0.79461942119226692</v>
      </c>
      <c r="I273" s="2">
        <f>'% D'!AS113</f>
        <v>2.0436666666666667</v>
      </c>
      <c r="J273" s="9">
        <f>'% D'!AT113</f>
        <v>0.92250425373398648</v>
      </c>
      <c r="K273" s="2">
        <f>'% D'!AU113</f>
        <v>0.65233333333333121</v>
      </c>
      <c r="L273" s="9">
        <f>'% D'!AV113</f>
        <v>1.546453262763736</v>
      </c>
      <c r="N273" s="2">
        <f>'# D'!AO113</f>
        <v>-0.18966666666666399</v>
      </c>
      <c r="O273" s="9">
        <f>'# D'!AP113</f>
        <v>0.37396843845504657</v>
      </c>
      <c r="P273" s="2">
        <f>'# D'!AQ113</f>
        <v>-0.82533333333332592</v>
      </c>
      <c r="Q273" s="9">
        <f>'# D'!AR113</f>
        <v>0.25418837269228489</v>
      </c>
      <c r="R273" s="2">
        <f>'# D'!AS113</f>
        <v>0.65333333333333599</v>
      </c>
      <c r="S273" s="9">
        <f>'# D'!AT113</f>
        <v>0.29547717309905697</v>
      </c>
      <c r="T273" s="2">
        <f>'# D'!AU113</f>
        <v>0.20900000000000318</v>
      </c>
      <c r="U273" s="9">
        <f>'# D'!AV113</f>
        <v>0.49440615125261561</v>
      </c>
      <c r="W273" s="12">
        <f>'T-TEST'!X113</f>
        <v>0.38024196557255441</v>
      </c>
      <c r="X273" s="12">
        <f>'T-TEST'!Y113</f>
        <v>1.5353236144518367E-2</v>
      </c>
      <c r="Y273" s="12">
        <f>'T-TEST'!Z113</f>
        <v>2.8611750050145275E-2</v>
      </c>
      <c r="Z273" s="12">
        <f>'T-TEST'!AA113</f>
        <v>0.38457179524440177</v>
      </c>
      <c r="AB273" s="6" t="str">
        <f t="shared" si="32"/>
        <v>N</v>
      </c>
      <c r="AC273" s="6" t="str">
        <f t="shared" si="33"/>
        <v>N</v>
      </c>
      <c r="AD273" s="6" t="str">
        <f t="shared" si="34"/>
        <v>N</v>
      </c>
      <c r="AE273" s="6" t="str">
        <f t="shared" si="35"/>
        <v>N</v>
      </c>
    </row>
    <row r="274" spans="1:31" x14ac:dyDescent="0.25">
      <c r="A274" s="13" t="s">
        <v>22</v>
      </c>
      <c r="B274" s="13">
        <v>732</v>
      </c>
      <c r="C274" s="13">
        <v>738</v>
      </c>
      <c r="D274" s="13" t="s">
        <v>128</v>
      </c>
      <c r="E274" s="2">
        <f>'% D'!AO114</f>
        <v>-2.4103333333333268</v>
      </c>
      <c r="F274" s="9">
        <f>'% D'!AP114</f>
        <v>1.6958277821750098</v>
      </c>
      <c r="G274" s="2">
        <f>'% D'!AQ114</f>
        <v>-0.61733333333332041</v>
      </c>
      <c r="H274" s="9">
        <f>'% D'!AR114</f>
        <v>1.312643828381399</v>
      </c>
      <c r="I274" s="2">
        <f>'% D'!AS114</f>
        <v>2.8863333333333401</v>
      </c>
      <c r="J274" s="9">
        <f>'% D'!AT114</f>
        <v>1.3743293054675028</v>
      </c>
      <c r="K274" s="2">
        <f>'% D'!AU114</f>
        <v>0.17566666666665753</v>
      </c>
      <c r="L274" s="9">
        <f>'% D'!AV114</f>
        <v>1.3411070381750729</v>
      </c>
      <c r="N274" s="2">
        <f>'# D'!AO114</f>
        <v>-0.60266666666666779</v>
      </c>
      <c r="O274" s="9">
        <f>'# D'!AP114</f>
        <v>0.42401941634455886</v>
      </c>
      <c r="P274" s="2">
        <f>'# D'!AQ114</f>
        <v>-0.15400000000000347</v>
      </c>
      <c r="Q274" s="9">
        <f>'# D'!AR114</f>
        <v>0.32807164958822638</v>
      </c>
      <c r="R274" s="2">
        <f>'# D'!AS114</f>
        <v>0.72166666666667112</v>
      </c>
      <c r="S274" s="9">
        <f>'# D'!AT114</f>
        <v>0.34336949638307751</v>
      </c>
      <c r="T274" s="2">
        <f>'# D'!AU114</f>
        <v>4.3666666666670295E-2</v>
      </c>
      <c r="U274" s="9">
        <f>'# D'!AV114</f>
        <v>0.33527675954376618</v>
      </c>
      <c r="W274" s="12">
        <f>'T-TEST'!X114</f>
        <v>5.6338012965722967E-2</v>
      </c>
      <c r="X274" s="12">
        <f>'T-TEST'!Y114</f>
        <v>0.41643054721701761</v>
      </c>
      <c r="Y274" s="12">
        <f>'T-TEST'!Z114</f>
        <v>4.1579360683898024E-2</v>
      </c>
      <c r="Z274" s="12">
        <f>'T-TEST'!AA114</f>
        <v>0.77184176499863066</v>
      </c>
      <c r="AB274" s="6" t="str">
        <f t="shared" si="32"/>
        <v>N</v>
      </c>
      <c r="AC274" s="6" t="str">
        <f t="shared" si="33"/>
        <v>N</v>
      </c>
      <c r="AD274" s="6" t="str">
        <f t="shared" si="34"/>
        <v>N</v>
      </c>
      <c r="AE274" s="6" t="str">
        <f t="shared" si="35"/>
        <v>N</v>
      </c>
    </row>
    <row r="275" spans="1:31" x14ac:dyDescent="0.25">
      <c r="A275" s="13" t="s">
        <v>22</v>
      </c>
      <c r="B275" s="13">
        <v>742</v>
      </c>
      <c r="C275" s="13">
        <v>747</v>
      </c>
      <c r="D275" s="13" t="s">
        <v>129</v>
      </c>
      <c r="E275" s="2">
        <f>'% D'!AO115</f>
        <v>-12.314</v>
      </c>
      <c r="F275" s="9">
        <f>'% D'!AP115</f>
        <v>1.4623175343120252</v>
      </c>
      <c r="G275" s="2">
        <f>'% D'!AQ115</f>
        <v>-5.960000000000008</v>
      </c>
      <c r="H275" s="9">
        <f>'% D'!AR115</f>
        <v>2.0436805785537535</v>
      </c>
      <c r="I275" s="2">
        <f>'% D'!AS115</f>
        <v>0.81499999999999773</v>
      </c>
      <c r="J275" s="9">
        <f>'% D'!AT115</f>
        <v>1.7759243587567415</v>
      </c>
      <c r="K275" s="2">
        <f>'% D'!AU115</f>
        <v>-2.0666666666670608E-2</v>
      </c>
      <c r="L275" s="9">
        <f>'% D'!AV115</f>
        <v>1.2177870502484662</v>
      </c>
      <c r="N275" s="2">
        <f>'# D'!AO115</f>
        <v>-1.4776666666666669</v>
      </c>
      <c r="O275" s="9">
        <f>'# D'!AP115</f>
        <v>0.17513556880838502</v>
      </c>
      <c r="P275" s="2">
        <f>'# D'!AQ115</f>
        <v>-0.71499999999999808</v>
      </c>
      <c r="Q275" s="9">
        <f>'# D'!AR115</f>
        <v>0.24508065263836248</v>
      </c>
      <c r="R275" s="2">
        <f>'# D'!AS115</f>
        <v>9.7666666666665236E-2</v>
      </c>
      <c r="S275" s="9">
        <f>'# D'!AT115</f>
        <v>0.21313250000929665</v>
      </c>
      <c r="T275" s="2">
        <f>'# D'!AU115</f>
        <v>-1.9999999999988916E-3</v>
      </c>
      <c r="U275" s="9">
        <f>'# D'!AV115</f>
        <v>0.14601335125071938</v>
      </c>
      <c r="W275" s="12">
        <f>'T-TEST'!X115</f>
        <v>2.3022915892442482E-3</v>
      </c>
      <c r="X275" s="12">
        <f>'T-TEST'!Y115</f>
        <v>2.8248215742429209E-3</v>
      </c>
      <c r="Y275" s="12">
        <f>'T-TEST'!Z115</f>
        <v>0.32702745419190055</v>
      </c>
      <c r="Z275" s="12">
        <f>'T-TEST'!AA115</f>
        <v>0.97536470348662985</v>
      </c>
      <c r="AB275" s="6" t="str">
        <f t="shared" si="32"/>
        <v>B</v>
      </c>
      <c r="AC275" s="6" t="str">
        <f t="shared" si="33"/>
        <v>S</v>
      </c>
      <c r="AD275" s="6" t="str">
        <f t="shared" si="34"/>
        <v>N</v>
      </c>
      <c r="AE275" s="6" t="str">
        <f t="shared" si="35"/>
        <v>N</v>
      </c>
    </row>
    <row r="276" spans="1:31" x14ac:dyDescent="0.25">
      <c r="A276" s="13" t="s">
        <v>22</v>
      </c>
      <c r="B276" s="13">
        <v>742</v>
      </c>
      <c r="C276" s="13">
        <v>782</v>
      </c>
      <c r="D276" s="13" t="s">
        <v>130</v>
      </c>
      <c r="E276" s="2">
        <f>'% D'!AO116</f>
        <v>-25.889666666666667</v>
      </c>
      <c r="F276" s="9">
        <f>'% D'!AP116</f>
        <v>1.1975561305051896</v>
      </c>
      <c r="G276" s="2">
        <f>'% D'!AQ116</f>
        <v>-23.664000000000001</v>
      </c>
      <c r="H276" s="9">
        <f>'% D'!AR116</f>
        <v>0.9407957236513742</v>
      </c>
      <c r="I276" s="2">
        <f>'% D'!AS116</f>
        <v>-15.685666666666668</v>
      </c>
      <c r="J276" s="9">
        <f>'% D'!AT116</f>
        <v>0.91524746866810758</v>
      </c>
      <c r="K276" s="2">
        <f>'% D'!AU116</f>
        <v>-13.332333333333334</v>
      </c>
      <c r="L276" s="9">
        <f>'% D'!AV116</f>
        <v>0.83654167784617894</v>
      </c>
      <c r="N276" s="2">
        <f>'# D'!AO116</f>
        <v>-2.5886666666666667</v>
      </c>
      <c r="O276" s="9">
        <f>'# D'!AP116</f>
        <v>0.1197473069888223</v>
      </c>
      <c r="P276" s="2">
        <f>'# D'!AQ116</f>
        <v>-2.3666666666666667</v>
      </c>
      <c r="Q276" s="9">
        <f>'# D'!AR116</f>
        <v>9.4248245802763517E-2</v>
      </c>
      <c r="R276" s="2">
        <f>'# D'!AS116</f>
        <v>-1.5686666666666664</v>
      </c>
      <c r="S276" s="9">
        <f>'# D'!AT116</f>
        <v>9.1257061178081272E-2</v>
      </c>
      <c r="T276" s="2">
        <f>'# D'!AU116</f>
        <v>-1.3330000000000002</v>
      </c>
      <c r="U276" s="9">
        <f>'# D'!AV116</f>
        <v>8.2921446969670798E-2</v>
      </c>
      <c r="W276" s="12">
        <f>'T-TEST'!X116</f>
        <v>5.7306418258289929E-4</v>
      </c>
      <c r="X276" s="12">
        <f>'T-TEST'!Y116</f>
        <v>3.0923393719228348E-4</v>
      </c>
      <c r="Y276" s="12">
        <f>'T-TEST'!Z116</f>
        <v>2.9222879090451677E-5</v>
      </c>
      <c r="Z276" s="12">
        <f>'T-TEST'!AA116</f>
        <v>6.9173907015213743E-6</v>
      </c>
      <c r="AB276" s="6" t="str">
        <f t="shared" si="32"/>
        <v>B</v>
      </c>
      <c r="AC276" s="6" t="str">
        <f t="shared" si="33"/>
        <v>B</v>
      </c>
      <c r="AD276" s="6" t="str">
        <f t="shared" si="34"/>
        <v>B</v>
      </c>
      <c r="AE276" s="6" t="str">
        <f t="shared" si="35"/>
        <v>B</v>
      </c>
    </row>
    <row r="277" spans="1:31" x14ac:dyDescent="0.25">
      <c r="A277" s="13" t="s">
        <v>22</v>
      </c>
      <c r="B277" s="13">
        <v>748</v>
      </c>
      <c r="C277" s="13">
        <v>767</v>
      </c>
      <c r="D277" s="13" t="s">
        <v>131</v>
      </c>
      <c r="E277" s="2">
        <f>'% D'!AO117</f>
        <v>-10.246999999999998</v>
      </c>
      <c r="F277" s="9">
        <f>'% D'!AP117</f>
        <v>0.5770768142947027</v>
      </c>
      <c r="G277" s="2">
        <f>'% D'!AQ117</f>
        <v>-12.380333333333335</v>
      </c>
      <c r="H277" s="9">
        <f>'% D'!AR117</f>
        <v>1.4087819833030839</v>
      </c>
      <c r="I277" s="2">
        <f>'% D'!AS117</f>
        <v>-8.8933333333333344</v>
      </c>
      <c r="J277" s="9">
        <f>'% D'!AT117</f>
        <v>1.4544647470076835</v>
      </c>
      <c r="K277" s="2">
        <f>'% D'!AU117</f>
        <v>-9.9996666666666663</v>
      </c>
      <c r="L277" s="9">
        <f>'% D'!AV117</f>
        <v>1.6042385274686692</v>
      </c>
      <c r="N277" s="2">
        <f>'# D'!AO117</f>
        <v>-1.6393333333333333</v>
      </c>
      <c r="O277" s="9">
        <f>'# D'!AP117</f>
        <v>9.2582338169217321E-2</v>
      </c>
      <c r="P277" s="2">
        <f>'# D'!AQ117</f>
        <v>-1.9806666666666666</v>
      </c>
      <c r="Q277" s="9">
        <f>'# D'!AR117</f>
        <v>0.22526736688547255</v>
      </c>
      <c r="R277" s="2">
        <f>'# D'!AS117</f>
        <v>-1.4230000000000005</v>
      </c>
      <c r="S277" s="9">
        <f>'# D'!AT117</f>
        <v>0.23296971800149691</v>
      </c>
      <c r="T277" s="2">
        <f>'# D'!AU117</f>
        <v>-1.6</v>
      </c>
      <c r="U277" s="9">
        <f>'# D'!AV117</f>
        <v>0.25672365124957619</v>
      </c>
      <c r="W277" s="12">
        <f>'T-TEST'!X117</f>
        <v>3.9101511510726122E-4</v>
      </c>
      <c r="X277" s="12">
        <f>'T-TEST'!Y117</f>
        <v>2.8255391390540694E-5</v>
      </c>
      <c r="Y277" s="12">
        <f>'T-TEST'!Z117</f>
        <v>1.2071760376642424E-4</v>
      </c>
      <c r="Z277" s="12">
        <f>'T-TEST'!AA117</f>
        <v>2.0922028889509747E-4</v>
      </c>
      <c r="AB277" s="6" t="str">
        <f t="shared" si="32"/>
        <v>B</v>
      </c>
      <c r="AC277" s="6" t="str">
        <f t="shared" si="33"/>
        <v>B</v>
      </c>
      <c r="AD277" s="6" t="str">
        <f t="shared" si="34"/>
        <v>S</v>
      </c>
      <c r="AE277" s="6" t="str">
        <f t="shared" si="35"/>
        <v>S</v>
      </c>
    </row>
    <row r="278" spans="1:31" x14ac:dyDescent="0.25">
      <c r="A278" s="13" t="s">
        <v>22</v>
      </c>
      <c r="B278" s="13">
        <v>748</v>
      </c>
      <c r="C278" s="13">
        <v>782</v>
      </c>
      <c r="D278" s="13" t="s">
        <v>132</v>
      </c>
      <c r="E278" s="2">
        <f>'% D'!AO118</f>
        <v>-5.2520000000000024</v>
      </c>
      <c r="F278" s="9">
        <f>'% D'!AP118</f>
        <v>1.4521289479072963</v>
      </c>
      <c r="G278" s="2">
        <f>'% D'!AQ118</f>
        <v>-5.1493333333333311</v>
      </c>
      <c r="H278" s="9">
        <f>'% D'!AR118</f>
        <v>1.4621069271165879</v>
      </c>
      <c r="I278" s="2">
        <f>'% D'!AS118</f>
        <v>-0.55766666666666254</v>
      </c>
      <c r="J278" s="9">
        <f>'% D'!AT118</f>
        <v>1.5077565020014929</v>
      </c>
      <c r="K278" s="2">
        <f>'% D'!AU118</f>
        <v>1.700333333333333</v>
      </c>
      <c r="L278" s="9">
        <f>'% D'!AV118</f>
        <v>1.3040687537825297</v>
      </c>
      <c r="N278" s="2">
        <f>'# D'!AO118</f>
        <v>-0.57733333333333281</v>
      </c>
      <c r="O278" s="9">
        <f>'# D'!AP118</f>
        <v>0.15966267935390746</v>
      </c>
      <c r="P278" s="2">
        <f>'# D'!AQ118</f>
        <v>-0.56633333333333358</v>
      </c>
      <c r="Q278" s="9">
        <f>'# D'!AR118</f>
        <v>0.16057401214363937</v>
      </c>
      <c r="R278" s="2">
        <f>'# D'!AS118</f>
        <v>-6.1333333333333684E-2</v>
      </c>
      <c r="S278" s="9">
        <f>'# D'!AT118</f>
        <v>0.1655854864387532</v>
      </c>
      <c r="T278" s="2">
        <f>'# D'!AU118</f>
        <v>0.18699999999999939</v>
      </c>
      <c r="U278" s="9">
        <f>'# D'!AV118</f>
        <v>0.14319668999698423</v>
      </c>
      <c r="W278" s="12">
        <f>'T-TEST'!X118</f>
        <v>1.2223947476723439E-2</v>
      </c>
      <c r="X278" s="12">
        <f>'T-TEST'!Y118</f>
        <v>1.5695775027899886E-2</v>
      </c>
      <c r="Y278" s="12">
        <f>'T-TEST'!Z118</f>
        <v>0.43503457199525863</v>
      </c>
      <c r="Z278" s="12">
        <f>'T-TEST'!AA118</f>
        <v>4.2902152184061224E-2</v>
      </c>
      <c r="AB278" s="6" t="str">
        <f t="shared" si="32"/>
        <v>N</v>
      </c>
      <c r="AC278" s="6" t="str">
        <f t="shared" si="33"/>
        <v>N</v>
      </c>
      <c r="AD278" s="6" t="str">
        <f t="shared" si="34"/>
        <v>N</v>
      </c>
      <c r="AE278" s="6" t="str">
        <f t="shared" si="35"/>
        <v>N</v>
      </c>
    </row>
    <row r="279" spans="1:31" x14ac:dyDescent="0.25">
      <c r="A279" s="13" t="s">
        <v>22</v>
      </c>
      <c r="B279" s="13">
        <v>755</v>
      </c>
      <c r="C279" s="13">
        <v>782</v>
      </c>
      <c r="D279" s="13" t="s">
        <v>133</v>
      </c>
      <c r="E279" s="2">
        <f>'% D'!AO119</f>
        <v>-5.134999999999998</v>
      </c>
      <c r="F279" s="9">
        <f>'% D'!AP119</f>
        <v>1.2192354803816916</v>
      </c>
      <c r="G279" s="2">
        <f>'% D'!AQ119</f>
        <v>-7.1676666666666726</v>
      </c>
      <c r="H279" s="9">
        <f>'% D'!AR119</f>
        <v>2.4844562798688732</v>
      </c>
      <c r="I279" s="2">
        <f>'% D'!AS119</f>
        <v>-4.4990000000000023</v>
      </c>
      <c r="J279" s="9">
        <f>'% D'!AT119</f>
        <v>1.4695642143524701</v>
      </c>
      <c r="K279" s="2">
        <f>'% D'!AU119</f>
        <v>-6.511333333333333</v>
      </c>
      <c r="L279" s="9">
        <f>'% D'!AV119</f>
        <v>2.0260648780148878</v>
      </c>
      <c r="N279" s="2">
        <f>'# D'!AO119</f>
        <v>-1.2323333333333331</v>
      </c>
      <c r="O279" s="9">
        <f>'# D'!AP119</f>
        <v>0.29255178761570777</v>
      </c>
      <c r="P279" s="2">
        <f>'# D'!AQ119</f>
        <v>-1.7203333333333317</v>
      </c>
      <c r="Q279" s="9">
        <f>'# D'!AR119</f>
        <v>0.59657252293580065</v>
      </c>
      <c r="R279" s="2">
        <f>'# D'!AS119</f>
        <v>-1.0796666666666646</v>
      </c>
      <c r="S279" s="9">
        <f>'# D'!AT119</f>
        <v>0.35284288442828027</v>
      </c>
      <c r="T279" s="2">
        <f>'# D'!AU119</f>
        <v>-1.5626666666666686</v>
      </c>
      <c r="U279" s="9">
        <f>'# D'!AV119</f>
        <v>0.48649166408044681</v>
      </c>
      <c r="W279" s="12">
        <f>'T-TEST'!X119</f>
        <v>1.4884446104361085E-2</v>
      </c>
      <c r="X279" s="12">
        <f>'T-TEST'!Y119</f>
        <v>5.0489180126819045E-3</v>
      </c>
      <c r="Y279" s="12">
        <f>'T-TEST'!Z119</f>
        <v>1.8068831850874339E-3</v>
      </c>
      <c r="Z279" s="12">
        <f>'T-TEST'!AA119</f>
        <v>9.1973832777237641E-3</v>
      </c>
      <c r="AB279" s="6" t="str">
        <f t="shared" si="32"/>
        <v>N</v>
      </c>
      <c r="AC279" s="6" t="str">
        <f t="shared" si="33"/>
        <v>S</v>
      </c>
      <c r="AD279" s="6" t="str">
        <f t="shared" si="34"/>
        <v>N</v>
      </c>
      <c r="AE279" s="6" t="str">
        <f t="shared" si="35"/>
        <v>S</v>
      </c>
    </row>
    <row r="280" spans="1:31" x14ac:dyDescent="0.25">
      <c r="A280" s="13" t="s">
        <v>22</v>
      </c>
      <c r="B280" s="13">
        <v>768</v>
      </c>
      <c r="C280" s="13">
        <v>782</v>
      </c>
      <c r="D280" s="13" t="s">
        <v>134</v>
      </c>
      <c r="E280" s="2">
        <f>'% D'!AO120</f>
        <v>-8.8463333333333338</v>
      </c>
      <c r="F280" s="9">
        <f>'% D'!AP120</f>
        <v>1.2615034109594383</v>
      </c>
      <c r="G280" s="2">
        <f>'% D'!AQ120</f>
        <v>-13.589000000000002</v>
      </c>
      <c r="H280" s="9">
        <f>'% D'!AR120</f>
        <v>0.96322777243027746</v>
      </c>
      <c r="I280" s="2">
        <f>'% D'!AS120</f>
        <v>-11.483999999999998</v>
      </c>
      <c r="J280" s="9">
        <f>'% D'!AT120</f>
        <v>2.1723587825265556</v>
      </c>
      <c r="K280" s="2">
        <f>'% D'!AU120</f>
        <v>-10.440666666666665</v>
      </c>
      <c r="L280" s="9">
        <f>'% D'!AV120</f>
        <v>0.39428242971991201</v>
      </c>
      <c r="N280" s="2">
        <f>'# D'!AO120</f>
        <v>-1.0613333333333332</v>
      </c>
      <c r="O280" s="9">
        <f>'# D'!AP120</f>
        <v>0.15164024356063427</v>
      </c>
      <c r="P280" s="2">
        <f>'# D'!AQ120</f>
        <v>-1.630333333333333</v>
      </c>
      <c r="Q280" s="9">
        <f>'# D'!AR120</f>
        <v>0.11529426167688123</v>
      </c>
      <c r="R280" s="2">
        <f>'# D'!AS120</f>
        <v>-1.378333333333333</v>
      </c>
      <c r="S280" s="9">
        <f>'# D'!AT120</f>
        <v>0.26087709636618234</v>
      </c>
      <c r="T280" s="2">
        <f>'# D'!AU120</f>
        <v>-1.2530000000000001</v>
      </c>
      <c r="U280" s="9">
        <f>'# D'!AV120</f>
        <v>4.7250773254224415E-2</v>
      </c>
      <c r="W280" s="12">
        <f>'T-TEST'!X120</f>
        <v>1.3554689982729E-3</v>
      </c>
      <c r="X280" s="12">
        <f>'T-TEST'!Y120</f>
        <v>6.5881415522538905E-4</v>
      </c>
      <c r="Y280" s="12">
        <f>'T-TEST'!Z120</f>
        <v>3.5321980603085983E-4</v>
      </c>
      <c r="Z280" s="12">
        <f>'T-TEST'!AA120</f>
        <v>1.0391450527838381E-4</v>
      </c>
      <c r="AB280" s="6" t="str">
        <f t="shared" si="32"/>
        <v>S</v>
      </c>
      <c r="AC280" s="6" t="str">
        <f t="shared" si="33"/>
        <v>B</v>
      </c>
      <c r="AD280" s="6" t="str">
        <f t="shared" si="34"/>
        <v>B</v>
      </c>
      <c r="AE280" s="6" t="str">
        <f t="shared" si="35"/>
        <v>B</v>
      </c>
    </row>
    <row r="281" spans="1:31" x14ac:dyDescent="0.25">
      <c r="A281" s="13" t="s">
        <v>22</v>
      </c>
      <c r="B281" s="13">
        <v>783</v>
      </c>
      <c r="C281" s="13">
        <v>796</v>
      </c>
      <c r="D281" s="13" t="s">
        <v>135</v>
      </c>
      <c r="E281" s="2">
        <f>'% D'!AO121</f>
        <v>-6.566666666666654E-2</v>
      </c>
      <c r="F281" s="9">
        <f>'% D'!AP121</f>
        <v>1.1456692599135663</v>
      </c>
      <c r="G281" s="2">
        <f>'% D'!AQ121</f>
        <v>-4.7376666666666676</v>
      </c>
      <c r="H281" s="9">
        <f>'% D'!AR121</f>
        <v>1.6827049372271254</v>
      </c>
      <c r="I281" s="2">
        <f>'% D'!AS121</f>
        <v>-14.599666666666668</v>
      </c>
      <c r="J281" s="9">
        <f>'% D'!AT121</f>
        <v>0.65196958662683713</v>
      </c>
      <c r="K281" s="2">
        <f>'% D'!AU121</f>
        <v>-30.233333333333334</v>
      </c>
      <c r="L281" s="9">
        <f>'% D'!AV121</f>
        <v>1.8032508172095874</v>
      </c>
      <c r="N281" s="2">
        <f>'# D'!AO121</f>
        <v>-4.3333333333333279E-3</v>
      </c>
      <c r="O281" s="9">
        <f>'# D'!AP121</f>
        <v>8.0426430890337686E-2</v>
      </c>
      <c r="P281" s="2">
        <f>'# D'!AQ121</f>
        <v>-0.33166666666666661</v>
      </c>
      <c r="Q281" s="9">
        <f>'# D'!AR121</f>
        <v>0.1179927462571814</v>
      </c>
      <c r="R281" s="2">
        <f>'# D'!AS121</f>
        <v>-1.0223333333333333</v>
      </c>
      <c r="S281" s="9">
        <f>'# D'!AT121</f>
        <v>4.5758843991458818E-2</v>
      </c>
      <c r="T281" s="2">
        <f>'# D'!AU121</f>
        <v>-2.1160000000000001</v>
      </c>
      <c r="U281" s="9">
        <f>'# D'!AV121</f>
        <v>0.12632409726757687</v>
      </c>
      <c r="W281" s="12">
        <f>'T-TEST'!X121</f>
        <v>0.90798164609178766</v>
      </c>
      <c r="X281" s="12">
        <f>'T-TEST'!Y121</f>
        <v>4.1369509567804139E-3</v>
      </c>
      <c r="Y281" s="12">
        <f>'T-TEST'!Z121</f>
        <v>1.0557770372595056E-6</v>
      </c>
      <c r="Z281" s="12">
        <f>'T-TEST'!AA121</f>
        <v>4.0936922916965825E-6</v>
      </c>
      <c r="AB281" s="6" t="str">
        <f t="shared" si="32"/>
        <v>N</v>
      </c>
      <c r="AC281" s="6" t="str">
        <f t="shared" si="33"/>
        <v>N</v>
      </c>
      <c r="AD281" s="6" t="str">
        <f t="shared" si="34"/>
        <v>B</v>
      </c>
      <c r="AE281" s="6" t="str">
        <f t="shared" si="35"/>
        <v>B</v>
      </c>
    </row>
    <row r="282" spans="1:31" x14ac:dyDescent="0.25">
      <c r="A282" s="13" t="s">
        <v>22</v>
      </c>
      <c r="B282" s="13">
        <v>797</v>
      </c>
      <c r="C282" s="13">
        <v>815</v>
      </c>
      <c r="D282" s="13" t="s">
        <v>136</v>
      </c>
      <c r="E282" s="2">
        <f>'% D'!AO122</f>
        <v>-9.4163333333333323</v>
      </c>
      <c r="F282" s="9">
        <f>'% D'!AP122</f>
        <v>1.8051946718993939</v>
      </c>
      <c r="G282" s="2">
        <f>'% D'!AQ122</f>
        <v>-22.044666666666672</v>
      </c>
      <c r="H282" s="9">
        <f>'% D'!AR122</f>
        <v>1.0448009134366694</v>
      </c>
      <c r="I282" s="2">
        <f>'% D'!AS122</f>
        <v>-18.627999999999997</v>
      </c>
      <c r="J282" s="9">
        <f>'% D'!AT122</f>
        <v>1.1645873371284525</v>
      </c>
      <c r="K282" s="2">
        <f>'% D'!AU122</f>
        <v>-17.744000000000007</v>
      </c>
      <c r="L282" s="9">
        <f>'% D'!AV122</f>
        <v>1.1078362351462556</v>
      </c>
      <c r="N282" s="2">
        <f>'# D'!AO122</f>
        <v>-1.1300000000000003</v>
      </c>
      <c r="O282" s="9">
        <f>'# D'!AP122</f>
        <v>0.21650855188335161</v>
      </c>
      <c r="P282" s="2">
        <f>'# D'!AQ122</f>
        <v>-2.6456666666666662</v>
      </c>
      <c r="Q282" s="9">
        <f>'# D'!AR122</f>
        <v>0.12531646336694546</v>
      </c>
      <c r="R282" s="2">
        <f>'# D'!AS122</f>
        <v>-2.2356666666666665</v>
      </c>
      <c r="S282" s="9">
        <f>'# D'!AT122</f>
        <v>0.13958784931633142</v>
      </c>
      <c r="T282" s="2">
        <f>'# D'!AU122</f>
        <v>-2.1289999999999991</v>
      </c>
      <c r="U282" s="9">
        <f>'# D'!AV122</f>
        <v>0.13308969792245004</v>
      </c>
      <c r="W282" s="12">
        <f>'T-TEST'!X122</f>
        <v>3.7677450672612695E-4</v>
      </c>
      <c r="X282" s="12">
        <f>'T-TEST'!Y122</f>
        <v>1.8946566375768766E-6</v>
      </c>
      <c r="Y282" s="12">
        <f>'T-TEST'!Z122</f>
        <v>5.3076106786355607E-4</v>
      </c>
      <c r="Z282" s="12">
        <f>'T-TEST'!AA122</f>
        <v>2.580217917971285E-4</v>
      </c>
      <c r="AB282" s="6" t="str">
        <f t="shared" si="32"/>
        <v>S</v>
      </c>
      <c r="AC282" s="6" t="str">
        <f t="shared" si="33"/>
        <v>B</v>
      </c>
      <c r="AD282" s="6" t="str">
        <f t="shared" si="34"/>
        <v>B</v>
      </c>
      <c r="AE282" s="6" t="str">
        <f t="shared" si="35"/>
        <v>B</v>
      </c>
    </row>
    <row r="283" spans="1:31" x14ac:dyDescent="0.25">
      <c r="A283" s="13" t="s">
        <v>22</v>
      </c>
      <c r="B283" s="13">
        <v>816</v>
      </c>
      <c r="C283" s="13">
        <v>829</v>
      </c>
      <c r="D283" s="13" t="s">
        <v>137</v>
      </c>
      <c r="E283" s="2">
        <f>'% D'!AO123</f>
        <v>-17.705333333333336</v>
      </c>
      <c r="F283" s="9">
        <f>'% D'!AP123</f>
        <v>1.122473119522285</v>
      </c>
      <c r="G283" s="2">
        <f>'% D'!AQ123</f>
        <v>-27.915666666666674</v>
      </c>
      <c r="H283" s="9">
        <f>'% D'!AR123</f>
        <v>0.63483737294639719</v>
      </c>
      <c r="I283" s="2">
        <f>'% D'!AS123</f>
        <v>-22.659333333333333</v>
      </c>
      <c r="J283" s="9">
        <f>'% D'!AT123</f>
        <v>1.3368562322463049</v>
      </c>
      <c r="K283" s="2">
        <f>'% D'!AU123</f>
        <v>-19.962000000000003</v>
      </c>
      <c r="L283" s="9">
        <f>'% D'!AV123</f>
        <v>1.332303771973768</v>
      </c>
      <c r="N283" s="2">
        <f>'# D'!AO123</f>
        <v>-1.2393333333333332</v>
      </c>
      <c r="O283" s="9">
        <f>'# D'!AP123</f>
        <v>7.8222126671853492E-2</v>
      </c>
      <c r="P283" s="2">
        <f>'# D'!AQ123</f>
        <v>-1.9539999999999997</v>
      </c>
      <c r="Q283" s="9">
        <f>'# D'!AR123</f>
        <v>4.4750176323936124E-2</v>
      </c>
      <c r="R283" s="2">
        <f>'# D'!AS123</f>
        <v>-1.586666666666666</v>
      </c>
      <c r="S283" s="9">
        <f>'# D'!AT123</f>
        <v>9.3623124390402906E-2</v>
      </c>
      <c r="T283" s="2">
        <f>'# D'!AU123</f>
        <v>-1.3973333333333344</v>
      </c>
      <c r="U283" s="9">
        <f>'# D'!AV123</f>
        <v>9.3314516590441821E-2</v>
      </c>
      <c r="W283" s="12">
        <f>'T-TEST'!X123</f>
        <v>5.7733732150366986E-4</v>
      </c>
      <c r="X283" s="12">
        <f>'T-TEST'!Y123</f>
        <v>1.7603127612177895E-5</v>
      </c>
      <c r="Y283" s="12">
        <f>'T-TEST'!Z123</f>
        <v>9.2216222548625361E-5</v>
      </c>
      <c r="Z283" s="12">
        <f>'T-TEST'!AA123</f>
        <v>8.6223330441015775E-6</v>
      </c>
      <c r="AB283" s="6" t="str">
        <f t="shared" si="32"/>
        <v>B</v>
      </c>
      <c r="AC283" s="6" t="str">
        <f t="shared" si="33"/>
        <v>B</v>
      </c>
      <c r="AD283" s="6" t="str">
        <f t="shared" si="34"/>
        <v>B</v>
      </c>
      <c r="AE283" s="6" t="str">
        <f t="shared" si="35"/>
        <v>B</v>
      </c>
    </row>
    <row r="284" spans="1:31" x14ac:dyDescent="0.25">
      <c r="A284" s="13" t="s">
        <v>22</v>
      </c>
      <c r="B284" s="13">
        <v>816</v>
      </c>
      <c r="C284" s="13">
        <v>842</v>
      </c>
      <c r="D284" s="13" t="s">
        <v>138</v>
      </c>
      <c r="E284" s="2">
        <f>'% D'!AO124</f>
        <v>-15.313000000000002</v>
      </c>
      <c r="F284" s="9">
        <f>'% D'!AP124</f>
        <v>0.75232226545028913</v>
      </c>
      <c r="G284" s="2">
        <f>'% D'!AQ124</f>
        <v>-31.903666666666666</v>
      </c>
      <c r="H284" s="9">
        <f>'% D'!AR124</f>
        <v>0.80137180261156904</v>
      </c>
      <c r="I284" s="2">
        <f>'% D'!AS124</f>
        <v>-25.884666666666664</v>
      </c>
      <c r="J284" s="9">
        <f>'% D'!AT124</f>
        <v>1.293104412110003</v>
      </c>
      <c r="K284" s="2">
        <f>'% D'!AU124</f>
        <v>-18.161333333333346</v>
      </c>
      <c r="L284" s="9">
        <f>'% D'!AV124</f>
        <v>1.7861259061810419</v>
      </c>
      <c r="N284" s="2">
        <f>'# D'!AO124</f>
        <v>-1.2253333333333332</v>
      </c>
      <c r="O284" s="9">
        <f>'# D'!AP124</f>
        <v>6.029431167892E-2</v>
      </c>
      <c r="P284" s="2">
        <f>'# D'!AQ124</f>
        <v>-2.552</v>
      </c>
      <c r="Q284" s="9">
        <f>'# D'!AR124</f>
        <v>6.446570501948172E-2</v>
      </c>
      <c r="R284" s="2">
        <f>'# D'!AS124</f>
        <v>-2.0706666666666664</v>
      </c>
      <c r="S284" s="9">
        <f>'# D'!AT124</f>
        <v>0.10339564671507132</v>
      </c>
      <c r="T284" s="2">
        <f>'# D'!AU124</f>
        <v>-1.4529999999999998</v>
      </c>
      <c r="U284" s="9">
        <f>'# D'!AV124</f>
        <v>0.14347542331988891</v>
      </c>
      <c r="W284" s="12">
        <f>'T-TEST'!X124</f>
        <v>2.579118327231909E-4</v>
      </c>
      <c r="X284" s="12">
        <f>'T-TEST'!Y124</f>
        <v>9.7398743777926447E-5</v>
      </c>
      <c r="Y284" s="12">
        <f>'T-TEST'!Z124</f>
        <v>3.1189265035159764E-4</v>
      </c>
      <c r="Z284" s="12">
        <f>'T-TEST'!AA124</f>
        <v>4.4707630136758552E-5</v>
      </c>
      <c r="AB284" s="6" t="str">
        <f t="shared" si="32"/>
        <v>B</v>
      </c>
      <c r="AC284" s="6" t="str">
        <f t="shared" si="33"/>
        <v>B</v>
      </c>
      <c r="AD284" s="6" t="str">
        <f t="shared" si="34"/>
        <v>B</v>
      </c>
      <c r="AE284" s="6" t="str">
        <f t="shared" si="35"/>
        <v>B</v>
      </c>
    </row>
    <row r="285" spans="1:31" x14ac:dyDescent="0.25">
      <c r="A285" s="13" t="s">
        <v>22</v>
      </c>
      <c r="B285" s="13">
        <v>832</v>
      </c>
      <c r="C285" s="13">
        <v>845</v>
      </c>
      <c r="D285" s="13" t="s">
        <v>139</v>
      </c>
      <c r="E285" s="2">
        <f>'% D'!AO125</f>
        <v>-20.297333333333334</v>
      </c>
      <c r="F285" s="9">
        <f>'% D'!AP125</f>
        <v>1.2146278902396257</v>
      </c>
      <c r="G285" s="2">
        <f>'% D'!AQ125</f>
        <v>-25.016000000000002</v>
      </c>
      <c r="H285" s="9">
        <f>'% D'!AR125</f>
        <v>0.97607865084892631</v>
      </c>
      <c r="I285" s="2">
        <f>'% D'!AS125</f>
        <v>-20.533999999999999</v>
      </c>
      <c r="J285" s="9">
        <f>'% D'!AT125</f>
        <v>1.891457315998178</v>
      </c>
      <c r="K285" s="2">
        <f>'% D'!AU125</f>
        <v>-17.708666666666669</v>
      </c>
      <c r="L285" s="9">
        <f>'% D'!AV125</f>
        <v>1.2254161198928335</v>
      </c>
      <c r="N285" s="2">
        <f>'# D'!AO125</f>
        <v>-2.841333333333333</v>
      </c>
      <c r="O285" s="9">
        <f>'# D'!AP125</f>
        <v>0.16983676794071231</v>
      </c>
      <c r="P285" s="2">
        <f>'# D'!AQ125</f>
        <v>-3.5023333333333326</v>
      </c>
      <c r="Q285" s="9">
        <f>'# D'!AR125</f>
        <v>0.13712916428532898</v>
      </c>
      <c r="R285" s="2">
        <f>'# D'!AS125</f>
        <v>-2.8743333333333334</v>
      </c>
      <c r="S285" s="9">
        <f>'# D'!AT125</f>
        <v>0.26483245057474641</v>
      </c>
      <c r="T285" s="2">
        <f>'# D'!AU125</f>
        <v>-2.4789999999999996</v>
      </c>
      <c r="U285" s="9">
        <f>'# D'!AV125</f>
        <v>0.17129231751020221</v>
      </c>
      <c r="W285" s="12">
        <f>'T-TEST'!X125</f>
        <v>6.3351942663886652E-4</v>
      </c>
      <c r="X285" s="12">
        <f>'T-TEST'!Y125</f>
        <v>1.1305647510576433E-6</v>
      </c>
      <c r="Y285" s="12">
        <f>'T-TEST'!Z125</f>
        <v>9.0016868874887539E-5</v>
      </c>
      <c r="Z285" s="12">
        <f>'T-TEST'!AA125</f>
        <v>8.2637819003185517E-5</v>
      </c>
      <c r="AB285" s="6" t="str">
        <f t="shared" si="32"/>
        <v>B</v>
      </c>
      <c r="AC285" s="6" t="str">
        <f t="shared" si="33"/>
        <v>B</v>
      </c>
      <c r="AD285" s="6" t="str">
        <f t="shared" si="34"/>
        <v>B</v>
      </c>
      <c r="AE285" s="6" t="str">
        <f t="shared" si="35"/>
        <v>B</v>
      </c>
    </row>
    <row r="286" spans="1:31" x14ac:dyDescent="0.25">
      <c r="A286" s="13" t="s">
        <v>22</v>
      </c>
      <c r="B286" s="13">
        <v>844</v>
      </c>
      <c r="C286" s="13">
        <v>852</v>
      </c>
      <c r="D286" s="13" t="s">
        <v>140</v>
      </c>
      <c r="E286" s="2">
        <f>'% D'!AO126</f>
        <v>-20.502666666666666</v>
      </c>
      <c r="F286" s="9">
        <f>'% D'!AP126</f>
        <v>1.3006107380822023</v>
      </c>
      <c r="G286" s="2">
        <f>'% D'!AQ126</f>
        <v>-25.271333333333335</v>
      </c>
      <c r="H286" s="9">
        <f>'% D'!AR126</f>
        <v>1.0285574015067034</v>
      </c>
      <c r="I286" s="2">
        <f>'% D'!AS126</f>
        <v>-20.745333333333328</v>
      </c>
      <c r="J286" s="9">
        <f>'% D'!AT126</f>
        <v>1.4107594244426347</v>
      </c>
      <c r="K286" s="2">
        <f>'% D'!AU126</f>
        <v>-18.225999999999992</v>
      </c>
      <c r="L286" s="9">
        <f>'% D'!AV126</f>
        <v>1.1417181262912626</v>
      </c>
      <c r="N286" s="2">
        <f>'# D'!AO126</f>
        <v>-2.6653333333333333</v>
      </c>
      <c r="O286" s="9">
        <f>'# D'!AP126</f>
        <v>0.16943233844899894</v>
      </c>
      <c r="P286" s="2">
        <f>'# D'!AQ126</f>
        <v>-3.2856666666666667</v>
      </c>
      <c r="Q286" s="9">
        <f>'# D'!AR126</f>
        <v>0.13372154573394301</v>
      </c>
      <c r="R286" s="2">
        <f>'# D'!AS126</f>
        <v>-2.6966666666666668</v>
      </c>
      <c r="S286" s="9">
        <f>'# D'!AT126</f>
        <v>0.18375799148330169</v>
      </c>
      <c r="T286" s="2">
        <f>'# D'!AU126</f>
        <v>-2.3693333333333331</v>
      </c>
      <c r="U286" s="9">
        <f>'# D'!AV126</f>
        <v>0.14847649139190383</v>
      </c>
      <c r="W286" s="12">
        <f>'T-TEST'!X126</f>
        <v>8.9707744018878302E-4</v>
      </c>
      <c r="X286" s="12">
        <f>'T-TEST'!Y126</f>
        <v>4.6648476839495743E-5</v>
      </c>
      <c r="Y286" s="12">
        <f>'T-TEST'!Z126</f>
        <v>4.2606306557851469E-5</v>
      </c>
      <c r="Z286" s="12">
        <f>'T-TEST'!AA126</f>
        <v>3.7596584119742007E-5</v>
      </c>
      <c r="AB286" s="6" t="str">
        <f t="shared" si="32"/>
        <v>B</v>
      </c>
      <c r="AC286" s="6" t="str">
        <f t="shared" si="33"/>
        <v>B</v>
      </c>
      <c r="AD286" s="6" t="str">
        <f t="shared" si="34"/>
        <v>B</v>
      </c>
      <c r="AE286" s="6" t="str">
        <f t="shared" si="35"/>
        <v>B</v>
      </c>
    </row>
    <row r="287" spans="1:31" x14ac:dyDescent="0.25">
      <c r="A287" s="13" t="s">
        <v>22</v>
      </c>
      <c r="B287" s="13">
        <v>849</v>
      </c>
      <c r="C287" s="13">
        <v>862</v>
      </c>
      <c r="D287" s="13" t="s">
        <v>141</v>
      </c>
      <c r="E287" s="2">
        <f>'% D'!AO127</f>
        <v>-27.548000000000002</v>
      </c>
      <c r="F287" s="9">
        <f>'% D'!AP127</f>
        <v>1.4216774598498552</v>
      </c>
      <c r="G287" s="2">
        <f>'% D'!AQ127</f>
        <v>-31.087000000000007</v>
      </c>
      <c r="H287" s="9">
        <f>'% D'!AR127</f>
        <v>0.9145304507719243</v>
      </c>
      <c r="I287" s="2">
        <f>'% D'!AS127</f>
        <v>-30.682666666666666</v>
      </c>
      <c r="J287" s="9">
        <f>'% D'!AT127</f>
        <v>1.1430235857944022</v>
      </c>
      <c r="K287" s="2">
        <f>'% D'!AU127</f>
        <v>-27.411333333333328</v>
      </c>
      <c r="L287" s="9">
        <f>'% D'!AV127</f>
        <v>1.941799404440322</v>
      </c>
      <c r="N287" s="2">
        <f>'# D'!AO127</f>
        <v>-3.3053333333333335</v>
      </c>
      <c r="O287" s="9">
        <f>'# D'!AP127</f>
        <v>0.17105234623375604</v>
      </c>
      <c r="P287" s="2">
        <f>'# D'!AQ127</f>
        <v>-3.7306666666666661</v>
      </c>
      <c r="Q287" s="9">
        <f>'# D'!AR127</f>
        <v>0.10958590930512802</v>
      </c>
      <c r="R287" s="2">
        <f>'# D'!AS127</f>
        <v>-3.6816666666666658</v>
      </c>
      <c r="S287" s="9">
        <f>'# D'!AT127</f>
        <v>0.1371681768949333</v>
      </c>
      <c r="T287" s="2">
        <f>'# D'!AU127</f>
        <v>-3.289333333333333</v>
      </c>
      <c r="U287" s="9">
        <f>'# D'!AV127</f>
        <v>0.23334782180328664</v>
      </c>
      <c r="W287" s="12">
        <f>'T-TEST'!X127</f>
        <v>4.6940596120287933E-4</v>
      </c>
      <c r="X287" s="12">
        <f>'T-TEST'!Y127</f>
        <v>1.4058481633811687E-7</v>
      </c>
      <c r="Y287" s="12">
        <f>'T-TEST'!Z127</f>
        <v>5.6011281442132747E-7</v>
      </c>
      <c r="Z287" s="12">
        <f>'T-TEST'!AA127</f>
        <v>1.007720336658542E-5</v>
      </c>
      <c r="AB287" s="6" t="str">
        <f t="shared" si="32"/>
        <v>B</v>
      </c>
      <c r="AC287" s="6" t="str">
        <f t="shared" si="33"/>
        <v>B</v>
      </c>
      <c r="AD287" s="6" t="str">
        <f t="shared" si="34"/>
        <v>B</v>
      </c>
      <c r="AE287" s="6" t="str">
        <f t="shared" si="35"/>
        <v>B</v>
      </c>
    </row>
    <row r="288" spans="1:31" x14ac:dyDescent="0.25">
      <c r="A288" s="13" t="s">
        <v>22</v>
      </c>
      <c r="B288" s="13">
        <v>853</v>
      </c>
      <c r="C288" s="13">
        <v>861</v>
      </c>
      <c r="D288" s="13" t="s">
        <v>142</v>
      </c>
      <c r="E288" s="2">
        <f>'% D'!AO128</f>
        <v>-14.751000000000005</v>
      </c>
      <c r="F288" s="9">
        <f>'% D'!AP128</f>
        <v>1.2415193675720024</v>
      </c>
      <c r="G288" s="2">
        <f>'% D'!AQ128</f>
        <v>-16.282666666666671</v>
      </c>
      <c r="H288" s="9">
        <f>'% D'!AR128</f>
        <v>1.9125483856371577</v>
      </c>
      <c r="I288" s="2">
        <f>'% D'!AS128</f>
        <v>-10.497666666666674</v>
      </c>
      <c r="J288" s="9">
        <f>'% D'!AT128</f>
        <v>1.7703303801050962</v>
      </c>
      <c r="K288" s="2">
        <f>'% D'!AU128</f>
        <v>-12.212333333333341</v>
      </c>
      <c r="L288" s="9">
        <f>'% D'!AV128</f>
        <v>1.4060405041887059</v>
      </c>
      <c r="N288" s="2">
        <f>'# D'!AO128</f>
        <v>-1.0326666666666668</v>
      </c>
      <c r="O288" s="9">
        <f>'# D'!AP128</f>
        <v>8.6553890174069559E-2</v>
      </c>
      <c r="P288" s="2">
        <f>'# D'!AQ128</f>
        <v>-1.1400000000000001</v>
      </c>
      <c r="Q288" s="9">
        <f>'# D'!AR128</f>
        <v>0.13381489235397195</v>
      </c>
      <c r="R288" s="2">
        <f>'# D'!AS128</f>
        <v>-0.73466666666666658</v>
      </c>
      <c r="S288" s="9">
        <f>'# D'!AT128</f>
        <v>0.12404731350270512</v>
      </c>
      <c r="T288" s="2">
        <f>'# D'!AU128</f>
        <v>-0.85499999999999998</v>
      </c>
      <c r="U288" s="9">
        <f>'# D'!AV128</f>
        <v>9.8441325027881971E-2</v>
      </c>
      <c r="W288" s="12">
        <f>'T-TEST'!X128</f>
        <v>1.2825662348503292E-3</v>
      </c>
      <c r="X288" s="12">
        <f>'T-TEST'!Y128</f>
        <v>6.2458700549866507E-5</v>
      </c>
      <c r="Y288" s="12">
        <f>'T-TEST'!Z128</f>
        <v>1.76718732340403E-4</v>
      </c>
      <c r="Z288" s="12">
        <f>'T-TEST'!AA128</f>
        <v>3.6795032992734307E-5</v>
      </c>
      <c r="AB288" s="6" t="str">
        <f t="shared" si="32"/>
        <v>B</v>
      </c>
      <c r="AC288" s="6" t="str">
        <f t="shared" si="33"/>
        <v>B</v>
      </c>
      <c r="AD288" s="6" t="str">
        <f t="shared" si="34"/>
        <v>B</v>
      </c>
      <c r="AE288" s="6" t="str">
        <f t="shared" si="35"/>
        <v>B</v>
      </c>
    </row>
    <row r="289" spans="1:31" x14ac:dyDescent="0.25">
      <c r="A289" s="13" t="s">
        <v>22</v>
      </c>
      <c r="B289" s="13">
        <v>853</v>
      </c>
      <c r="C289" s="13">
        <v>862</v>
      </c>
      <c r="D289" s="13" t="s">
        <v>143</v>
      </c>
      <c r="E289" s="2">
        <f>'% D'!AO129</f>
        <v>-10.486333333333327</v>
      </c>
      <c r="F289" s="9">
        <f>'% D'!AP129</f>
        <v>1.4534246736534606</v>
      </c>
      <c r="G289" s="2">
        <f>'% D'!AQ129</f>
        <v>-9.6400000000000077</v>
      </c>
      <c r="H289" s="9">
        <f>'% D'!AR129</f>
        <v>1.568374135945422</v>
      </c>
      <c r="I289" s="2">
        <f>'% D'!AS129</f>
        <v>-6.0946666666666687</v>
      </c>
      <c r="J289" s="9">
        <f>'% D'!AT129</f>
        <v>2.7389324564387665</v>
      </c>
      <c r="K289" s="2">
        <f>'% D'!AU129</f>
        <v>-3.3373333333333335</v>
      </c>
      <c r="L289" s="9">
        <f>'% D'!AV129</f>
        <v>1.6487282941263532</v>
      </c>
      <c r="N289" s="2">
        <f>'# D'!AO129</f>
        <v>-1.2586666666666666</v>
      </c>
      <c r="O289" s="9">
        <f>'# D'!AP129</f>
        <v>0.17460587218507034</v>
      </c>
      <c r="P289" s="2">
        <f>'# D'!AQ129</f>
        <v>-1.1566666666666672</v>
      </c>
      <c r="Q289" s="9">
        <f>'# D'!AR129</f>
        <v>0.18807723526893627</v>
      </c>
      <c r="R289" s="2">
        <f>'# D'!AS129</f>
        <v>-0.7313333333333345</v>
      </c>
      <c r="S289" s="9">
        <f>'# D'!AT129</f>
        <v>0.32846521736857714</v>
      </c>
      <c r="T289" s="2">
        <f>'# D'!AU129</f>
        <v>-0.40033333333333232</v>
      </c>
      <c r="U289" s="9">
        <f>'# D'!AV129</f>
        <v>0.19822737390762757</v>
      </c>
      <c r="W289" s="12">
        <f>'T-TEST'!X129</f>
        <v>1.6596813578118868E-4</v>
      </c>
      <c r="X289" s="12">
        <f>'T-TEST'!Y129</f>
        <v>1.711735330297705E-3</v>
      </c>
      <c r="Y289" s="12">
        <f>'T-TEST'!Z129</f>
        <v>6.1992342695777044E-3</v>
      </c>
      <c r="Z289" s="12">
        <f>'T-TEST'!AA129</f>
        <v>1.52715681612692E-2</v>
      </c>
      <c r="AB289" s="6" t="str">
        <f t="shared" si="32"/>
        <v>B</v>
      </c>
      <c r="AC289" s="6" t="str">
        <f t="shared" si="33"/>
        <v>S</v>
      </c>
      <c r="AD289" s="6" t="str">
        <f t="shared" si="34"/>
        <v>S</v>
      </c>
      <c r="AE289" s="6" t="str">
        <f t="shared" si="35"/>
        <v>N</v>
      </c>
    </row>
    <row r="290" spans="1:31" x14ac:dyDescent="0.25">
      <c r="A290" s="13" t="s">
        <v>22</v>
      </c>
      <c r="B290" s="13">
        <v>862</v>
      </c>
      <c r="C290" s="13">
        <v>878</v>
      </c>
      <c r="D290" s="13" t="s">
        <v>144</v>
      </c>
      <c r="E290" s="2">
        <f>'% D'!AO130</f>
        <v>-16.09566666666667</v>
      </c>
      <c r="F290" s="9">
        <f>'% D'!AP130</f>
        <v>1.0431681487635305</v>
      </c>
      <c r="G290" s="2">
        <f>'% D'!AQ130</f>
        <v>-18.539666666666665</v>
      </c>
      <c r="H290" s="9">
        <f>'% D'!AR130</f>
        <v>1.6511516056016919</v>
      </c>
      <c r="I290" s="2">
        <f>'% D'!AS130</f>
        <v>-15.506666666666664</v>
      </c>
      <c r="J290" s="9">
        <f>'% D'!AT130</f>
        <v>1.3883575311251428</v>
      </c>
      <c r="K290" s="2">
        <f>'% D'!AU130</f>
        <v>-10.925333333333331</v>
      </c>
      <c r="L290" s="9">
        <f>'% D'!AV130</f>
        <v>1.5652968026291512</v>
      </c>
      <c r="N290" s="2">
        <f>'# D'!AO130</f>
        <v>-1.1266666666666667</v>
      </c>
      <c r="O290" s="9">
        <f>'# D'!AP130</f>
        <v>7.2877311884320867E-2</v>
      </c>
      <c r="P290" s="2">
        <f>'# D'!AQ130</f>
        <v>-1.298</v>
      </c>
      <c r="Q290" s="9">
        <f>'# D'!AR130</f>
        <v>0.1156537205149787</v>
      </c>
      <c r="R290" s="2">
        <f>'# D'!AS130</f>
        <v>-1.0853333333333333</v>
      </c>
      <c r="S290" s="9">
        <f>'# D'!AT130</f>
        <v>9.6906699279030589E-2</v>
      </c>
      <c r="T290" s="2">
        <f>'# D'!AU130</f>
        <v>-0.76466666666666661</v>
      </c>
      <c r="U290" s="9">
        <f>'# D'!AV130</f>
        <v>0.10916431298913717</v>
      </c>
      <c r="W290" s="12">
        <f>'T-TEST'!X130</f>
        <v>9.3841537473416466E-4</v>
      </c>
      <c r="X290" s="12">
        <f>'T-TEST'!Y130</f>
        <v>1.045842507714472E-5</v>
      </c>
      <c r="Y290" s="12">
        <f>'T-TEST'!Z130</f>
        <v>3.897222272699902E-5</v>
      </c>
      <c r="Z290" s="12">
        <f>'T-TEST'!AA130</f>
        <v>7.4405546986733621E-5</v>
      </c>
      <c r="AB290" s="6" t="str">
        <f t="shared" si="32"/>
        <v>B</v>
      </c>
      <c r="AC290" s="6" t="str">
        <f t="shared" si="33"/>
        <v>B</v>
      </c>
      <c r="AD290" s="6" t="str">
        <f t="shared" si="34"/>
        <v>B</v>
      </c>
      <c r="AE290" s="6" t="str">
        <f t="shared" si="35"/>
        <v>B</v>
      </c>
    </row>
    <row r="291" spans="1:31" x14ac:dyDescent="0.25">
      <c r="A291" s="13" t="s">
        <v>22</v>
      </c>
      <c r="B291" s="13">
        <v>863</v>
      </c>
      <c r="C291" s="13">
        <v>878</v>
      </c>
      <c r="D291" s="13" t="s">
        <v>145</v>
      </c>
      <c r="E291" s="2">
        <f>'% D'!AO131</f>
        <v>-21.050666666666665</v>
      </c>
      <c r="F291" s="9">
        <f>'% D'!AP131</f>
        <v>0.81607870842524233</v>
      </c>
      <c r="G291" s="2">
        <f>'% D'!AQ131</f>
        <v>-21.494000000000007</v>
      </c>
      <c r="H291" s="9">
        <f>'% D'!AR131</f>
        <v>0.73209873145031601</v>
      </c>
      <c r="I291" s="2">
        <f>'% D'!AS131</f>
        <v>-19.943666666666676</v>
      </c>
      <c r="J291" s="9">
        <f>'% D'!AT131</f>
        <v>1.0520313992034478</v>
      </c>
      <c r="K291" s="2">
        <f>'% D'!AU131</f>
        <v>-11.184999999999995</v>
      </c>
      <c r="L291" s="9">
        <f>'% D'!AV131</f>
        <v>1.0112515676626428</v>
      </c>
      <c r="N291" s="2">
        <f>'# D'!AO131</f>
        <v>-2.9470000000000001</v>
      </c>
      <c r="O291" s="9">
        <f>'# D'!AP131</f>
        <v>0.11391057257976006</v>
      </c>
      <c r="P291" s="2">
        <f>'# D'!AQ131</f>
        <v>-3.0089999999999999</v>
      </c>
      <c r="Q291" s="9">
        <f>'# D'!AR131</f>
        <v>0.10222096006851407</v>
      </c>
      <c r="R291" s="2">
        <f>'# D'!AS131</f>
        <v>-2.7919999999999994</v>
      </c>
      <c r="S291" s="9">
        <f>'# D'!AT131</f>
        <v>0.1470762297870816</v>
      </c>
      <c r="T291" s="2">
        <f>'# D'!AU131</f>
        <v>-1.5660000000000007</v>
      </c>
      <c r="U291" s="9">
        <f>'# D'!AV131</f>
        <v>0.14187158655578908</v>
      </c>
      <c r="W291" s="12">
        <f>'T-TEST'!X131</f>
        <v>9.5552277387981843E-5</v>
      </c>
      <c r="X291" s="12">
        <f>'T-TEST'!Y131</f>
        <v>5.4700650323146958E-5</v>
      </c>
      <c r="Y291" s="12">
        <f>'T-TEST'!Z131</f>
        <v>3.3350695683863259E-4</v>
      </c>
      <c r="Z291" s="12">
        <f>'T-TEST'!AA131</f>
        <v>1.3049941865440884E-3</v>
      </c>
      <c r="AB291" s="6" t="str">
        <f t="shared" ref="AB291:AB314" si="36">IF(AND(ABS(E291)&gt;10,ABS(N291)&gt;=0.4,ABS(W291)&lt;=0.01),"B", IF(AND(ABS(E291)&gt;5, ABS(E291)&lt;10,ABS(N291)&gt;=0.4,ABS(W291)&lt;=0.01),"S","N"))</f>
        <v>B</v>
      </c>
      <c r="AC291" s="6" t="str">
        <f t="shared" ref="AC291:AC314" si="37">IF(AND(ABS(G291)&gt;10,ABS(P291)&gt;=0.4,ABS(X291)&lt;=0.01),"B", IF(AND(ABS(G291)&gt;5, ABS(G291)&lt;10,ABS(P291)&gt;=0.4,ABS(X291)&lt;=0.01),"S","N"))</f>
        <v>B</v>
      </c>
      <c r="AD291" s="6" t="str">
        <f t="shared" ref="AD291:AD314" si="38">IF(AND(ABS(I291)&gt;10,ABS(R291)&gt;=0.4,ABS(Y291)&lt;=0.01),"B", IF(AND(ABS(I291)&gt;5, ABS(I291)&lt;10,ABS(R291)&gt;=0.4,ABS(Y291)&lt;=0.01),"S","N"))</f>
        <v>B</v>
      </c>
      <c r="AE291" s="6" t="str">
        <f t="shared" ref="AE291:AE314" si="39">IF(AND(ABS(K291)&gt;10,ABS(T291)&gt;=0.4,ABS(Z291)&lt;=0.01),"B", IF(AND(ABS(K291)&gt;5, ABS(K291)&lt;10,ABS(T291)&gt;=0.4,ABS(Z291)&lt;=0.01),"S","N"))</f>
        <v>B</v>
      </c>
    </row>
    <row r="292" spans="1:31" x14ac:dyDescent="0.25">
      <c r="A292" s="13" t="s">
        <v>22</v>
      </c>
      <c r="B292" s="13">
        <v>865</v>
      </c>
      <c r="C292" s="13">
        <v>878</v>
      </c>
      <c r="D292" s="13" t="s">
        <v>146</v>
      </c>
      <c r="E292" s="2">
        <f>'% D'!AO132</f>
        <v>-17.255000000000003</v>
      </c>
      <c r="F292" s="9">
        <f>'% D'!AP132</f>
        <v>1.2503571504712261</v>
      </c>
      <c r="G292" s="2">
        <f>'% D'!AQ132</f>
        <v>-34.549333333333337</v>
      </c>
      <c r="H292" s="9">
        <f>'% D'!AR132</f>
        <v>0.87097937246784296</v>
      </c>
      <c r="I292" s="2">
        <f>'% D'!AS132</f>
        <v>-37.743333333333339</v>
      </c>
      <c r="J292" s="9">
        <f>'% D'!AT132</f>
        <v>1.5523736954236995</v>
      </c>
      <c r="K292" s="2">
        <f>'% D'!AU132</f>
        <v>-46.970999999999989</v>
      </c>
      <c r="L292" s="9">
        <f>'% D'!AV132</f>
        <v>1.2633048181427837</v>
      </c>
      <c r="N292" s="2">
        <f>'# D'!AO132</f>
        <v>-1.0353333333333334</v>
      </c>
      <c r="O292" s="9">
        <f>'# D'!AP132</f>
        <v>7.5360337360363891E-2</v>
      </c>
      <c r="P292" s="2">
        <f>'# D'!AQ132</f>
        <v>-2.0733333333333333</v>
      </c>
      <c r="Q292" s="9">
        <f>'# D'!AR132</f>
        <v>5.2299166156003218E-2</v>
      </c>
      <c r="R292" s="2">
        <f>'# D'!AS132</f>
        <v>-2.2646666666666668</v>
      </c>
      <c r="S292" s="9">
        <f>'# D'!AT132</f>
        <v>9.3090663007065227E-2</v>
      </c>
      <c r="T292" s="2">
        <f>'# D'!AU132</f>
        <v>-2.8183333333333334</v>
      </c>
      <c r="U292" s="9">
        <f>'# D'!AV132</f>
        <v>7.5602990333417497E-2</v>
      </c>
      <c r="W292" s="12">
        <f>'T-TEST'!X132</f>
        <v>7.7386851405648297E-4</v>
      </c>
      <c r="X292" s="12">
        <f>'T-TEST'!Y132</f>
        <v>2.3306936079003988E-6</v>
      </c>
      <c r="Y292" s="12">
        <f>'T-TEST'!Z132</f>
        <v>8.0411014817573234E-6</v>
      </c>
      <c r="Z292" s="12">
        <f>'T-TEST'!AA132</f>
        <v>3.3105794085719124E-6</v>
      </c>
      <c r="AB292" s="6" t="str">
        <f t="shared" si="36"/>
        <v>B</v>
      </c>
      <c r="AC292" s="6" t="str">
        <f t="shared" si="37"/>
        <v>B</v>
      </c>
      <c r="AD292" s="6" t="str">
        <f t="shared" si="38"/>
        <v>B</v>
      </c>
      <c r="AE292" s="6" t="str">
        <f t="shared" si="39"/>
        <v>B</v>
      </c>
    </row>
    <row r="293" spans="1:31" x14ac:dyDescent="0.25">
      <c r="A293" s="13" t="s">
        <v>22</v>
      </c>
      <c r="B293" s="13">
        <v>879</v>
      </c>
      <c r="C293" s="13">
        <v>887</v>
      </c>
      <c r="D293" s="13" t="s">
        <v>147</v>
      </c>
      <c r="E293" s="2">
        <f>'% D'!AO133</f>
        <v>-3.6093333333333333</v>
      </c>
      <c r="F293" s="9">
        <f>'% D'!AP133</f>
        <v>1.3427832403862017</v>
      </c>
      <c r="G293" s="2">
        <f>'% D'!AQ133</f>
        <v>-15.548999999999998</v>
      </c>
      <c r="H293" s="9">
        <f>'% D'!AR133</f>
        <v>1.4478564213094403</v>
      </c>
      <c r="I293" s="2">
        <f>'% D'!AS133</f>
        <v>-23.663666666666661</v>
      </c>
      <c r="J293" s="9">
        <f>'% D'!AT133</f>
        <v>0.75628427775943641</v>
      </c>
      <c r="K293" s="2">
        <f>'% D'!AU133</f>
        <v>-35.312666666666665</v>
      </c>
      <c r="L293" s="9">
        <f>'% D'!AV133</f>
        <v>1.2105477147059402</v>
      </c>
      <c r="N293" s="2">
        <f>'# D'!AO133</f>
        <v>-0.10833333333333335</v>
      </c>
      <c r="O293" s="9">
        <f>'# D'!AP133</f>
        <v>3.9815313896173848E-2</v>
      </c>
      <c r="P293" s="2">
        <f>'# D'!AQ133</f>
        <v>-0.46633333333333332</v>
      </c>
      <c r="Q293" s="9">
        <f>'# D'!AR133</f>
        <v>4.3360771028541086E-2</v>
      </c>
      <c r="R293" s="2">
        <f>'# D'!AS133</f>
        <v>-0.71000000000000019</v>
      </c>
      <c r="S293" s="9">
        <f>'# D'!AT133</f>
        <v>2.3127282563850403E-2</v>
      </c>
      <c r="T293" s="2">
        <f>'# D'!AU133</f>
        <v>-1.0593333333333335</v>
      </c>
      <c r="U293" s="9">
        <f>'# D'!AV133</f>
        <v>3.6148912618342258E-2</v>
      </c>
      <c r="W293" s="12">
        <f>'T-TEST'!X133</f>
        <v>8.0389111186029965E-3</v>
      </c>
      <c r="X293" s="12">
        <f>'T-TEST'!Y133</f>
        <v>1.2592198379458708E-4</v>
      </c>
      <c r="Y293" s="12">
        <f>'T-TEST'!Z133</f>
        <v>4.7308687388381905E-6</v>
      </c>
      <c r="Z293" s="12">
        <f>'T-TEST'!AA133</f>
        <v>7.1019916292136962E-6</v>
      </c>
      <c r="AB293" s="6" t="str">
        <f t="shared" si="36"/>
        <v>N</v>
      </c>
      <c r="AC293" s="6" t="str">
        <f t="shared" si="37"/>
        <v>B</v>
      </c>
      <c r="AD293" s="6" t="str">
        <f t="shared" si="38"/>
        <v>B</v>
      </c>
      <c r="AE293" s="6" t="str">
        <f t="shared" si="39"/>
        <v>B</v>
      </c>
    </row>
    <row r="294" spans="1:31" x14ac:dyDescent="0.25">
      <c r="A294" s="13" t="s">
        <v>22</v>
      </c>
      <c r="B294" s="13">
        <v>888</v>
      </c>
      <c r="C294" s="13">
        <v>901</v>
      </c>
      <c r="D294" s="13" t="s">
        <v>148</v>
      </c>
      <c r="E294" s="2">
        <f>'% D'!AO134</f>
        <v>-11.702666666666666</v>
      </c>
      <c r="F294" s="9">
        <f>'% D'!AP134</f>
        <v>0.2326071935245162</v>
      </c>
      <c r="G294" s="2">
        <f>'% D'!AQ134</f>
        <v>-17.016333333333332</v>
      </c>
      <c r="H294" s="9">
        <f>'% D'!AR134</f>
        <v>0.8623674005994173</v>
      </c>
      <c r="I294" s="2">
        <f>'% D'!AS134</f>
        <v>-16.759333333333331</v>
      </c>
      <c r="J294" s="9">
        <f>'% D'!AT134</f>
        <v>0.54691441610747427</v>
      </c>
      <c r="K294" s="2">
        <f>'% D'!AU134</f>
        <v>-16.310666666666666</v>
      </c>
      <c r="L294" s="9">
        <f>'% D'!AV134</f>
        <v>0.45326729116042219</v>
      </c>
      <c r="N294" s="2">
        <f>'# D'!AO134</f>
        <v>-1.4043333333333332</v>
      </c>
      <c r="O294" s="9">
        <f>'# D'!AP134</f>
        <v>2.8085323750289031E-2</v>
      </c>
      <c r="P294" s="2">
        <f>'# D'!AQ134</f>
        <v>-2.0416666666666665</v>
      </c>
      <c r="Q294" s="9">
        <f>'# D'!AR134</f>
        <v>0.10349872138856273</v>
      </c>
      <c r="R294" s="2">
        <f>'# D'!AS134</f>
        <v>-2.0110000000000001</v>
      </c>
      <c r="S294" s="9">
        <f>'# D'!AT134</f>
        <v>6.5157195812496238E-2</v>
      </c>
      <c r="T294" s="2">
        <f>'# D'!AU134</f>
        <v>-1.9573333333333334</v>
      </c>
      <c r="U294" s="9">
        <f>'# D'!AV134</f>
        <v>5.4412904854666391E-2</v>
      </c>
      <c r="W294" s="12">
        <f>'T-TEST'!X134</f>
        <v>3.6491772605810424E-6</v>
      </c>
      <c r="X294" s="12">
        <f>'T-TEST'!Y134</f>
        <v>3.8958998212581538E-4</v>
      </c>
      <c r="Y294" s="12">
        <f>'T-TEST'!Z134</f>
        <v>1.6272006188586182E-6</v>
      </c>
      <c r="Z294" s="12">
        <f>'T-TEST'!AA134</f>
        <v>1.5767154868504454E-5</v>
      </c>
      <c r="AB294" s="6" t="str">
        <f t="shared" si="36"/>
        <v>B</v>
      </c>
      <c r="AC294" s="6" t="str">
        <f t="shared" si="37"/>
        <v>B</v>
      </c>
      <c r="AD294" s="6" t="str">
        <f t="shared" si="38"/>
        <v>B</v>
      </c>
      <c r="AE294" s="6" t="str">
        <f t="shared" si="39"/>
        <v>B</v>
      </c>
    </row>
    <row r="295" spans="1:31" x14ac:dyDescent="0.25">
      <c r="A295" s="13" t="s">
        <v>22</v>
      </c>
      <c r="B295" s="13">
        <v>902</v>
      </c>
      <c r="C295" s="13">
        <v>910</v>
      </c>
      <c r="D295" s="13" t="s">
        <v>149</v>
      </c>
      <c r="E295" s="2">
        <f>'% D'!AO135</f>
        <v>-28.808666666666674</v>
      </c>
      <c r="F295" s="9">
        <f>'% D'!AP135</f>
        <v>0.37202303411867199</v>
      </c>
      <c r="G295" s="2">
        <f>'% D'!AQ135</f>
        <v>-24.230666666666664</v>
      </c>
      <c r="H295" s="9">
        <f>'% D'!AR135</f>
        <v>1.8753166797342569</v>
      </c>
      <c r="I295" s="2">
        <f>'% D'!AS135</f>
        <v>-18.495000000000001</v>
      </c>
      <c r="J295" s="9">
        <f>'% D'!AT135</f>
        <v>1.419142264769333</v>
      </c>
      <c r="K295" s="2">
        <f>'% D'!AU135</f>
        <v>-17.246999999999993</v>
      </c>
      <c r="L295" s="9">
        <f>'% D'!AV135</f>
        <v>0.62695538232775205</v>
      </c>
      <c r="N295" s="2">
        <f>'# D'!AO135</f>
        <v>-1.4403333333333332</v>
      </c>
      <c r="O295" s="9">
        <f>'# D'!AP135</f>
        <v>1.8885003409925126E-2</v>
      </c>
      <c r="P295" s="2">
        <f>'# D'!AQ135</f>
        <v>-1.2116666666666669</v>
      </c>
      <c r="Q295" s="9">
        <f>'# D'!AR135</f>
        <v>9.380436095676295E-2</v>
      </c>
      <c r="R295" s="2">
        <f>'# D'!AS135</f>
        <v>-0.92466666666666675</v>
      </c>
      <c r="S295" s="9">
        <f>'# D'!AT135</f>
        <v>7.1016298739362382E-2</v>
      </c>
      <c r="T295" s="2">
        <f>'# D'!AU135</f>
        <v>-0.86200000000000032</v>
      </c>
      <c r="U295" s="9">
        <f>'# D'!AV135</f>
        <v>3.1652736401665472E-2</v>
      </c>
      <c r="W295" s="12">
        <f>'T-TEST'!X135</f>
        <v>2.2548295957077803E-5</v>
      </c>
      <c r="X295" s="12">
        <f>'T-TEST'!Y135</f>
        <v>8.0496619984094658E-5</v>
      </c>
      <c r="Y295" s="12">
        <f>'T-TEST'!Z135</f>
        <v>1.0645088089079377E-4</v>
      </c>
      <c r="Z295" s="12">
        <f>'T-TEST'!AA135</f>
        <v>2.3002710052964093E-5</v>
      </c>
      <c r="AB295" s="6" t="str">
        <f t="shared" si="36"/>
        <v>B</v>
      </c>
      <c r="AC295" s="6" t="str">
        <f t="shared" si="37"/>
        <v>B</v>
      </c>
      <c r="AD295" s="6" t="str">
        <f t="shared" si="38"/>
        <v>B</v>
      </c>
      <c r="AE295" s="6" t="str">
        <f t="shared" si="39"/>
        <v>B</v>
      </c>
    </row>
    <row r="296" spans="1:31" x14ac:dyDescent="0.25">
      <c r="A296" s="13" t="s">
        <v>22</v>
      </c>
      <c r="B296" s="13">
        <v>908</v>
      </c>
      <c r="C296" s="13">
        <v>924</v>
      </c>
      <c r="D296" s="13" t="s">
        <v>181</v>
      </c>
      <c r="E296" s="2">
        <f>'% D'!AO136</f>
        <v>-31.315333333333331</v>
      </c>
      <c r="F296" s="9">
        <f>'% D'!AP136</f>
        <v>2.6767872207685919</v>
      </c>
      <c r="G296" s="2">
        <f>'% D'!AQ136</f>
        <v>-29.036333333333332</v>
      </c>
      <c r="H296" s="9">
        <f>'% D'!AR136</f>
        <v>1.5896261827973359</v>
      </c>
      <c r="I296" s="2">
        <f>'% D'!AS136</f>
        <v>-25.53766666666667</v>
      </c>
      <c r="J296" s="9">
        <f>'% D'!AT136</f>
        <v>1.2340052100032082</v>
      </c>
      <c r="K296" s="2">
        <f>'% D'!AU136</f>
        <v>-26.10466666666667</v>
      </c>
      <c r="L296" s="9">
        <f>'% D'!AV136</f>
        <v>1.0970471016330823</v>
      </c>
      <c r="N296" s="2">
        <f>'# D'!AO136</f>
        <v>-1.8790000000000002</v>
      </c>
      <c r="O296" s="9">
        <f>'# D'!AP136</f>
        <v>0.16061162098504159</v>
      </c>
      <c r="P296" s="2">
        <f>'# D'!AQ136</f>
        <v>-1.7416666666666671</v>
      </c>
      <c r="Q296" s="9">
        <f>'# D'!AR136</f>
        <v>9.5260109852658176E-2</v>
      </c>
      <c r="R296" s="2">
        <f>'# D'!AS136</f>
        <v>-1.5319999999999996</v>
      </c>
      <c r="S296" s="9">
        <f>'# D'!AT136</f>
        <v>7.4148172446461089E-2</v>
      </c>
      <c r="T296" s="2">
        <f>'# D'!AU136</f>
        <v>-1.5663333333333331</v>
      </c>
      <c r="U296" s="9">
        <f>'# D'!AV136</f>
        <v>6.5388860570471025E-2</v>
      </c>
      <c r="W296" s="12">
        <f>'T-TEST'!X136</f>
        <v>9.2700066009259904E-6</v>
      </c>
      <c r="X296" s="12">
        <f>'T-TEST'!Y136</f>
        <v>4.8790795578021045E-6</v>
      </c>
      <c r="Y296" s="12">
        <f>'T-TEST'!Z136</f>
        <v>6.5355501602456297E-4</v>
      </c>
      <c r="Z296" s="12">
        <f>'T-TEST'!AA136</f>
        <v>4.6898423702319126E-4</v>
      </c>
      <c r="AB296" s="6" t="str">
        <f t="shared" si="36"/>
        <v>B</v>
      </c>
      <c r="AC296" s="6" t="str">
        <f t="shared" si="37"/>
        <v>B</v>
      </c>
      <c r="AD296" s="6" t="str">
        <f t="shared" si="38"/>
        <v>B</v>
      </c>
      <c r="AE296" s="6" t="str">
        <f t="shared" si="39"/>
        <v>B</v>
      </c>
    </row>
    <row r="297" spans="1:31" x14ac:dyDescent="0.25">
      <c r="A297" s="13" t="s">
        <v>22</v>
      </c>
      <c r="B297" s="13">
        <v>927</v>
      </c>
      <c r="C297" s="13">
        <v>934</v>
      </c>
      <c r="D297" s="13" t="s">
        <v>182</v>
      </c>
      <c r="E297" s="2">
        <f>'% D'!AO137</f>
        <v>5.8986666666666672</v>
      </c>
      <c r="F297" s="9">
        <f>'% D'!AP137</f>
        <v>1.5937185393605131</v>
      </c>
      <c r="G297" s="2">
        <f>'% D'!AQ137</f>
        <v>0.42199999999999704</v>
      </c>
      <c r="H297" s="9">
        <f>'% D'!AR137</f>
        <v>1.8053110294585917</v>
      </c>
      <c r="I297" s="2">
        <f>'% D'!AS137</f>
        <v>-0.39800000000001035</v>
      </c>
      <c r="J297" s="9">
        <f>'% D'!AT137</f>
        <v>1.2687216501647056</v>
      </c>
      <c r="K297" s="2">
        <f>'% D'!AU137</f>
        <v>0.15899999999999892</v>
      </c>
      <c r="L297" s="9">
        <f>'% D'!AV137</f>
        <v>1.5426584788333182</v>
      </c>
      <c r="N297" s="2">
        <f>'# D'!AO137</f>
        <v>1.2389999999999999</v>
      </c>
      <c r="O297" s="9">
        <f>'# D'!AP137</f>
        <v>0.33450979576197182</v>
      </c>
      <c r="P297" s="2">
        <f>'# D'!AQ137</f>
        <v>8.8666666666666671E-2</v>
      </c>
      <c r="Q297" s="9">
        <f>'# D'!AR137</f>
        <v>0.37894941120058512</v>
      </c>
      <c r="R297" s="2">
        <f>'# D'!AS137</f>
        <v>-8.3999999999999631E-2</v>
      </c>
      <c r="S297" s="9">
        <f>'# D'!AT137</f>
        <v>0.26608028002360729</v>
      </c>
      <c r="T297" s="2">
        <f>'# D'!AU137</f>
        <v>3.3333333333333215E-2</v>
      </c>
      <c r="U297" s="9">
        <f>'# D'!AV137</f>
        <v>0.32427908460962795</v>
      </c>
      <c r="W297" s="12">
        <f>'T-TEST'!X137</f>
        <v>1.5516649656507522E-3</v>
      </c>
      <c r="X297" s="12">
        <f>'T-TEST'!Y137</f>
        <v>0.59875881783782692</v>
      </c>
      <c r="Y297" s="12">
        <f>'T-TEST'!Z137</f>
        <v>0.49974028453868985</v>
      </c>
      <c r="Z297" s="12">
        <f>'T-TEST'!AA137</f>
        <v>0.81720304631916085</v>
      </c>
      <c r="AB297" s="6" t="str">
        <f t="shared" si="36"/>
        <v>S</v>
      </c>
      <c r="AC297" s="6" t="str">
        <f t="shared" si="37"/>
        <v>N</v>
      </c>
      <c r="AD297" s="6" t="str">
        <f t="shared" si="38"/>
        <v>N</v>
      </c>
      <c r="AE297" s="6" t="str">
        <f t="shared" si="39"/>
        <v>N</v>
      </c>
    </row>
    <row r="298" spans="1:31" x14ac:dyDescent="0.25">
      <c r="A298" s="13" t="s">
        <v>22</v>
      </c>
      <c r="B298" s="13">
        <v>935</v>
      </c>
      <c r="C298" s="13">
        <v>939</v>
      </c>
      <c r="D298" s="13" t="s">
        <v>150</v>
      </c>
      <c r="E298" s="2">
        <f>'% D'!AO138</f>
        <v>3.9356666666666591</v>
      </c>
      <c r="F298" s="9">
        <f>'% D'!AP138</f>
        <v>0.96084363726910826</v>
      </c>
      <c r="G298" s="2">
        <f>'% D'!AQ138</f>
        <v>-3.5666666666664071E-2</v>
      </c>
      <c r="H298" s="9">
        <f>'% D'!AR138</f>
        <v>1.4620141381237535</v>
      </c>
      <c r="I298" s="2">
        <f>'% D'!AS138</f>
        <v>-0.44933333333333536</v>
      </c>
      <c r="J298" s="9">
        <f>'% D'!AT138</f>
        <v>0.75587918858109204</v>
      </c>
      <c r="K298" s="2">
        <f>'% D'!AU138</f>
        <v>-0.50466666666667237</v>
      </c>
      <c r="L298" s="9">
        <f>'% D'!AV138</f>
        <v>1.167626582012792</v>
      </c>
      <c r="N298" s="2">
        <f>'# D'!AO138</f>
        <v>0.39333333333333353</v>
      </c>
      <c r="O298" s="9">
        <f>'# D'!AP138</f>
        <v>9.5801390543088977E-2</v>
      </c>
      <c r="P298" s="2">
        <f>'# D'!AQ138</f>
        <v>-3.3333333333329662E-3</v>
      </c>
      <c r="Q298" s="9">
        <f>'# D'!AR138</f>
        <v>0.14604329555937826</v>
      </c>
      <c r="R298" s="2">
        <f>'# D'!AS138</f>
        <v>-4.5666666666666078E-2</v>
      </c>
      <c r="S298" s="9">
        <f>'# D'!AT138</f>
        <v>7.5602956413443043E-2</v>
      </c>
      <c r="T298" s="2">
        <f>'# D'!AU138</f>
        <v>-5.0333333333333563E-2</v>
      </c>
      <c r="U298" s="9">
        <f>'# D'!AV138</f>
        <v>0.1170439266271224</v>
      </c>
      <c r="W298" s="12">
        <f>'T-TEST'!X138</f>
        <v>1.1193353144141726E-3</v>
      </c>
      <c r="X298" s="12">
        <f>'T-TEST'!Y138</f>
        <v>0.96263520393630841</v>
      </c>
      <c r="Y298" s="12">
        <f>'T-TEST'!Z138</f>
        <v>0.30518326524525846</v>
      </c>
      <c r="Z298" s="12">
        <f>'T-TEST'!AA138</f>
        <v>0.45813207299424991</v>
      </c>
      <c r="AB298" s="6" t="str">
        <f t="shared" si="36"/>
        <v>N</v>
      </c>
      <c r="AC298" s="6" t="str">
        <f t="shared" si="37"/>
        <v>N</v>
      </c>
      <c r="AD298" s="6" t="str">
        <f t="shared" si="38"/>
        <v>N</v>
      </c>
      <c r="AE298" s="6" t="str">
        <f t="shared" si="39"/>
        <v>N</v>
      </c>
    </row>
    <row r="299" spans="1:31" x14ac:dyDescent="0.25">
      <c r="A299" s="13" t="s">
        <v>22</v>
      </c>
      <c r="B299" s="13">
        <v>940</v>
      </c>
      <c r="C299" s="13">
        <v>953</v>
      </c>
      <c r="D299" s="13" t="s">
        <v>151</v>
      </c>
      <c r="E299" s="2">
        <f>'% D'!AO139</f>
        <v>7.7766666666666637</v>
      </c>
      <c r="F299" s="9">
        <f>'% D'!AP139</f>
        <v>1.5195330037574706</v>
      </c>
      <c r="G299" s="2">
        <f>'% D'!AQ139</f>
        <v>1.3803333333333399</v>
      </c>
      <c r="H299" s="9">
        <f>'% D'!AR139</f>
        <v>2.0216341982555974</v>
      </c>
      <c r="I299" s="2">
        <f>'% D'!AS139</f>
        <v>1.8816666666666677</v>
      </c>
      <c r="J299" s="9">
        <f>'% D'!AT139</f>
        <v>1.8762194427364509</v>
      </c>
      <c r="K299" s="2">
        <f>'% D'!AU139</f>
        <v>0.25199999999999534</v>
      </c>
      <c r="L299" s="9">
        <f>'% D'!AV139</f>
        <v>1.2545861546416477</v>
      </c>
      <c r="N299" s="2">
        <f>'# D'!AO139</f>
        <v>1.0883333333333329</v>
      </c>
      <c r="O299" s="9">
        <f>'# D'!AP139</f>
        <v>0.21250744198189864</v>
      </c>
      <c r="P299" s="2">
        <f>'# D'!AQ139</f>
        <v>0.1930000000000005</v>
      </c>
      <c r="Q299" s="9">
        <f>'# D'!AR139</f>
        <v>0.28296276432462775</v>
      </c>
      <c r="R299" s="2">
        <f>'# D'!AS139</f>
        <v>0.26333333333333275</v>
      </c>
      <c r="S299" s="9">
        <f>'# D'!AT139</f>
        <v>0.26243069376321637</v>
      </c>
      <c r="T299" s="2">
        <f>'# D'!AU139</f>
        <v>3.5000000000000142E-2</v>
      </c>
      <c r="U299" s="9">
        <f>'# D'!AV139</f>
        <v>0.17539591745057614</v>
      </c>
      <c r="W299" s="12">
        <f>'T-TEST'!X139</f>
        <v>7.7421162301114172E-3</v>
      </c>
      <c r="X299" s="12">
        <f>'T-TEST'!Y139</f>
        <v>0.23355794156277557</v>
      </c>
      <c r="Y299" s="12">
        <f>'T-TEST'!Z139</f>
        <v>0.11193663574521161</v>
      </c>
      <c r="Z299" s="12">
        <f>'T-TEST'!AA139</f>
        <v>0.65757116795653858</v>
      </c>
      <c r="AB299" s="6" t="str">
        <f t="shared" si="36"/>
        <v>S</v>
      </c>
      <c r="AC299" s="6" t="str">
        <f t="shared" si="37"/>
        <v>N</v>
      </c>
      <c r="AD299" s="6" t="str">
        <f t="shared" si="38"/>
        <v>N</v>
      </c>
      <c r="AE299" s="6" t="str">
        <f t="shared" si="39"/>
        <v>N</v>
      </c>
    </row>
    <row r="300" spans="1:31" x14ac:dyDescent="0.25">
      <c r="A300" s="13" t="s">
        <v>22</v>
      </c>
      <c r="B300" s="13">
        <v>954</v>
      </c>
      <c r="C300" s="13">
        <v>960</v>
      </c>
      <c r="D300" s="13" t="s">
        <v>152</v>
      </c>
      <c r="E300" s="2">
        <f>'% D'!AO140</f>
        <v>10.012666666666675</v>
      </c>
      <c r="F300" s="9">
        <f>'% D'!AP140</f>
        <v>0.60860062546770466</v>
      </c>
      <c r="G300" s="2">
        <f>'% D'!AQ140</f>
        <v>2.7603333333333353</v>
      </c>
      <c r="H300" s="9">
        <f>'% D'!AR140</f>
        <v>1.9930156534428405</v>
      </c>
      <c r="I300" s="2">
        <f>'% D'!AS140</f>
        <v>2.6759999999999948</v>
      </c>
      <c r="J300" s="9">
        <f>'% D'!AT140</f>
        <v>1.3211734465735403</v>
      </c>
      <c r="K300" s="2">
        <f>'% D'!AU140</f>
        <v>2.0206666666666706</v>
      </c>
      <c r="L300" s="9">
        <f>'% D'!AV140</f>
        <v>0.87154275340042087</v>
      </c>
      <c r="N300" s="2">
        <f>'# D'!AO140</f>
        <v>1.2013333333333325</v>
      </c>
      <c r="O300" s="9">
        <f>'# D'!AP140</f>
        <v>7.3535658712334459E-2</v>
      </c>
      <c r="P300" s="2">
        <f>'# D'!AQ140</f>
        <v>0.33133333333333326</v>
      </c>
      <c r="Q300" s="9">
        <f>'# D'!AR140</f>
        <v>0.2395593573567078</v>
      </c>
      <c r="R300" s="2">
        <f>'# D'!AS140</f>
        <v>0.32099999999999973</v>
      </c>
      <c r="S300" s="9">
        <f>'# D'!AT140</f>
        <v>0.15831648180185165</v>
      </c>
      <c r="T300" s="2">
        <f>'# D'!AU140</f>
        <v>0.24233333333333285</v>
      </c>
      <c r="U300" s="9">
        <f>'# D'!AV140</f>
        <v>0.10452915929407156</v>
      </c>
      <c r="W300" s="12">
        <f>'T-TEST'!X140</f>
        <v>8.4223442965278489E-4</v>
      </c>
      <c r="X300" s="12">
        <f>'T-TEST'!Y140</f>
        <v>3.2053093313301431E-2</v>
      </c>
      <c r="Y300" s="12">
        <f>'T-TEST'!Z140</f>
        <v>1.0613789423771286E-2</v>
      </c>
      <c r="Z300" s="12">
        <f>'T-TEST'!AA140</f>
        <v>1.2993352330949044E-2</v>
      </c>
      <c r="AB300" s="6" t="str">
        <f t="shared" si="36"/>
        <v>B</v>
      </c>
      <c r="AC300" s="6" t="str">
        <f t="shared" si="37"/>
        <v>N</v>
      </c>
      <c r="AD300" s="6" t="str">
        <f t="shared" si="38"/>
        <v>N</v>
      </c>
      <c r="AE300" s="6" t="str">
        <f t="shared" si="39"/>
        <v>N</v>
      </c>
    </row>
    <row r="301" spans="1:31" x14ac:dyDescent="0.25">
      <c r="A301" s="13" t="s">
        <v>22</v>
      </c>
      <c r="B301" s="13">
        <v>954</v>
      </c>
      <c r="C301" s="13">
        <v>961</v>
      </c>
      <c r="D301" s="13" t="s">
        <v>153</v>
      </c>
      <c r="E301" s="2">
        <f>'% D'!AO141</f>
        <v>-5.4940000000000069</v>
      </c>
      <c r="F301" s="9">
        <f>'% D'!AP141</f>
        <v>0.9413262424235882</v>
      </c>
      <c r="G301" s="2">
        <f>'% D'!AQ141</f>
        <v>-15.168666666666663</v>
      </c>
      <c r="H301" s="9">
        <f>'% D'!AR141</f>
        <v>1.6254557396992331</v>
      </c>
      <c r="I301" s="2">
        <f>'% D'!AS141</f>
        <v>-19.394333333333332</v>
      </c>
      <c r="J301" s="9">
        <f>'% D'!AT141</f>
        <v>0.85580295086815994</v>
      </c>
      <c r="K301" s="2">
        <f>'% D'!AU141</f>
        <v>-25.853333333333332</v>
      </c>
      <c r="L301" s="9">
        <f>'% D'!AV141</f>
        <v>0.87091601437332877</v>
      </c>
      <c r="N301" s="2">
        <f>'# D'!AO141</f>
        <v>-0.879</v>
      </c>
      <c r="O301" s="9">
        <f>'# D'!AP141</f>
        <v>0.15066819882616328</v>
      </c>
      <c r="P301" s="2">
        <f>'# D'!AQ141</f>
        <v>-2.4266666666666659</v>
      </c>
      <c r="Q301" s="9">
        <f>'# D'!AR141</f>
        <v>0.25999329070127541</v>
      </c>
      <c r="R301" s="2">
        <f>'# D'!AS141</f>
        <v>-3.1033333333333335</v>
      </c>
      <c r="S301" s="9">
        <f>'# D'!AT141</f>
        <v>0.13673830748054697</v>
      </c>
      <c r="T301" s="2">
        <f>'# D'!AU141</f>
        <v>-4.1363333333333347</v>
      </c>
      <c r="U301" s="9">
        <f>'# D'!AV141</f>
        <v>0.13943266036345228</v>
      </c>
      <c r="W301" s="12">
        <f>'T-TEST'!X141</f>
        <v>2.870825816002238E-3</v>
      </c>
      <c r="X301" s="12">
        <f>'T-TEST'!Y141</f>
        <v>5.2278485011852363E-4</v>
      </c>
      <c r="Y301" s="12">
        <f>'T-TEST'!Z141</f>
        <v>1.8376011866552664E-4</v>
      </c>
      <c r="Z301" s="12">
        <f>'T-TEST'!AA141</f>
        <v>2.7846863368931461E-7</v>
      </c>
      <c r="AB301" s="6" t="str">
        <f t="shared" si="36"/>
        <v>S</v>
      </c>
      <c r="AC301" s="6" t="str">
        <f t="shared" si="37"/>
        <v>B</v>
      </c>
      <c r="AD301" s="6" t="str">
        <f t="shared" si="38"/>
        <v>B</v>
      </c>
      <c r="AE301" s="6" t="str">
        <f t="shared" si="39"/>
        <v>B</v>
      </c>
    </row>
    <row r="302" spans="1:31" x14ac:dyDescent="0.25">
      <c r="A302" s="13" t="s">
        <v>22</v>
      </c>
      <c r="B302" s="13">
        <v>954</v>
      </c>
      <c r="C302" s="13">
        <v>976</v>
      </c>
      <c r="D302" s="13" t="s">
        <v>154</v>
      </c>
      <c r="E302" s="2">
        <f>'% D'!AO142</f>
        <v>-10.721666666666668</v>
      </c>
      <c r="F302" s="9">
        <f>'% D'!AP142</f>
        <v>0.32942436971429728</v>
      </c>
      <c r="G302" s="2">
        <f>'% D'!AQ142</f>
        <v>-21.027333333333335</v>
      </c>
      <c r="H302" s="9">
        <f>'% D'!AR142</f>
        <v>1.5599040193251348</v>
      </c>
      <c r="I302" s="2">
        <f>'% D'!AS142</f>
        <v>-24.901333333333341</v>
      </c>
      <c r="J302" s="9">
        <f>'% D'!AT142</f>
        <v>1.0213532625857844</v>
      </c>
      <c r="K302" s="2">
        <f>'% D'!AU142</f>
        <v>-32.072333333333333</v>
      </c>
      <c r="L302" s="9">
        <f>'% D'!AV142</f>
        <v>1.1619816830019905</v>
      </c>
      <c r="N302" s="2">
        <f>'# D'!AO142</f>
        <v>-1.3940000000000001</v>
      </c>
      <c r="O302" s="9">
        <f>'# D'!AP142</f>
        <v>4.328059412767498E-2</v>
      </c>
      <c r="P302" s="2">
        <f>'# D'!AQ142</f>
        <v>-2.7336666666666662</v>
      </c>
      <c r="Q302" s="9">
        <f>'# D'!AR142</f>
        <v>0.2029283019212699</v>
      </c>
      <c r="R302" s="2">
        <f>'# D'!AS142</f>
        <v>-3.2369999999999997</v>
      </c>
      <c r="S302" s="9">
        <f>'# D'!AT142</f>
        <v>0.1328893768073178</v>
      </c>
      <c r="T302" s="2">
        <f>'# D'!AU142</f>
        <v>-4.1693333333333324</v>
      </c>
      <c r="U302" s="9">
        <f>'# D'!AV142</f>
        <v>0.15049212337532408</v>
      </c>
      <c r="W302" s="12">
        <f>'T-TEST'!X142</f>
        <v>1.4503955949644385E-4</v>
      </c>
      <c r="X302" s="12">
        <f>'T-TEST'!Y142</f>
        <v>2.4898708843448119E-4</v>
      </c>
      <c r="Y302" s="12">
        <f>'T-TEST'!Z142</f>
        <v>3.1772306251204926E-4</v>
      </c>
      <c r="Z302" s="12">
        <f>'T-TEST'!AA142</f>
        <v>1.1687906126852066E-4</v>
      </c>
      <c r="AB302" s="6" t="str">
        <f t="shared" si="36"/>
        <v>B</v>
      </c>
      <c r="AC302" s="6" t="str">
        <f t="shared" si="37"/>
        <v>B</v>
      </c>
      <c r="AD302" s="6" t="str">
        <f t="shared" si="38"/>
        <v>B</v>
      </c>
      <c r="AE302" s="6" t="str">
        <f t="shared" si="39"/>
        <v>B</v>
      </c>
    </row>
    <row r="303" spans="1:31" x14ac:dyDescent="0.25">
      <c r="A303" s="13" t="s">
        <v>22</v>
      </c>
      <c r="B303" s="13">
        <v>961</v>
      </c>
      <c r="C303" s="13">
        <v>972</v>
      </c>
      <c r="D303" s="13" t="s">
        <v>155</v>
      </c>
      <c r="E303" s="2">
        <f>'% D'!AO143</f>
        <v>-10.409666666666666</v>
      </c>
      <c r="F303" s="9">
        <f>'% D'!AP143</f>
        <v>1.0002196801928123</v>
      </c>
      <c r="G303" s="2">
        <f>'% D'!AQ143</f>
        <v>-21.712</v>
      </c>
      <c r="H303" s="9">
        <f>'% D'!AR143</f>
        <v>1.596363000506017</v>
      </c>
      <c r="I303" s="2">
        <f>'% D'!AS143</f>
        <v>-26.57033333333332</v>
      </c>
      <c r="J303" s="9">
        <f>'% D'!AT143</f>
        <v>1.0129459129657812</v>
      </c>
      <c r="K303" s="2">
        <f>'% D'!AU143</f>
        <v>-33.92733333333333</v>
      </c>
      <c r="L303" s="9">
        <f>'% D'!AV143</f>
        <v>1.3447558353531559</v>
      </c>
      <c r="N303" s="2">
        <f>'# D'!AO143</f>
        <v>-1.2493333333333334</v>
      </c>
      <c r="O303" s="9">
        <f>'# D'!AP143</f>
        <v>0.12010378316453504</v>
      </c>
      <c r="P303" s="2">
        <f>'# D'!AQ143</f>
        <v>-2.605666666666667</v>
      </c>
      <c r="Q303" s="9">
        <f>'# D'!AR143</f>
        <v>0.1914701648687257</v>
      </c>
      <c r="R303" s="2">
        <f>'# D'!AS143</f>
        <v>-3.1886666666666659</v>
      </c>
      <c r="S303" s="9">
        <f>'# D'!AT143</f>
        <v>0.12115544202233955</v>
      </c>
      <c r="T303" s="2">
        <f>'# D'!AU143</f>
        <v>-4.0713333333333344</v>
      </c>
      <c r="U303" s="9">
        <f>'# D'!AV143</f>
        <v>0.16163100492467042</v>
      </c>
      <c r="W303" s="12">
        <f>'T-TEST'!X143</f>
        <v>9.5944990780305768E-4</v>
      </c>
      <c r="X303" s="12">
        <f>'T-TEST'!Y143</f>
        <v>2.3594183127836858E-4</v>
      </c>
      <c r="Y303" s="12">
        <f>'T-TEST'!Z143</f>
        <v>4.6818212997661596E-7</v>
      </c>
      <c r="Z303" s="12">
        <f>'T-TEST'!AA143</f>
        <v>5.0313686041629101E-4</v>
      </c>
      <c r="AB303" s="6" t="str">
        <f t="shared" si="36"/>
        <v>B</v>
      </c>
      <c r="AC303" s="6" t="str">
        <f t="shared" si="37"/>
        <v>B</v>
      </c>
      <c r="AD303" s="6" t="str">
        <f t="shared" si="38"/>
        <v>B</v>
      </c>
      <c r="AE303" s="6" t="str">
        <f t="shared" si="39"/>
        <v>B</v>
      </c>
    </row>
    <row r="304" spans="1:31" x14ac:dyDescent="0.25">
      <c r="A304" s="13" t="s">
        <v>22</v>
      </c>
      <c r="B304" s="13">
        <v>961</v>
      </c>
      <c r="C304" s="13">
        <v>976</v>
      </c>
      <c r="D304" s="13" t="s">
        <v>156</v>
      </c>
      <c r="E304" s="2">
        <f>'% D'!AO144</f>
        <v>-14.514666666666665</v>
      </c>
      <c r="F304" s="9">
        <f>'% D'!AP144</f>
        <v>1.3187918866239534</v>
      </c>
      <c r="G304" s="2">
        <f>'% D'!AQ144</f>
        <v>-27.085666666666668</v>
      </c>
      <c r="H304" s="9">
        <f>'% D'!AR144</f>
        <v>0.94897914867632194</v>
      </c>
      <c r="I304" s="2">
        <f>'% D'!AS144</f>
        <v>-32.892333333333333</v>
      </c>
      <c r="J304" s="9">
        <f>'% D'!AT144</f>
        <v>1.3226190150644257</v>
      </c>
      <c r="K304" s="2">
        <f>'% D'!AU144</f>
        <v>-43.88033333333334</v>
      </c>
      <c r="L304" s="9">
        <f>'% D'!AV144</f>
        <v>1.6578055289360087</v>
      </c>
      <c r="N304" s="2">
        <f>'# D'!AO144</f>
        <v>-1.306</v>
      </c>
      <c r="O304" s="9">
        <f>'# D'!AP144</f>
        <v>0.11877840024476688</v>
      </c>
      <c r="P304" s="2">
        <f>'# D'!AQ144</f>
        <v>-2.4379999999999997</v>
      </c>
      <c r="Q304" s="9">
        <f>'# D'!AR144</f>
        <v>8.5490985227028887E-2</v>
      </c>
      <c r="R304" s="2">
        <f>'# D'!AS144</f>
        <v>-2.9600000000000009</v>
      </c>
      <c r="S304" s="9">
        <f>'# D'!AT144</f>
        <v>0.11902132800294905</v>
      </c>
      <c r="T304" s="2">
        <f>'# D'!AU144</f>
        <v>-3.9489999999999998</v>
      </c>
      <c r="U304" s="9">
        <f>'# D'!AV144</f>
        <v>0.14964544404777899</v>
      </c>
      <c r="W304" s="12">
        <f>'T-TEST'!X144</f>
        <v>1.0205957301556586E-3</v>
      </c>
      <c r="X304" s="12">
        <f>'T-TEST'!Y144</f>
        <v>2.1327615819162433E-5</v>
      </c>
      <c r="Y304" s="12">
        <f>'T-TEST'!Z144</f>
        <v>2.93072604536538E-6</v>
      </c>
      <c r="Z304" s="12">
        <f>'T-TEST'!AA144</f>
        <v>7.4953547778314094E-6</v>
      </c>
      <c r="AB304" s="6" t="str">
        <f t="shared" si="36"/>
        <v>B</v>
      </c>
      <c r="AC304" s="6" t="str">
        <f t="shared" si="37"/>
        <v>B</v>
      </c>
      <c r="AD304" s="6" t="str">
        <f t="shared" si="38"/>
        <v>B</v>
      </c>
      <c r="AE304" s="6" t="str">
        <f t="shared" si="39"/>
        <v>B</v>
      </c>
    </row>
    <row r="305" spans="1:31" x14ac:dyDescent="0.25">
      <c r="A305" s="13" t="s">
        <v>22</v>
      </c>
      <c r="B305" s="13">
        <v>962</v>
      </c>
      <c r="C305" s="13">
        <v>975</v>
      </c>
      <c r="D305" s="13" t="s">
        <v>157</v>
      </c>
      <c r="E305" s="2">
        <f>'% D'!AO145</f>
        <v>-8.5693333333333328</v>
      </c>
      <c r="F305" s="9">
        <f>'% D'!AP145</f>
        <v>0.82420932787327805</v>
      </c>
      <c r="G305" s="2">
        <f>'% D'!AQ145</f>
        <v>-14.955666666666669</v>
      </c>
      <c r="H305" s="9">
        <f>'% D'!AR145</f>
        <v>1.8916251954938832</v>
      </c>
      <c r="I305" s="2">
        <f>'% D'!AS145</f>
        <v>-15.749000000000001</v>
      </c>
      <c r="J305" s="9">
        <f>'% D'!AT145</f>
        <v>1.6251711367936248</v>
      </c>
      <c r="K305" s="2">
        <f>'% D'!AU145</f>
        <v>-16.599333333333334</v>
      </c>
      <c r="L305" s="9">
        <f>'% D'!AV145</f>
        <v>1.0919345728804082</v>
      </c>
      <c r="N305" s="2">
        <f>'# D'!AO145</f>
        <v>-1.6276666666666668</v>
      </c>
      <c r="O305" s="9">
        <f>'# D'!AP145</f>
        <v>0.15683043460519147</v>
      </c>
      <c r="P305" s="2">
        <f>'# D'!AQ145</f>
        <v>-2.8416666666666672</v>
      </c>
      <c r="Q305" s="9">
        <f>'# D'!AR145</f>
        <v>0.3592732525347192</v>
      </c>
      <c r="R305" s="2">
        <f>'# D'!AS145</f>
        <v>-2.9923333333333337</v>
      </c>
      <c r="S305" s="9">
        <f>'# D'!AT145</f>
        <v>0.30895192483625533</v>
      </c>
      <c r="T305" s="2">
        <f>'# D'!AU145</f>
        <v>-3.1539999999999995</v>
      </c>
      <c r="U305" s="9">
        <f>'# D'!AV145</f>
        <v>0.20759134676869673</v>
      </c>
      <c r="W305" s="12">
        <f>'T-TEST'!X145</f>
        <v>1.9850071618071432E-3</v>
      </c>
      <c r="X305" s="12">
        <f>'T-TEST'!Y145</f>
        <v>6.3258126278507938E-5</v>
      </c>
      <c r="Y305" s="12">
        <f>'T-TEST'!Z145</f>
        <v>2.0396382988898453E-4</v>
      </c>
      <c r="Z305" s="12">
        <f>'T-TEST'!AA145</f>
        <v>1.3632628543292135E-5</v>
      </c>
      <c r="AB305" s="6" t="str">
        <f t="shared" si="36"/>
        <v>S</v>
      </c>
      <c r="AC305" s="6" t="str">
        <f t="shared" si="37"/>
        <v>B</v>
      </c>
      <c r="AD305" s="6" t="str">
        <f t="shared" si="38"/>
        <v>B</v>
      </c>
      <c r="AE305" s="6" t="str">
        <f t="shared" si="39"/>
        <v>B</v>
      </c>
    </row>
    <row r="306" spans="1:31" x14ac:dyDescent="0.25">
      <c r="A306" s="13" t="s">
        <v>22</v>
      </c>
      <c r="B306" s="13">
        <v>973</v>
      </c>
      <c r="C306" s="13">
        <v>992</v>
      </c>
      <c r="D306" s="13" t="s">
        <v>158</v>
      </c>
      <c r="E306" s="2">
        <f>'% D'!AO146</f>
        <v>-7.0599999999999952</v>
      </c>
      <c r="F306" s="9">
        <f>'% D'!AP146</f>
        <v>0.5464253949889708</v>
      </c>
      <c r="G306" s="2">
        <f>'% D'!AQ146</f>
        <v>-7.6523333333333383</v>
      </c>
      <c r="H306" s="9">
        <f>'% D'!AR146</f>
        <v>1.9628108648190874</v>
      </c>
      <c r="I306" s="2">
        <f>'% D'!AS146</f>
        <v>-1.9266666666666694</v>
      </c>
      <c r="J306" s="9">
        <f>'% D'!AT146</f>
        <v>1.4915854729137139</v>
      </c>
      <c r="K306" s="2">
        <f>'% D'!AU146</f>
        <v>-0.92266666666665742</v>
      </c>
      <c r="L306" s="9">
        <f>'% D'!AV146</f>
        <v>1.4265102606862547</v>
      </c>
      <c r="N306" s="2">
        <f>'# D'!AO146</f>
        <v>-0.91800000000000015</v>
      </c>
      <c r="O306" s="9">
        <f>'# D'!AP146</f>
        <v>7.1142508944632851E-2</v>
      </c>
      <c r="P306" s="2">
        <f>'# D'!AQ146</f>
        <v>-0.99433333333333351</v>
      </c>
      <c r="Q306" s="9">
        <f>'# D'!AR146</f>
        <v>0.25478558168265669</v>
      </c>
      <c r="R306" s="2">
        <f>'# D'!AS146</f>
        <v>-0.25066666666666748</v>
      </c>
      <c r="S306" s="9">
        <f>'# D'!AT146</f>
        <v>0.19417366619013621</v>
      </c>
      <c r="T306" s="2">
        <f>'# D'!AU146</f>
        <v>-0.12033333333333474</v>
      </c>
      <c r="U306" s="9">
        <f>'# D'!AV146</f>
        <v>0.18573478642590605</v>
      </c>
      <c r="W306" s="12">
        <f>'T-TEST'!X146</f>
        <v>1.9146328031158003E-4</v>
      </c>
      <c r="X306" s="12">
        <f>'T-TEST'!Y146</f>
        <v>3.7640087862330467E-3</v>
      </c>
      <c r="Y306" s="12">
        <f>'T-TEST'!Z146</f>
        <v>5.8079995893724354E-2</v>
      </c>
      <c r="Z306" s="12">
        <f>'T-TEST'!AA146</f>
        <v>0.21093544200053427</v>
      </c>
      <c r="AB306" s="6" t="str">
        <f t="shared" si="36"/>
        <v>S</v>
      </c>
      <c r="AC306" s="6" t="str">
        <f t="shared" si="37"/>
        <v>S</v>
      </c>
      <c r="AD306" s="6" t="str">
        <f t="shared" si="38"/>
        <v>N</v>
      </c>
      <c r="AE306" s="6" t="str">
        <f t="shared" si="39"/>
        <v>N</v>
      </c>
    </row>
    <row r="307" spans="1:31" x14ac:dyDescent="0.25">
      <c r="A307" s="13" t="s">
        <v>22</v>
      </c>
      <c r="B307" s="13">
        <v>976</v>
      </c>
      <c r="C307" s="13">
        <v>992</v>
      </c>
      <c r="D307" s="13" t="s">
        <v>159</v>
      </c>
      <c r="E307" s="2">
        <f>'% D'!AO147</f>
        <v>-19.836666666666673</v>
      </c>
      <c r="F307" s="9">
        <f>'% D'!AP147</f>
        <v>0.57078925448137019</v>
      </c>
      <c r="G307" s="2">
        <f>'% D'!AQ147</f>
        <v>-35.438333333333333</v>
      </c>
      <c r="H307" s="9">
        <f>'% D'!AR147</f>
        <v>1.8603430259625338</v>
      </c>
      <c r="I307" s="2">
        <f>'% D'!AS147</f>
        <v>-44.653333333333336</v>
      </c>
      <c r="J307" s="9">
        <f>'% D'!AT147</f>
        <v>0.94604408722845157</v>
      </c>
      <c r="K307" s="2">
        <f>'% D'!AU147</f>
        <v>-44.580333333333328</v>
      </c>
      <c r="L307" s="9">
        <f>'% D'!AV147</f>
        <v>1.222712360709963</v>
      </c>
      <c r="N307" s="2">
        <f>'# D'!AO147</f>
        <v>-3.9673333333333334</v>
      </c>
      <c r="O307" s="9">
        <f>'# D'!AP147</f>
        <v>0.11401006520188704</v>
      </c>
      <c r="P307" s="2">
        <f>'# D'!AQ147</f>
        <v>-7.0876666666666663</v>
      </c>
      <c r="Q307" s="9">
        <f>'# D'!AR147</f>
        <v>0.37197974349257151</v>
      </c>
      <c r="R307" s="2">
        <f>'# D'!AS147</f>
        <v>-8.9310000000000009</v>
      </c>
      <c r="S307" s="9">
        <f>'# D'!AT147</f>
        <v>0.18903854484783994</v>
      </c>
      <c r="T307" s="2">
        <f>'# D'!AU147</f>
        <v>-8.9159999999999986</v>
      </c>
      <c r="U307" s="9">
        <f>'# D'!AV147</f>
        <v>0.24414540378924482</v>
      </c>
      <c r="W307" s="12">
        <f>'T-TEST'!X147</f>
        <v>2.6925703313655303E-4</v>
      </c>
      <c r="X307" s="12">
        <f>'T-TEST'!Y147</f>
        <v>2.3281221233417152E-6</v>
      </c>
      <c r="Y307" s="12">
        <f>'T-TEST'!Z147</f>
        <v>2.3306109583131415E-5</v>
      </c>
      <c r="Z307" s="12">
        <f>'T-TEST'!AA147</f>
        <v>4.4054589302369171E-6</v>
      </c>
      <c r="AB307" s="6" t="str">
        <f t="shared" si="36"/>
        <v>B</v>
      </c>
      <c r="AC307" s="6" t="str">
        <f t="shared" si="37"/>
        <v>B</v>
      </c>
      <c r="AD307" s="6" t="str">
        <f t="shared" si="38"/>
        <v>B</v>
      </c>
      <c r="AE307" s="6" t="str">
        <f t="shared" si="39"/>
        <v>B</v>
      </c>
    </row>
    <row r="308" spans="1:31" x14ac:dyDescent="0.25">
      <c r="A308" s="13" t="s">
        <v>22</v>
      </c>
      <c r="B308" s="13">
        <v>977</v>
      </c>
      <c r="C308" s="13">
        <v>992</v>
      </c>
      <c r="D308" s="13" t="s">
        <v>160</v>
      </c>
      <c r="E308" s="2">
        <f>'% D'!AO148</f>
        <v>-22.540999999999997</v>
      </c>
      <c r="F308" s="9">
        <f>'% D'!AP148</f>
        <v>0.57961785000285815</v>
      </c>
      <c r="G308" s="2">
        <f>'% D'!AQ148</f>
        <v>-37.134</v>
      </c>
      <c r="H308" s="9">
        <f>'% D'!AR148</f>
        <v>1.4166804444037271</v>
      </c>
      <c r="I308" s="2">
        <f>'% D'!AS148</f>
        <v>-44.01066666666668</v>
      </c>
      <c r="J308" s="9">
        <f>'% D'!AT148</f>
        <v>1.2575113850600745</v>
      </c>
      <c r="K308" s="2">
        <f>'% D'!AU148</f>
        <v>-41.116</v>
      </c>
      <c r="L308" s="9">
        <f>'% D'!AV148</f>
        <v>0.89991548395066912</v>
      </c>
      <c r="N308" s="2">
        <f>'# D'!AO148</f>
        <v>-4.2826666666666666</v>
      </c>
      <c r="O308" s="9">
        <f>'# D'!AP148</f>
        <v>0.10988976145427366</v>
      </c>
      <c r="P308" s="2">
        <f>'# D'!AQ148</f>
        <v>-7.0553333333333352</v>
      </c>
      <c r="Q308" s="9">
        <f>'# D'!AR148</f>
        <v>0.26877375579484214</v>
      </c>
      <c r="R308" s="2">
        <f>'# D'!AS148</f>
        <v>-8.3620000000000001</v>
      </c>
      <c r="S308" s="9">
        <f>'# D'!AT148</f>
        <v>0.2391239985818103</v>
      </c>
      <c r="T308" s="2">
        <f>'# D'!AU148</f>
        <v>-7.8123333333333331</v>
      </c>
      <c r="U308" s="9">
        <f>'# D'!AV148</f>
        <v>0.17064069980973642</v>
      </c>
      <c r="W308" s="12">
        <f>'T-TEST'!X148</f>
        <v>2.0210362052735267E-4</v>
      </c>
      <c r="X308" s="12">
        <f>'T-TEST'!Y148</f>
        <v>5.0811974480783148E-5</v>
      </c>
      <c r="Y308" s="12">
        <f>'T-TEST'!Z148</f>
        <v>8.8987224140151003E-6</v>
      </c>
      <c r="Z308" s="12">
        <f>'T-TEST'!AA148</f>
        <v>7.2036279494646861E-6</v>
      </c>
      <c r="AB308" s="6" t="str">
        <f t="shared" si="36"/>
        <v>B</v>
      </c>
      <c r="AC308" s="6" t="str">
        <f t="shared" si="37"/>
        <v>B</v>
      </c>
      <c r="AD308" s="6" t="str">
        <f t="shared" si="38"/>
        <v>B</v>
      </c>
      <c r="AE308" s="6" t="str">
        <f t="shared" si="39"/>
        <v>B</v>
      </c>
    </row>
    <row r="309" spans="1:31" x14ac:dyDescent="0.25">
      <c r="A309" s="13" t="s">
        <v>22</v>
      </c>
      <c r="B309" s="13">
        <v>980</v>
      </c>
      <c r="C309" s="13">
        <v>992</v>
      </c>
      <c r="D309" s="13" t="s">
        <v>161</v>
      </c>
      <c r="E309" s="2">
        <f>'% D'!AO149</f>
        <v>-21.915666666666667</v>
      </c>
      <c r="F309" s="9">
        <f>'% D'!AP149</f>
        <v>0.7993130001980181</v>
      </c>
      <c r="G309" s="2">
        <f>'% D'!AQ149</f>
        <v>-36.984333333333332</v>
      </c>
      <c r="H309" s="9">
        <f>'% D'!AR149</f>
        <v>1.7118488383282746</v>
      </c>
      <c r="I309" s="2">
        <f>'% D'!AS149</f>
        <v>-48.015666666666668</v>
      </c>
      <c r="J309" s="9">
        <f>'% D'!AT149</f>
        <v>0.72542262441121863</v>
      </c>
      <c r="K309" s="2">
        <f>'% D'!AU149</f>
        <v>-46.511333333333326</v>
      </c>
      <c r="L309" s="9">
        <f>'% D'!AV149</f>
        <v>1.658383879559483</v>
      </c>
      <c r="N309" s="2">
        <f>'# D'!AO149</f>
        <v>-4.6023333333333341</v>
      </c>
      <c r="O309" s="9">
        <f>'# D'!AP149</f>
        <v>0.16821468302349082</v>
      </c>
      <c r="P309" s="2">
        <f>'# D'!AQ149</f>
        <v>-7.7669999999999995</v>
      </c>
      <c r="Q309" s="9">
        <f>'# D'!AR149</f>
        <v>0.35937081894465678</v>
      </c>
      <c r="R309" s="2">
        <f>'# D'!AS149</f>
        <v>-10.083666666666668</v>
      </c>
      <c r="S309" s="9">
        <f>'# D'!AT149</f>
        <v>0.15203173806961123</v>
      </c>
      <c r="T309" s="2">
        <f>'# D'!AU149</f>
        <v>-9.7673333333333314</v>
      </c>
      <c r="U309" s="9">
        <f>'# D'!AV149</f>
        <v>0.34840374249627537</v>
      </c>
      <c r="W309" s="12">
        <f>'T-TEST'!X149</f>
        <v>2.5957447099199225E-4</v>
      </c>
      <c r="X309" s="12">
        <f>'T-TEST'!Y149</f>
        <v>3.2082524871059206E-4</v>
      </c>
      <c r="Y309" s="12">
        <f>'T-TEST'!Z149</f>
        <v>6.8312500227129812E-5</v>
      </c>
      <c r="Z309" s="12">
        <f>'T-TEST'!AA149</f>
        <v>5.1191291892572335E-6</v>
      </c>
      <c r="AB309" s="6" t="str">
        <f t="shared" si="36"/>
        <v>B</v>
      </c>
      <c r="AC309" s="6" t="str">
        <f t="shared" si="37"/>
        <v>B</v>
      </c>
      <c r="AD309" s="6" t="str">
        <f t="shared" si="38"/>
        <v>B</v>
      </c>
      <c r="AE309" s="6" t="str">
        <f t="shared" si="39"/>
        <v>B</v>
      </c>
    </row>
    <row r="310" spans="1:31" x14ac:dyDescent="0.25">
      <c r="A310" s="13" t="s">
        <v>22</v>
      </c>
      <c r="B310" s="13">
        <v>993</v>
      </c>
      <c r="C310" s="13">
        <v>1014</v>
      </c>
      <c r="D310" s="13" t="s">
        <v>162</v>
      </c>
      <c r="E310" s="2">
        <f>'% D'!AO150</f>
        <v>-16.379333333333335</v>
      </c>
      <c r="F310" s="9">
        <f>'% D'!AP150</f>
        <v>0.59679470783105926</v>
      </c>
      <c r="G310" s="2">
        <f>'% D'!AQ150</f>
        <v>-17.806333333333335</v>
      </c>
      <c r="H310" s="9">
        <f>'% D'!AR150</f>
        <v>2.0910661914887858</v>
      </c>
      <c r="I310" s="2">
        <f>'% D'!AS150</f>
        <v>-10.446666666666665</v>
      </c>
      <c r="J310" s="9">
        <f>'% D'!AT150</f>
        <v>1.4672722741848339</v>
      </c>
      <c r="K310" s="2">
        <f>'% D'!AU150</f>
        <v>-9.2560000000000073</v>
      </c>
      <c r="L310" s="9">
        <f>'% D'!AV150</f>
        <v>1.8957316668953752</v>
      </c>
      <c r="N310" s="2">
        <f>'# D'!AO150</f>
        <v>-1.8020000000000003</v>
      </c>
      <c r="O310" s="9">
        <f>'# D'!AP150</f>
        <v>6.5870987736134146E-2</v>
      </c>
      <c r="P310" s="2">
        <f>'# D'!AQ150</f>
        <v>-1.9586666666666672</v>
      </c>
      <c r="Q310" s="9">
        <f>'# D'!AR150</f>
        <v>0.23064443897745793</v>
      </c>
      <c r="R310" s="2">
        <f>'# D'!AS150</f>
        <v>-1.149</v>
      </c>
      <c r="S310" s="9">
        <f>'# D'!AT150</f>
        <v>0.16111495339040327</v>
      </c>
      <c r="T310" s="2">
        <f>'# D'!AU150</f>
        <v>-1.0183333333333335</v>
      </c>
      <c r="U310" s="9">
        <f>'# D'!AV150</f>
        <v>0.20866549029220788</v>
      </c>
      <c r="W310" s="12">
        <f>'T-TEST'!X150</f>
        <v>1.8377819391999836E-4</v>
      </c>
      <c r="X310" s="12">
        <f>'T-TEST'!Y150</f>
        <v>3.6986088970773289E-5</v>
      </c>
      <c r="Y310" s="12">
        <f>'T-TEST'!Z150</f>
        <v>5.9689652645459072E-4</v>
      </c>
      <c r="Z310" s="12">
        <f>'T-TEST'!AA150</f>
        <v>7.4537421424634878E-4</v>
      </c>
      <c r="AB310" s="6" t="str">
        <f t="shared" si="36"/>
        <v>B</v>
      </c>
      <c r="AC310" s="6" t="str">
        <f t="shared" si="37"/>
        <v>B</v>
      </c>
      <c r="AD310" s="6" t="str">
        <f t="shared" si="38"/>
        <v>B</v>
      </c>
      <c r="AE310" s="6" t="str">
        <f t="shared" si="39"/>
        <v>S</v>
      </c>
    </row>
    <row r="311" spans="1:31" x14ac:dyDescent="0.25">
      <c r="A311" s="13" t="s">
        <v>22</v>
      </c>
      <c r="B311" s="13">
        <v>1035</v>
      </c>
      <c r="C311" s="13">
        <v>1050</v>
      </c>
      <c r="D311" s="13" t="s">
        <v>163</v>
      </c>
      <c r="E311" s="2">
        <f>'% D'!AO151</f>
        <v>14.076333333333332</v>
      </c>
      <c r="F311" s="9">
        <f>'% D'!AP151</f>
        <v>1.5895749366506249</v>
      </c>
      <c r="G311" s="2">
        <f>'% D'!AQ151</f>
        <v>21.539000000000001</v>
      </c>
      <c r="H311" s="9">
        <f>'% D'!AR151</f>
        <v>1.3285090522499616</v>
      </c>
      <c r="I311" s="2">
        <f>'% D'!AS151</f>
        <v>18.113999999999997</v>
      </c>
      <c r="J311" s="9">
        <f>'% D'!AT151</f>
        <v>1.8626237772784662</v>
      </c>
      <c r="K311" s="2">
        <f>'% D'!AU151</f>
        <v>10.038666666666671</v>
      </c>
      <c r="L311" s="9">
        <f>'% D'!AV151</f>
        <v>1.4933263087219553</v>
      </c>
      <c r="N311" s="2">
        <f>'# D'!AO151</f>
        <v>0.84433333333333349</v>
      </c>
      <c r="O311" s="9">
        <f>'# D'!AP151</f>
        <v>9.5067167917775475E-2</v>
      </c>
      <c r="P311" s="2">
        <f>'# D'!AQ151</f>
        <v>1.292666666666666</v>
      </c>
      <c r="Q311" s="9">
        <f>'# D'!AR151</f>
        <v>7.9740839143889158E-2</v>
      </c>
      <c r="R311" s="2">
        <f>'# D'!AS151</f>
        <v>1.0870000000000006</v>
      </c>
      <c r="S311" s="9">
        <f>'# D'!AT151</f>
        <v>0.11148331145453171</v>
      </c>
      <c r="T311" s="2">
        <f>'# D'!AU151</f>
        <v>0.60233333333333317</v>
      </c>
      <c r="U311" s="9">
        <f>'# D'!AV151</f>
        <v>8.9885707613456656E-2</v>
      </c>
      <c r="W311" s="12">
        <f>'T-TEST'!X151</f>
        <v>2.1974912134734196E-4</v>
      </c>
      <c r="X311" s="12">
        <f>'T-TEST'!Y151</f>
        <v>2.0590561714032344E-5</v>
      </c>
      <c r="Y311" s="12">
        <f>'T-TEST'!Z151</f>
        <v>1.826878542186404E-5</v>
      </c>
      <c r="Z311" s="12">
        <f>'T-TEST'!AA151</f>
        <v>2.2672509624619176E-3</v>
      </c>
      <c r="AB311" s="6" t="str">
        <f t="shared" si="36"/>
        <v>B</v>
      </c>
      <c r="AC311" s="6" t="str">
        <f t="shared" si="37"/>
        <v>B</v>
      </c>
      <c r="AD311" s="6" t="str">
        <f t="shared" si="38"/>
        <v>B</v>
      </c>
      <c r="AE311" s="6" t="str">
        <f t="shared" si="39"/>
        <v>B</v>
      </c>
    </row>
    <row r="312" spans="1:31" x14ac:dyDescent="0.25">
      <c r="A312" s="13" t="s">
        <v>22</v>
      </c>
      <c r="B312" s="13">
        <v>1050</v>
      </c>
      <c r="C312" s="13">
        <v>1071</v>
      </c>
      <c r="D312" s="13" t="s">
        <v>164</v>
      </c>
      <c r="E312" s="2">
        <f>'% D'!AO152</f>
        <v>28.652333333333331</v>
      </c>
      <c r="F312" s="9">
        <f>'% D'!AP152</f>
        <v>1.1699580143048465</v>
      </c>
      <c r="G312" s="2">
        <f>'% D'!AQ152</f>
        <v>32.718666666666657</v>
      </c>
      <c r="H312" s="9">
        <f>'% D'!AR152</f>
        <v>1.42412152120504</v>
      </c>
      <c r="I312" s="2">
        <f>'% D'!AS152</f>
        <v>23.722999999999999</v>
      </c>
      <c r="J312" s="9">
        <f>'% D'!AT152</f>
        <v>1.1906656255820804</v>
      </c>
      <c r="K312" s="2">
        <f>'% D'!AU152</f>
        <v>13.242000000000004</v>
      </c>
      <c r="L312" s="9">
        <f>'% D'!AV152</f>
        <v>0.55055713084448665</v>
      </c>
      <c r="N312" s="2">
        <f>'# D'!AO152</f>
        <v>0.85966666666666658</v>
      </c>
      <c r="O312" s="9">
        <f>'# D'!AP152</f>
        <v>3.4988525072788254E-2</v>
      </c>
      <c r="P312" s="2">
        <f>'# D'!AQ152</f>
        <v>0.98133333333333339</v>
      </c>
      <c r="Q312" s="9">
        <f>'# D'!AR152</f>
        <v>4.2686655394926942E-2</v>
      </c>
      <c r="R312" s="2">
        <f>'# D'!AS152</f>
        <v>0.71199999999999997</v>
      </c>
      <c r="S312" s="9">
        <f>'# D'!AT152</f>
        <v>3.5583258277775337E-2</v>
      </c>
      <c r="T312" s="2">
        <f>'# D'!AU152</f>
        <v>0.39733333333333309</v>
      </c>
      <c r="U312" s="9">
        <f>'# D'!AV152</f>
        <v>1.6525181887730507E-2</v>
      </c>
      <c r="W312" s="12">
        <f>'T-TEST'!X152</f>
        <v>6.2672452393384011E-5</v>
      </c>
      <c r="X312" s="12">
        <f>'T-TEST'!Y152</f>
        <v>6.0377961103994215E-7</v>
      </c>
      <c r="Y312" s="12">
        <f>'T-TEST'!Z152</f>
        <v>3.2708493540304625E-6</v>
      </c>
      <c r="Z312" s="12">
        <f>'T-TEST'!AA152</f>
        <v>5.2857713924905545E-4</v>
      </c>
      <c r="AB312" s="6" t="str">
        <f t="shared" si="36"/>
        <v>B</v>
      </c>
      <c r="AC312" s="6" t="str">
        <f t="shared" si="37"/>
        <v>B</v>
      </c>
      <c r="AD312" s="6" t="str">
        <f t="shared" si="38"/>
        <v>B</v>
      </c>
      <c r="AE312" s="6" t="str">
        <f t="shared" si="39"/>
        <v>N</v>
      </c>
    </row>
    <row r="313" spans="1:31" x14ac:dyDescent="0.25">
      <c r="A313" s="13" t="s">
        <v>22</v>
      </c>
      <c r="B313" s="13">
        <v>1051</v>
      </c>
      <c r="C313" s="13">
        <v>1071</v>
      </c>
      <c r="D313" s="13" t="s">
        <v>165</v>
      </c>
      <c r="E313" s="2">
        <f>'% D'!AO153</f>
        <v>9.9813333333333318</v>
      </c>
      <c r="F313" s="9">
        <f>'% D'!AP153</f>
        <v>1.2981093270179571</v>
      </c>
      <c r="G313" s="2">
        <f>'% D'!AQ153</f>
        <v>3.4346666666666721</v>
      </c>
      <c r="H313" s="9">
        <f>'% D'!AR153</f>
        <v>1.9543503066817485</v>
      </c>
      <c r="I313" s="2">
        <f>'% D'!AS153</f>
        <v>4.2806666666666615</v>
      </c>
      <c r="J313" s="9">
        <f>'% D'!AT153</f>
        <v>2.2101337933753409</v>
      </c>
      <c r="K313" s="2">
        <f>'% D'!AU153</f>
        <v>2.9690000000000012</v>
      </c>
      <c r="L313" s="9">
        <f>'% D'!AV153</f>
        <v>1.3177050706448128</v>
      </c>
      <c r="N313" s="2">
        <f>'# D'!AO153</f>
        <v>0.99799999999999933</v>
      </c>
      <c r="O313" s="9">
        <f>'# D'!AP153</f>
        <v>0.12938833901814101</v>
      </c>
      <c r="P313" s="2">
        <f>'# D'!AQ153</f>
        <v>0.34333333333333282</v>
      </c>
      <c r="Q313" s="9">
        <f>'# D'!AR153</f>
        <v>0.19573972362492703</v>
      </c>
      <c r="R313" s="2">
        <f>'# D'!AS153</f>
        <v>0.4283333333333319</v>
      </c>
      <c r="S313" s="9">
        <f>'# D'!AT153</f>
        <v>0.22104192352371604</v>
      </c>
      <c r="T313" s="2">
        <f>'# D'!AU153</f>
        <v>0.2970000000000006</v>
      </c>
      <c r="U313" s="9">
        <f>'# D'!AV153</f>
        <v>0.13144970871885792</v>
      </c>
      <c r="W313" s="12">
        <f>'T-TEST'!X153</f>
        <v>4.1561231978142426E-4</v>
      </c>
      <c r="X313" s="12">
        <f>'T-TEST'!Y153</f>
        <v>1.6625095675436394E-2</v>
      </c>
      <c r="Y313" s="12">
        <f>'T-TEST'!Z153</f>
        <v>2.0479482577950778E-2</v>
      </c>
      <c r="Z313" s="12">
        <f>'T-TEST'!AA153</f>
        <v>4.2005139572319349E-2</v>
      </c>
      <c r="AB313" s="6" t="str">
        <f t="shared" si="36"/>
        <v>S</v>
      </c>
      <c r="AC313" s="6" t="str">
        <f t="shared" si="37"/>
        <v>N</v>
      </c>
      <c r="AD313" s="6" t="str">
        <f t="shared" si="38"/>
        <v>N</v>
      </c>
      <c r="AE313" s="6" t="str">
        <f t="shared" si="39"/>
        <v>N</v>
      </c>
    </row>
    <row r="314" spans="1:31" x14ac:dyDescent="0.25">
      <c r="A314" s="13" t="s">
        <v>22</v>
      </c>
      <c r="B314" s="13">
        <v>1051</v>
      </c>
      <c r="C314" s="13">
        <v>1073</v>
      </c>
      <c r="D314" s="13" t="s">
        <v>166</v>
      </c>
      <c r="E314" s="2">
        <f>'% D'!AO154</f>
        <v>2.570999999999998</v>
      </c>
      <c r="F314" s="9">
        <f>'% D'!AP154</f>
        <v>0.57188302817261905</v>
      </c>
      <c r="G314" s="2">
        <f>'% D'!AQ154</f>
        <v>-0.48166666666666202</v>
      </c>
      <c r="H314" s="9">
        <f>'% D'!AR154</f>
        <v>1.8759213234576499</v>
      </c>
      <c r="I314" s="2">
        <f>'% D'!AS154</f>
        <v>-1.6233333333333348</v>
      </c>
      <c r="J314" s="9">
        <f>'% D'!AT154</f>
        <v>1.3660764136348247</v>
      </c>
      <c r="K314" s="2">
        <f>'% D'!AU154</f>
        <v>-0.27500000000000568</v>
      </c>
      <c r="L314" s="9">
        <f>'% D'!AV154</f>
        <v>1.5061436085329725</v>
      </c>
      <c r="N314" s="2">
        <f>'# D'!AO154</f>
        <v>0.20599999999999996</v>
      </c>
      <c r="O314" s="9">
        <f>'# D'!AP154</f>
        <v>4.5626132308583034E-2</v>
      </c>
      <c r="P314" s="2">
        <f>'# D'!AQ154</f>
        <v>-3.8666666666667293E-2</v>
      </c>
      <c r="Q314" s="9">
        <f>'# D'!AR154</f>
        <v>0.15076899976855318</v>
      </c>
      <c r="R314" s="2">
        <f>'# D'!AS154</f>
        <v>-0.1296666666666666</v>
      </c>
      <c r="S314" s="9">
        <f>'# D'!AT154</f>
        <v>0.10964422567953394</v>
      </c>
      <c r="T314" s="2">
        <f>'# D'!AU154</f>
        <v>-2.1666666666666501E-2</v>
      </c>
      <c r="U314" s="9">
        <f>'# D'!AV154</f>
        <v>0.12014061078328112</v>
      </c>
      <c r="W314" s="12">
        <f>'T-TEST'!X154</f>
        <v>3.3326187196938881E-3</v>
      </c>
      <c r="X314" s="12">
        <f>'T-TEST'!Y154</f>
        <v>0.57663637114905808</v>
      </c>
      <c r="Y314" s="12">
        <f>'T-TEST'!Z154</f>
        <v>9.7042071087982351E-2</v>
      </c>
      <c r="Z314" s="12">
        <f>'T-TEST'!AA154</f>
        <v>0.74818470999346198</v>
      </c>
      <c r="AB314" s="6" t="str">
        <f t="shared" si="36"/>
        <v>N</v>
      </c>
      <c r="AC314" s="6" t="str">
        <f t="shared" si="37"/>
        <v>N</v>
      </c>
      <c r="AD314" s="6" t="str">
        <f t="shared" si="38"/>
        <v>N</v>
      </c>
      <c r="AE314" s="6" t="str">
        <f t="shared" si="39"/>
        <v>N</v>
      </c>
    </row>
    <row r="315" spans="1:31" x14ac:dyDescent="0.25">
      <c r="A315" s="13" t="s">
        <v>22</v>
      </c>
      <c r="B315" s="13">
        <v>1072</v>
      </c>
      <c r="C315" s="13">
        <v>1084</v>
      </c>
      <c r="D315" s="13" t="s">
        <v>183</v>
      </c>
      <c r="E315" s="2"/>
      <c r="F315" s="9"/>
      <c r="G315" s="2"/>
      <c r="H315" s="9"/>
      <c r="I315" s="2"/>
      <c r="J315" s="9"/>
      <c r="K315" s="2"/>
      <c r="L315" s="9"/>
      <c r="N315" s="2"/>
      <c r="O315" s="9"/>
      <c r="P315" s="2"/>
      <c r="Q315" s="9"/>
      <c r="R315" s="2"/>
      <c r="S315" s="9"/>
      <c r="T315" s="2"/>
      <c r="U315" s="9"/>
      <c r="W315" s="6"/>
      <c r="X315" s="6"/>
      <c r="Y315" s="6"/>
      <c r="Z315" s="6"/>
    </row>
    <row r="316" spans="1:31" x14ac:dyDescent="0.25">
      <c r="A316" s="13" t="s">
        <v>22</v>
      </c>
      <c r="B316" s="13">
        <v>1085</v>
      </c>
      <c r="C316" s="13">
        <v>1092</v>
      </c>
      <c r="D316" s="13" t="s">
        <v>167</v>
      </c>
      <c r="E316" s="2"/>
      <c r="F316" s="9"/>
      <c r="G316" s="2"/>
      <c r="H316" s="9"/>
      <c r="I316" s="2"/>
      <c r="J316" s="9"/>
      <c r="K316" s="2"/>
      <c r="L316" s="9"/>
      <c r="N316" s="2"/>
      <c r="O316" s="9"/>
      <c r="P316" s="2"/>
      <c r="Q316" s="9"/>
      <c r="R316" s="2"/>
      <c r="S316" s="9"/>
      <c r="T316" s="2"/>
      <c r="U316" s="9"/>
      <c r="W316" s="6"/>
      <c r="X316" s="6"/>
      <c r="Y316" s="6"/>
      <c r="Z316" s="6"/>
    </row>
    <row r="317" spans="1:31" x14ac:dyDescent="0.25">
      <c r="A317" s="13" t="s">
        <v>22</v>
      </c>
      <c r="B317" s="13">
        <v>1088</v>
      </c>
      <c r="C317" s="13">
        <v>1092</v>
      </c>
      <c r="D317" s="13" t="s">
        <v>184</v>
      </c>
      <c r="E317" s="2"/>
      <c r="F317" s="9"/>
      <c r="G317" s="2"/>
      <c r="H317" s="9"/>
      <c r="I317" s="2"/>
      <c r="J317" s="9"/>
      <c r="K317" s="2"/>
      <c r="L317" s="9"/>
      <c r="N317" s="2"/>
      <c r="O317" s="9"/>
      <c r="P317" s="2"/>
      <c r="Q317" s="9"/>
      <c r="R317" s="2"/>
      <c r="S317" s="9"/>
      <c r="T317" s="2"/>
      <c r="U317" s="9"/>
      <c r="W317" s="6"/>
      <c r="X317" s="6"/>
      <c r="Y317" s="6"/>
      <c r="Z317" s="6"/>
    </row>
    <row r="318" spans="1:31" x14ac:dyDescent="0.25">
      <c r="A318" s="13" t="s">
        <v>22</v>
      </c>
      <c r="B318" s="13">
        <v>1091</v>
      </c>
      <c r="C318" s="13">
        <v>1102</v>
      </c>
      <c r="D318" s="13" t="s">
        <v>168</v>
      </c>
    </row>
    <row r="319" spans="1:31" x14ac:dyDescent="0.25">
      <c r="A319" s="13" t="s">
        <v>22</v>
      </c>
      <c r="B319" s="13">
        <v>1093</v>
      </c>
      <c r="C319" s="13">
        <v>1102</v>
      </c>
      <c r="D319" s="13" t="s">
        <v>169</v>
      </c>
    </row>
  </sheetData>
  <mergeCells count="23">
    <mergeCell ref="BB219:BF219"/>
    <mergeCell ref="E1:AE1"/>
    <mergeCell ref="AH1:BN1"/>
    <mergeCell ref="E2:L2"/>
    <mergeCell ref="N2:U2"/>
    <mergeCell ref="W2:Z2"/>
    <mergeCell ref="AB2:AE2"/>
    <mergeCell ref="BD2:BH2"/>
    <mergeCell ref="BJ2:BN2"/>
    <mergeCell ref="AF2:AM2"/>
    <mergeCell ref="AO2:AV2"/>
    <mergeCell ref="AX2:BA2"/>
    <mergeCell ref="E160:AE160"/>
    <mergeCell ref="E161:L161"/>
    <mergeCell ref="AV219:AZ219"/>
    <mergeCell ref="N161:U161"/>
    <mergeCell ref="W161:Z161"/>
    <mergeCell ref="AB161:AE161"/>
    <mergeCell ref="BP1:CV1"/>
    <mergeCell ref="CR2:CV2"/>
    <mergeCell ref="BP2:BY2"/>
    <mergeCell ref="CA2:CJ2"/>
    <mergeCell ref="CL2:CP2"/>
  </mergeCells>
  <conditionalFormatting sqref="CA2">
    <cfRule type="cellIs" dxfId="47" priority="162" operator="between">
      <formula>-6</formula>
      <formula>-10</formula>
    </cfRule>
    <cfRule type="cellIs" dxfId="46" priority="163" operator="between">
      <formula>6</formula>
      <formula>10</formula>
    </cfRule>
  </conditionalFormatting>
  <conditionalFormatting sqref="BP2">
    <cfRule type="cellIs" dxfId="45" priority="164" operator="between">
      <formula>-6</formula>
      <formula>-10</formula>
    </cfRule>
    <cfRule type="cellIs" dxfId="44" priority="165" operator="between">
      <formula>6</formula>
      <formula>10</formula>
    </cfRule>
  </conditionalFormatting>
  <conditionalFormatting sqref="AX4:BA150 W4:Z155 W158:Z158">
    <cfRule type="cellIs" dxfId="43" priority="137" operator="lessThan">
      <formula>0.01</formula>
    </cfRule>
  </conditionalFormatting>
  <conditionalFormatting sqref="AU208:AX217 BC4:BF150 W315:Z317 AB163:AE314 AB4:AE155 AB158:AE158">
    <cfRule type="containsText" dxfId="42" priority="132" operator="containsText" text="S">
      <formula>NOT(ISERROR(SEARCH("S",W4)))</formula>
    </cfRule>
    <cfRule type="containsText" dxfId="41" priority="133" operator="containsText" text="B">
      <formula>NOT(ISERROR(SEARCH("B",W4)))</formula>
    </cfRule>
  </conditionalFormatting>
  <conditionalFormatting sqref="AJ4:AJ150 AF4:AF150 AF209:AF218 AL4:AL150 AH4:AH150 AH208:AH217 A165:A166 C165:C166 K4:K155 K158 I4:I155 I158 E4:E155 E158 G4:G155 G158">
    <cfRule type="cellIs" dxfId="40" priority="122" operator="lessThanOrEqual">
      <formula>-5</formula>
    </cfRule>
    <cfRule type="cellIs" dxfId="39" priority="123" operator="greaterThanOrEqual">
      <formula>5</formula>
    </cfRule>
  </conditionalFormatting>
  <conditionalFormatting sqref="AJ4:AJ150 AF4:AF150 AF209:AF218 AL4:AL150 AH4:AH150 AH208:AH217 A165:A166 C165:C166 K4:K155 K158 I4:I155 I158 E4:E155 E158 G4:G155 G158">
    <cfRule type="cellIs" dxfId="38" priority="121" operator="greaterThanOrEqual">
      <formula>10</formula>
    </cfRule>
  </conditionalFormatting>
  <conditionalFormatting sqref="AJ4:AJ150 AF4:AF150 AF209:AF218 AL4:AL150 AH4:AH150 AH208:AH217 A165:A166 C165:C166 K4:K155 K158 I4:I155 I158 E4:E155 E158 G4:G155 G158">
    <cfRule type="cellIs" dxfId="37" priority="120" operator="lessThanOrEqual">
      <formula>-10</formula>
    </cfRule>
  </conditionalFormatting>
  <conditionalFormatting sqref="AL208:AL217 AN208:AN217 AK4:AK150 AG4:AG150 AG208:AG217 AM4:AM150 AI4:AI150 AI208:AI217 AT4:AT150 AP4:AP150 AP208:AP217 AV4:AV150 AR4:AR150 AR208:AR217 B165:B166 D165:D166 J39:J155 J158 L39:L155 L158 F4:F155 F158 H39:H155 H158 O4:O155 O158 Q4:Q155 Q158 S4:S155 S158 U4:U155 U158">
    <cfRule type="cellIs" dxfId="36" priority="119" operator="notBetween">
      <formula>4</formula>
      <formula>-4</formula>
    </cfRule>
  </conditionalFormatting>
  <conditionalFormatting sqref="H4:H38">
    <cfRule type="cellIs" dxfId="35" priority="118" operator="notBetween">
      <formula>4</formula>
      <formula>-4</formula>
    </cfRule>
  </conditionalFormatting>
  <conditionalFormatting sqref="J4:J38">
    <cfRule type="cellIs" dxfId="34" priority="117" operator="notBetween">
      <formula>4</formula>
      <formula>-4</formula>
    </cfRule>
  </conditionalFormatting>
  <conditionalFormatting sqref="L4:L38">
    <cfRule type="cellIs" dxfId="33" priority="116" operator="notBetween">
      <formula>4</formula>
      <formula>-4</formula>
    </cfRule>
  </conditionalFormatting>
  <conditionalFormatting sqref="AK208:AK217 AM208:AM217 AS4:AS150 AO4:AO150 AO208:AO217 AU4:AU150 AQ4:AQ150 AQ208:AQ217 R4:R155 R158 T4:T155 T158 N4:N155 N158 P4:P155 P158">
    <cfRule type="cellIs" dxfId="32" priority="90" operator="greaterThanOrEqual">
      <formula>0.4</formula>
    </cfRule>
    <cfRule type="cellIs" dxfId="31" priority="91" operator="lessThanOrEqual">
      <formula>-0.4</formula>
    </cfRule>
  </conditionalFormatting>
  <conditionalFormatting sqref="AF222:AF226 AH221:AH225">
    <cfRule type="cellIs" dxfId="30" priority="34" operator="lessThanOrEqual">
      <formula>-5</formula>
    </cfRule>
    <cfRule type="cellIs" dxfId="29" priority="35" operator="greaterThanOrEqual">
      <formula>5</formula>
    </cfRule>
  </conditionalFormatting>
  <conditionalFormatting sqref="AF222:AF226 AH221:AH225">
    <cfRule type="cellIs" dxfId="28" priority="33" stopIfTrue="1" operator="greaterThanOrEqual">
      <formula>10</formula>
    </cfRule>
  </conditionalFormatting>
  <conditionalFormatting sqref="AF222:AF226 AH221:AH225">
    <cfRule type="cellIs" dxfId="27" priority="32" stopIfTrue="1" operator="lessThanOrEqual">
      <formula>-10</formula>
    </cfRule>
  </conditionalFormatting>
  <conditionalFormatting sqref="AG221:AG225">
    <cfRule type="cellIs" dxfId="26" priority="29" operator="notBetween">
      <formula>4</formula>
      <formula>-4</formula>
    </cfRule>
  </conditionalFormatting>
  <conditionalFormatting sqref="AI221:AI225">
    <cfRule type="cellIs" dxfId="25" priority="28" operator="notBetween">
      <formula>4</formula>
      <formula>-4</formula>
    </cfRule>
  </conditionalFormatting>
  <conditionalFormatting sqref="AK221:AK225 AM221:AM225 AO221:AO225 AQ221:AQ225">
    <cfRule type="cellIs" dxfId="24" priority="26" operator="greaterThanOrEqual">
      <formula>0.4</formula>
    </cfRule>
    <cfRule type="cellIs" dxfId="23" priority="27" operator="lessThanOrEqual">
      <formula>-0.4</formula>
    </cfRule>
  </conditionalFormatting>
  <conditionalFormatting sqref="AL221:AL225">
    <cfRule type="cellIs" dxfId="22" priority="25" operator="notBetween">
      <formula>4</formula>
      <formula>-4</formula>
    </cfRule>
  </conditionalFormatting>
  <conditionalFormatting sqref="AN221:AN225">
    <cfRule type="cellIs" dxfId="21" priority="24" operator="notBetween">
      <formula>4</formula>
      <formula>-4</formula>
    </cfRule>
  </conditionalFormatting>
  <conditionalFormatting sqref="AP221:AP225">
    <cfRule type="cellIs" dxfId="20" priority="23" operator="notBetween">
      <formula>4</formula>
      <formula>-4</formula>
    </cfRule>
  </conditionalFormatting>
  <conditionalFormatting sqref="AR221:AR225">
    <cfRule type="cellIs" dxfId="19" priority="22" operator="notBetween">
      <formula>4</formula>
      <formula>-4</formula>
    </cfRule>
  </conditionalFormatting>
  <conditionalFormatting sqref="AU221:AX225">
    <cfRule type="containsText" dxfId="18" priority="19" operator="containsText" text="S">
      <formula>NOT(ISERROR(SEARCH("S",AU221)))</formula>
    </cfRule>
    <cfRule type="containsText" dxfId="17" priority="20" operator="containsText" text="B">
      <formula>NOT(ISERROR(SEARCH("B",AU221)))</formula>
    </cfRule>
  </conditionalFormatting>
  <conditionalFormatting sqref="W163:Z314">
    <cfRule type="cellIs" dxfId="16" priority="18" operator="lessThan">
      <formula>0.01</formula>
    </cfRule>
  </conditionalFormatting>
  <conditionalFormatting sqref="K163:K317 I163:I317 E163:E317 G163:G317">
    <cfRule type="cellIs" dxfId="15" priority="14" operator="lessThanOrEqual">
      <formula>-5</formula>
    </cfRule>
    <cfRule type="cellIs" dxfId="14" priority="15" operator="greaterThanOrEqual">
      <formula>5</formula>
    </cfRule>
  </conditionalFormatting>
  <conditionalFormatting sqref="K163:K317 I163:I317 E163:E317 G163:G317">
    <cfRule type="cellIs" dxfId="13" priority="13" stopIfTrue="1" operator="greaterThanOrEqual">
      <formula>10</formula>
    </cfRule>
  </conditionalFormatting>
  <conditionalFormatting sqref="K163:K317 I163:I317 E163:E317 G163:G317">
    <cfRule type="cellIs" dxfId="12" priority="12" stopIfTrue="1" operator="lessThanOrEqual">
      <formula>-10</formula>
    </cfRule>
  </conditionalFormatting>
  <conditionalFormatting sqref="F163:F317">
    <cfRule type="cellIs" dxfId="11" priority="11" operator="notBetween">
      <formula>4</formula>
      <formula>-4</formula>
    </cfRule>
  </conditionalFormatting>
  <conditionalFormatting sqref="H163:H317">
    <cfRule type="cellIs" dxfId="10" priority="10" operator="notBetween">
      <formula>4</formula>
      <formula>-4</formula>
    </cfRule>
  </conditionalFormatting>
  <conditionalFormatting sqref="J163:J317">
    <cfRule type="cellIs" dxfId="9" priority="9" operator="notBetween">
      <formula>4</formula>
      <formula>-4</formula>
    </cfRule>
  </conditionalFormatting>
  <conditionalFormatting sqref="L163:L317">
    <cfRule type="cellIs" dxfId="8" priority="8" operator="notBetween">
      <formula>4</formula>
      <formula>-4</formula>
    </cfRule>
  </conditionalFormatting>
  <conditionalFormatting sqref="R163:R317 T163:T317 N163:N317 P163:P317">
    <cfRule type="cellIs" dxfId="7" priority="6" operator="greaterThanOrEqual">
      <formula>0.4</formula>
    </cfRule>
    <cfRule type="cellIs" dxfId="6" priority="7" operator="lessThanOrEqual">
      <formula>-0.4</formula>
    </cfRule>
  </conditionalFormatting>
  <conditionalFormatting sqref="O163:O317">
    <cfRule type="cellIs" dxfId="5" priority="5" operator="notBetween">
      <formula>4</formula>
      <formula>-4</formula>
    </cfRule>
  </conditionalFormatting>
  <conditionalFormatting sqref="Q163:Q317">
    <cfRule type="cellIs" dxfId="4" priority="4" operator="notBetween">
      <formula>4</formula>
      <formula>-4</formula>
    </cfRule>
  </conditionalFormatting>
  <conditionalFormatting sqref="S163:S317">
    <cfRule type="cellIs" dxfId="3" priority="3" operator="notBetween">
      <formula>4</formula>
      <formula>-4</formula>
    </cfRule>
  </conditionalFormatting>
  <conditionalFormatting sqref="U163:U317">
    <cfRule type="cellIs" dxfId="2" priority="2" operator="notBetween">
      <formula>4</formula>
      <formula>-4</formula>
    </cfRule>
  </conditionalFormatting>
  <conditionalFormatting sqref="D158">
    <cfRule type="containsBlanks" dxfId="1" priority="1">
      <formula>LEN(TRIM(D158))=0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54"/>
  <sheetViews>
    <sheetView workbookViewId="0">
      <selection activeCell="E6" sqref="E6"/>
    </sheetView>
  </sheetViews>
  <sheetFormatPr baseColWidth="10" defaultColWidth="8.83203125" defaultRowHeight="15" x14ac:dyDescent="0.2"/>
  <cols>
    <col min="1" max="1" width="17.6640625" customWidth="1"/>
  </cols>
  <sheetData>
    <row r="1" spans="1:12" x14ac:dyDescent="0.2">
      <c r="B1" s="31" t="s">
        <v>172</v>
      </c>
      <c r="C1" s="31"/>
      <c r="D1" s="33" t="s">
        <v>173</v>
      </c>
      <c r="E1" s="33"/>
      <c r="G1" t="s">
        <v>196</v>
      </c>
      <c r="I1" s="31" t="s">
        <v>172</v>
      </c>
      <c r="J1" s="31"/>
      <c r="K1" s="33" t="s">
        <v>173</v>
      </c>
      <c r="L1" s="33"/>
    </row>
    <row r="2" spans="1:12" x14ac:dyDescent="0.2">
      <c r="A2" s="28" t="s">
        <v>187</v>
      </c>
      <c r="B2" s="28" t="s">
        <v>186</v>
      </c>
      <c r="C2" s="28" t="s">
        <v>19</v>
      </c>
      <c r="D2" s="28" t="s">
        <v>186</v>
      </c>
      <c r="E2" s="28" t="s">
        <v>19</v>
      </c>
      <c r="I2" s="28" t="s">
        <v>186</v>
      </c>
      <c r="J2" s="28" t="s">
        <v>19</v>
      </c>
      <c r="K2" s="28" t="s">
        <v>186</v>
      </c>
      <c r="L2" s="28" t="s">
        <v>19</v>
      </c>
    </row>
    <row r="3" spans="1:12" x14ac:dyDescent="0.2">
      <c r="A3">
        <f>('# D'!B3+'# D'!C3)/2</f>
        <v>8</v>
      </c>
      <c r="B3">
        <f>SUM('# D'!AF3,'# D'!AH3,'# D'!AJ3,'# D'!AL3)</f>
        <v>8.8333333333332931E-2</v>
      </c>
      <c r="C3" s="26">
        <f>'# D'!BB3</f>
        <v>0.11174058492782624</v>
      </c>
      <c r="D3">
        <f>SUM('# D'!AO3,'# D'!AQ3,'# D'!AS3,'# D'!AU3)</f>
        <v>5.0000000000001599E-2</v>
      </c>
      <c r="E3" s="26">
        <f>'# D'!BH3</f>
        <v>0.14537917477237139</v>
      </c>
      <c r="I3">
        <f>B3*-1</f>
        <v>-8.8333333333332931E-2</v>
      </c>
      <c r="J3" s="26">
        <f>C3</f>
        <v>0.11174058492782624</v>
      </c>
      <c r="K3">
        <f>D3*-1</f>
        <v>-5.0000000000001599E-2</v>
      </c>
      <c r="L3" s="26">
        <f>E3</f>
        <v>0.14537917477237139</v>
      </c>
    </row>
    <row r="4" spans="1:12" x14ac:dyDescent="0.2">
      <c r="A4">
        <f>('# D'!B4+'# D'!C4)/2</f>
        <v>22.5</v>
      </c>
      <c r="B4">
        <f>SUM('# D'!AF4,'# D'!AH4,'# D'!AJ4,'# D'!AL4)</f>
        <v>0.1636666666666704</v>
      </c>
      <c r="C4" s="26">
        <f>'# D'!BB4</f>
        <v>0.43155880884972347</v>
      </c>
      <c r="D4">
        <f>SUM('# D'!AO4,'# D'!AQ4,'# D'!AS4,'# D'!AU4)</f>
        <v>-0.48799999999999599</v>
      </c>
      <c r="E4" s="26">
        <f>'# D'!BH4</f>
        <v>0.47156250883001194</v>
      </c>
      <c r="I4">
        <f t="shared" ref="I4:I67" si="0">B4*-1</f>
        <v>-0.1636666666666704</v>
      </c>
      <c r="J4" s="26">
        <f t="shared" ref="J4:J67" si="1">C4</f>
        <v>0.43155880884972347</v>
      </c>
      <c r="K4">
        <f t="shared" ref="K4:K67" si="2">D4*-1</f>
        <v>0.48799999999999599</v>
      </c>
      <c r="L4" s="26">
        <f t="shared" ref="L4:L67" si="3">E4</f>
        <v>0.47156250883001194</v>
      </c>
    </row>
    <row r="5" spans="1:12" x14ac:dyDescent="0.2">
      <c r="A5">
        <f>('# D'!B5+'# D'!C5)/2</f>
        <v>38</v>
      </c>
      <c r="B5">
        <f>SUM('# D'!AF5,'# D'!AH5,'# D'!AJ5,'# D'!AL5)</f>
        <v>7.5000000000000178E-2</v>
      </c>
      <c r="C5" s="26">
        <f>'# D'!BB5</f>
        <v>0.11064132227986172</v>
      </c>
      <c r="D5">
        <f>SUM('# D'!AO5,'# D'!AQ5,'# D'!AS5,'# D'!AU5)</f>
        <v>-8.6666666666666559E-2</v>
      </c>
      <c r="E5" s="26">
        <f>'# D'!BH5</f>
        <v>0.10786795124123956</v>
      </c>
      <c r="I5">
        <f t="shared" si="0"/>
        <v>-7.5000000000000178E-2</v>
      </c>
      <c r="J5" s="26">
        <f t="shared" si="1"/>
        <v>0.11064132227986172</v>
      </c>
      <c r="K5">
        <f t="shared" si="2"/>
        <v>8.6666666666666559E-2</v>
      </c>
      <c r="L5" s="26">
        <f t="shared" si="3"/>
        <v>0.10786795124123956</v>
      </c>
    </row>
    <row r="6" spans="1:12" x14ac:dyDescent="0.2">
      <c r="A6">
        <f>('# D'!B6+'# D'!C6)/2</f>
        <v>38.5</v>
      </c>
      <c r="B6">
        <f>SUM('# D'!AF6,'# D'!AH6,'# D'!AJ6,'# D'!AL6)</f>
        <v>-8.3000000000000101E-2</v>
      </c>
      <c r="C6" s="26">
        <f>'# D'!BB6</f>
        <v>7.5799494027787018E-2</v>
      </c>
      <c r="D6">
        <f>SUM('# D'!AO6,'# D'!AQ6,'# D'!AS6,'# D'!AU6)</f>
        <v>2.7666666666666666E-2</v>
      </c>
      <c r="E6" s="26">
        <f>'# D'!BH6</f>
        <v>8.2767596815305225E-2</v>
      </c>
      <c r="I6">
        <f t="shared" si="0"/>
        <v>8.3000000000000101E-2</v>
      </c>
      <c r="J6" s="26">
        <f t="shared" si="1"/>
        <v>7.5799494027787018E-2</v>
      </c>
      <c r="K6">
        <f t="shared" si="2"/>
        <v>-2.7666666666666666E-2</v>
      </c>
      <c r="L6" s="26">
        <f t="shared" si="3"/>
        <v>8.2767596815305225E-2</v>
      </c>
    </row>
    <row r="7" spans="1:12" x14ac:dyDescent="0.2">
      <c r="A7">
        <f>('# D'!B7+'# D'!C7)/2</f>
        <v>48</v>
      </c>
      <c r="B7">
        <f>SUM('# D'!AF7,'# D'!AH7,'# D'!AJ7,'# D'!AL7)</f>
        <v>0.14633333333333498</v>
      </c>
      <c r="C7" s="26">
        <f>'# D'!BB7</f>
        <v>0.51167945630963796</v>
      </c>
      <c r="D7">
        <f>SUM('# D'!AO7,'# D'!AQ7,'# D'!AS7,'# D'!AU7)</f>
        <v>-0.52166666666666561</v>
      </c>
      <c r="E7" s="26">
        <f>'# D'!BH7</f>
        <v>0.41887335626766531</v>
      </c>
      <c r="I7">
        <f t="shared" si="0"/>
        <v>-0.14633333333333498</v>
      </c>
      <c r="J7" s="26">
        <f t="shared" si="1"/>
        <v>0.51167945630963796</v>
      </c>
      <c r="K7">
        <f t="shared" si="2"/>
        <v>0.52166666666666561</v>
      </c>
      <c r="L7" s="26">
        <f t="shared" si="3"/>
        <v>0.41887335626766531</v>
      </c>
    </row>
    <row r="8" spans="1:12" x14ac:dyDescent="0.2">
      <c r="A8">
        <f>('# D'!B8+'# D'!C8)/2</f>
        <v>50</v>
      </c>
      <c r="B8">
        <f>SUM('# D'!AF8,'# D'!AH8,'# D'!AJ8,'# D'!AL8)</f>
        <v>6.2999999999997947E-2</v>
      </c>
      <c r="C8" s="26">
        <f>'# D'!BB8</f>
        <v>0.31186340867649048</v>
      </c>
      <c r="D8">
        <f>SUM('# D'!AO8,'# D'!AQ8,'# D'!AS8,'# D'!AU8)</f>
        <v>0.25266666666666593</v>
      </c>
      <c r="E8" s="26">
        <f>'# D'!BH8</f>
        <v>0.37463739426368764</v>
      </c>
      <c r="I8">
        <f t="shared" si="0"/>
        <v>-6.2999999999997947E-2</v>
      </c>
      <c r="J8" s="26">
        <f t="shared" si="1"/>
        <v>0.31186340867649048</v>
      </c>
      <c r="K8">
        <f t="shared" si="2"/>
        <v>-0.25266666666666593</v>
      </c>
      <c r="L8" s="26">
        <f t="shared" si="3"/>
        <v>0.37463739426368764</v>
      </c>
    </row>
    <row r="9" spans="1:12" x14ac:dyDescent="0.2">
      <c r="A9">
        <f>('# D'!B9+'# D'!C9)/2</f>
        <v>50.5</v>
      </c>
      <c r="B9">
        <f>SUM('# D'!AF9,'# D'!AH9,'# D'!AJ9,'# D'!AL9)</f>
        <v>0.10233333333333272</v>
      </c>
      <c r="C9" s="26">
        <f>'# D'!BB9</f>
        <v>0.27127227370655926</v>
      </c>
      <c r="D9">
        <f>SUM('# D'!AO9,'# D'!AQ9,'# D'!AS9,'# D'!AU9)</f>
        <v>-0.13033333333333319</v>
      </c>
      <c r="E9" s="26">
        <f>'# D'!BH9</f>
        <v>0.30795835358131179</v>
      </c>
      <c r="I9">
        <f t="shared" si="0"/>
        <v>-0.10233333333333272</v>
      </c>
      <c r="J9" s="26">
        <f t="shared" si="1"/>
        <v>0.27127227370655926</v>
      </c>
      <c r="K9">
        <f t="shared" si="2"/>
        <v>0.13033333333333319</v>
      </c>
      <c r="L9" s="26">
        <f t="shared" si="3"/>
        <v>0.30795835358131179</v>
      </c>
    </row>
    <row r="10" spans="1:12" x14ac:dyDescent="0.2">
      <c r="A10">
        <f>('# D'!B10+'# D'!C10)/2</f>
        <v>64.5</v>
      </c>
      <c r="B10">
        <f>SUM('# D'!AF10,'# D'!AH10,'# D'!AJ10,'# D'!AL10)</f>
        <v>-0.18099999999999983</v>
      </c>
      <c r="C10" s="26">
        <f>'# D'!BB10</f>
        <v>0.12618936760996297</v>
      </c>
      <c r="D10">
        <f>SUM('# D'!AO10,'# D'!AQ10,'# D'!AS10,'# D'!AU10)</f>
        <v>-0.36066666666666602</v>
      </c>
      <c r="E10" s="26">
        <f>'# D'!BH10</f>
        <v>0.16388143114566261</v>
      </c>
      <c r="I10">
        <f t="shared" si="0"/>
        <v>0.18099999999999983</v>
      </c>
      <c r="J10" s="26">
        <f t="shared" si="1"/>
        <v>0.12618936760996297</v>
      </c>
      <c r="K10">
        <f t="shared" si="2"/>
        <v>0.36066666666666602</v>
      </c>
      <c r="L10" s="26">
        <f t="shared" si="3"/>
        <v>0.16388143114566261</v>
      </c>
    </row>
    <row r="11" spans="1:12" x14ac:dyDescent="0.2">
      <c r="A11">
        <f>('# D'!B11+'# D'!C11)/2</f>
        <v>65.5</v>
      </c>
      <c r="B11">
        <f>SUM('# D'!AF11,'# D'!AH11,'# D'!AJ11,'# D'!AL11)</f>
        <v>-0.18533333333333357</v>
      </c>
      <c r="C11" s="26">
        <f>'# D'!BB11</f>
        <v>0.21678799362967699</v>
      </c>
      <c r="D11">
        <f>SUM('# D'!AO11,'# D'!AQ11,'# D'!AS11,'# D'!AU11)</f>
        <v>-0.56366666666666676</v>
      </c>
      <c r="E11" s="26">
        <f>'# D'!BH11</f>
        <v>0.2284758426710809</v>
      </c>
      <c r="I11">
        <f t="shared" si="0"/>
        <v>0.18533333333333357</v>
      </c>
      <c r="J11" s="26">
        <f t="shared" si="1"/>
        <v>0.21678799362967699</v>
      </c>
      <c r="K11">
        <f t="shared" si="2"/>
        <v>0.56366666666666676</v>
      </c>
      <c r="L11" s="26">
        <f t="shared" si="3"/>
        <v>0.2284758426710809</v>
      </c>
    </row>
    <row r="12" spans="1:12" x14ac:dyDescent="0.2">
      <c r="A12">
        <f>('# D'!B12+'# D'!C12)/2</f>
        <v>67.5</v>
      </c>
      <c r="B12">
        <f>SUM('# D'!AF12,'# D'!AH12,'# D'!AJ12,'# D'!AL12)</f>
        <v>-0.10500000000000015</v>
      </c>
      <c r="C12" s="26">
        <f>'# D'!BB12</f>
        <v>0.10444664180771471</v>
      </c>
      <c r="D12">
        <f>SUM('# D'!AO12,'# D'!AQ12,'# D'!AS12,'# D'!AU12)</f>
        <v>-0.36366666666666647</v>
      </c>
      <c r="E12" s="26">
        <f>'# D'!BH12</f>
        <v>9.0806612450508098E-2</v>
      </c>
      <c r="I12">
        <f t="shared" si="0"/>
        <v>0.10500000000000015</v>
      </c>
      <c r="J12" s="26">
        <f t="shared" si="1"/>
        <v>0.10444664180771471</v>
      </c>
      <c r="K12">
        <f t="shared" si="2"/>
        <v>0.36366666666666647</v>
      </c>
      <c r="L12" s="26">
        <f t="shared" si="3"/>
        <v>9.0806612450508098E-2</v>
      </c>
    </row>
    <row r="13" spans="1:12" x14ac:dyDescent="0.2">
      <c r="A13">
        <f>('# D'!B13+'# D'!C13)/2</f>
        <v>81.5</v>
      </c>
      <c r="B13">
        <f>SUM('# D'!AF13,'# D'!AH13,'# D'!AJ13,'# D'!AL13)</f>
        <v>8.9666666666667894E-2</v>
      </c>
      <c r="C13" s="26">
        <f>'# D'!BB13</f>
        <v>0.13400797096221315</v>
      </c>
      <c r="D13">
        <f>SUM('# D'!AO13,'# D'!AQ13,'# D'!AS13,'# D'!AU13)</f>
        <v>0.19533333333333314</v>
      </c>
      <c r="E13" s="26">
        <f>'# D'!BH13</f>
        <v>0.12304793934140379</v>
      </c>
      <c r="I13">
        <f t="shared" si="0"/>
        <v>-8.9666666666667894E-2</v>
      </c>
      <c r="J13" s="26">
        <f t="shared" si="1"/>
        <v>0.13400797096221315</v>
      </c>
      <c r="K13">
        <f t="shared" si="2"/>
        <v>-0.19533333333333314</v>
      </c>
      <c r="L13" s="26">
        <f t="shared" si="3"/>
        <v>0.12304793934140379</v>
      </c>
    </row>
    <row r="14" spans="1:12" x14ac:dyDescent="0.2">
      <c r="A14">
        <f>('# D'!B14+'# D'!C14)/2</f>
        <v>82.5</v>
      </c>
      <c r="B14">
        <f>SUM('# D'!AF14,'# D'!AH14,'# D'!AJ14,'# D'!AL14)</f>
        <v>0.11666666666666803</v>
      </c>
      <c r="C14" s="26">
        <f>'# D'!BB14</f>
        <v>0.12011856185444755</v>
      </c>
      <c r="D14">
        <f>SUM('# D'!AO14,'# D'!AQ14,'# D'!AS14,'# D'!AU14)</f>
        <v>2.93333333333341E-2</v>
      </c>
      <c r="E14" s="26">
        <f>'# D'!BH14</f>
        <v>0.15919023327617249</v>
      </c>
      <c r="I14">
        <f t="shared" si="0"/>
        <v>-0.11666666666666803</v>
      </c>
      <c r="J14" s="26">
        <f t="shared" si="1"/>
        <v>0.12011856185444755</v>
      </c>
      <c r="K14">
        <f t="shared" si="2"/>
        <v>-2.93333333333341E-2</v>
      </c>
      <c r="L14" s="26">
        <f t="shared" si="3"/>
        <v>0.15919023327617249</v>
      </c>
    </row>
    <row r="15" spans="1:12" x14ac:dyDescent="0.2">
      <c r="A15">
        <f>('# D'!B15+'# D'!C15)/2</f>
        <v>92</v>
      </c>
      <c r="B15">
        <f>SUM('# D'!AF15,'# D'!AH15,'# D'!AJ15,'# D'!AL15)</f>
        <v>-7.5666666666667104E-2</v>
      </c>
      <c r="C15" s="26">
        <f>'# D'!BB15</f>
        <v>0.1722601182325674</v>
      </c>
      <c r="D15">
        <f>SUM('# D'!AO15,'# D'!AQ15,'# D'!AS15,'# D'!AU15)</f>
        <v>3.5999999999999754E-2</v>
      </c>
      <c r="E15" s="26">
        <f>'# D'!BH15</f>
        <v>0.20154423219352935</v>
      </c>
      <c r="I15">
        <f t="shared" si="0"/>
        <v>7.5666666666667104E-2</v>
      </c>
      <c r="J15" s="26">
        <f t="shared" si="1"/>
        <v>0.1722601182325674</v>
      </c>
      <c r="K15">
        <f t="shared" si="2"/>
        <v>-3.5999999999999754E-2</v>
      </c>
      <c r="L15" s="26">
        <f t="shared" si="3"/>
        <v>0.20154423219352935</v>
      </c>
    </row>
    <row r="16" spans="1:12" x14ac:dyDescent="0.2">
      <c r="A16">
        <f>('# D'!B16+'# D'!C16)/2</f>
        <v>93</v>
      </c>
      <c r="B16">
        <f>SUM('# D'!AF16,'# D'!AH16,'# D'!AJ16,'# D'!AL16)</f>
        <v>2.5333333333333319E-2</v>
      </c>
      <c r="C16" s="26">
        <f>'# D'!BB16</f>
        <v>9.3874756092174064E-2</v>
      </c>
      <c r="D16">
        <f>SUM('# D'!AO16,'# D'!AQ16,'# D'!AS16,'# D'!AU16)</f>
        <v>-0.15299999999999991</v>
      </c>
      <c r="E16" s="26">
        <f>'# D'!BH16</f>
        <v>0.13964085873862464</v>
      </c>
      <c r="I16">
        <f t="shared" si="0"/>
        <v>-2.5333333333333319E-2</v>
      </c>
      <c r="J16" s="26">
        <f t="shared" si="1"/>
        <v>9.3874756092174064E-2</v>
      </c>
      <c r="K16">
        <f t="shared" si="2"/>
        <v>0.15299999999999991</v>
      </c>
      <c r="L16" s="26">
        <f t="shared" si="3"/>
        <v>0.13964085873862464</v>
      </c>
    </row>
    <row r="17" spans="1:12" x14ac:dyDescent="0.2">
      <c r="A17">
        <f>('# D'!B17+'# D'!C17)/2</f>
        <v>93</v>
      </c>
      <c r="B17">
        <f>SUM('# D'!AF17,'# D'!AH17,'# D'!AJ17,'# D'!AL17)</f>
        <v>-7.9999999999998961E-3</v>
      </c>
      <c r="C17" s="26">
        <f>'# D'!BB17</f>
        <v>0.19773054892375877</v>
      </c>
      <c r="D17">
        <f>SUM('# D'!AO17,'# D'!AQ17,'# D'!AS17,'# D'!AU17)</f>
        <v>-0.20766666666666661</v>
      </c>
      <c r="E17" s="26">
        <f>'# D'!BH17</f>
        <v>0.23186415449442266</v>
      </c>
      <c r="I17">
        <f t="shared" si="0"/>
        <v>7.9999999999998961E-3</v>
      </c>
      <c r="J17" s="26">
        <f t="shared" si="1"/>
        <v>0.19773054892375877</v>
      </c>
      <c r="K17">
        <f t="shared" si="2"/>
        <v>0.20766666666666661</v>
      </c>
      <c r="L17" s="26">
        <f t="shared" si="3"/>
        <v>0.23186415449442266</v>
      </c>
    </row>
    <row r="18" spans="1:12" x14ac:dyDescent="0.2">
      <c r="A18">
        <f>('# D'!B18+'# D'!C18)/2</f>
        <v>103</v>
      </c>
      <c r="B18">
        <f>SUM('# D'!AF18,'# D'!AH18,'# D'!AJ18,'# D'!AL18)</f>
        <v>-3.5333333333332995E-2</v>
      </c>
      <c r="C18" s="26">
        <f>'# D'!BB18</f>
        <v>0.13261856772519998</v>
      </c>
      <c r="D18">
        <f>SUM('# D'!AO18,'# D'!AQ18,'# D'!AS18,'# D'!AU18)</f>
        <v>7.06666666666671E-2</v>
      </c>
      <c r="E18" s="26">
        <f>'# D'!BH18</f>
        <v>0.14263952653506939</v>
      </c>
      <c r="I18">
        <f t="shared" si="0"/>
        <v>3.5333333333332995E-2</v>
      </c>
      <c r="J18" s="26">
        <f t="shared" si="1"/>
        <v>0.13261856772519998</v>
      </c>
      <c r="K18">
        <f t="shared" si="2"/>
        <v>-7.06666666666671E-2</v>
      </c>
      <c r="L18" s="26">
        <f t="shared" si="3"/>
        <v>0.14263952653506939</v>
      </c>
    </row>
    <row r="19" spans="1:12" x14ac:dyDescent="0.2">
      <c r="A19">
        <f>('# D'!B19+'# D'!C19)/2</f>
        <v>112.5</v>
      </c>
      <c r="B19">
        <f>SUM('# D'!AF19,'# D'!AH19,'# D'!AJ19,'# D'!AL19)</f>
        <v>-0.79033333333333367</v>
      </c>
      <c r="C19" s="26">
        <f>'# D'!BB19</f>
        <v>0.13895029997094538</v>
      </c>
      <c r="D19">
        <f>SUM('# D'!AO19,'# D'!AQ19,'# D'!AS19,'# D'!AU19)</f>
        <v>-1.3543333333333334</v>
      </c>
      <c r="E19" s="26">
        <f>'# D'!BH19</f>
        <v>0.20810433619323354</v>
      </c>
      <c r="I19">
        <f t="shared" si="0"/>
        <v>0.79033333333333367</v>
      </c>
      <c r="J19" s="26">
        <f t="shared" si="1"/>
        <v>0.13895029997094538</v>
      </c>
      <c r="K19">
        <f t="shared" si="2"/>
        <v>1.3543333333333334</v>
      </c>
      <c r="L19" s="26">
        <f t="shared" si="3"/>
        <v>0.20810433619323354</v>
      </c>
    </row>
    <row r="20" spans="1:12" x14ac:dyDescent="0.2">
      <c r="A20">
        <f>('# D'!B20+'# D'!C20)/2</f>
        <v>117.5</v>
      </c>
      <c r="B20">
        <f>SUM('# D'!AF20,'# D'!AH20,'# D'!AJ20,'# D'!AL20)</f>
        <v>-0.17633333333333345</v>
      </c>
      <c r="C20" s="26">
        <f>'# D'!BB20</f>
        <v>0.15206628646666237</v>
      </c>
      <c r="D20">
        <f>SUM('# D'!AO20,'# D'!AQ20,'# D'!AS20,'# D'!AU20)</f>
        <v>-0.38166666666666615</v>
      </c>
      <c r="E20" s="26">
        <f>'# D'!BH20</f>
        <v>0.1648399591242915</v>
      </c>
      <c r="I20">
        <f t="shared" si="0"/>
        <v>0.17633333333333345</v>
      </c>
      <c r="J20" s="26">
        <f t="shared" si="1"/>
        <v>0.15206628646666237</v>
      </c>
      <c r="K20">
        <f t="shared" si="2"/>
        <v>0.38166666666666615</v>
      </c>
      <c r="L20" s="26">
        <f t="shared" si="3"/>
        <v>0.1648399591242915</v>
      </c>
    </row>
    <row r="21" spans="1:12" x14ac:dyDescent="0.2">
      <c r="A21">
        <f>('# D'!B21+'# D'!C21)/2</f>
        <v>129.5</v>
      </c>
      <c r="B21">
        <f>SUM('# D'!AF21,'# D'!AH21,'# D'!AJ21,'# D'!AL21)</f>
        <v>-9.0000000000007296E-3</v>
      </c>
      <c r="C21" s="26">
        <f>'# D'!BB21</f>
        <v>0.23358737183920833</v>
      </c>
      <c r="D21">
        <f>SUM('# D'!AO21,'# D'!AQ21,'# D'!AS21,'# D'!AU21)</f>
        <v>-1.6666666666675378E-3</v>
      </c>
      <c r="E21" s="26">
        <f>'# D'!BH21</f>
        <v>0.25621939950234041</v>
      </c>
      <c r="I21">
        <f t="shared" si="0"/>
        <v>9.0000000000007296E-3</v>
      </c>
      <c r="J21" s="26">
        <f t="shared" si="1"/>
        <v>0.23358737183920833</v>
      </c>
      <c r="K21">
        <f t="shared" si="2"/>
        <v>1.6666666666675378E-3</v>
      </c>
      <c r="L21" s="26">
        <f t="shared" si="3"/>
        <v>0.25621939950234041</v>
      </c>
    </row>
    <row r="22" spans="1:12" x14ac:dyDescent="0.2">
      <c r="A22">
        <f>('# D'!B22+'# D'!C22)/2</f>
        <v>135.5</v>
      </c>
      <c r="B22">
        <f>SUM('# D'!AF22,'# D'!AH22,'# D'!AJ22,'# D'!AL22)</f>
        <v>-6.9999999999998952E-2</v>
      </c>
      <c r="C22" s="26">
        <f>'# D'!BB22</f>
        <v>0.70600725658372365</v>
      </c>
      <c r="D22">
        <f>SUM('# D'!AO22,'# D'!AQ22,'# D'!AS22,'# D'!AU22)</f>
        <v>-8.69999999999993E-2</v>
      </c>
      <c r="E22" s="26">
        <f>'# D'!BH22</f>
        <v>0.66789588310384296</v>
      </c>
      <c r="I22">
        <f t="shared" si="0"/>
        <v>6.9999999999998952E-2</v>
      </c>
      <c r="J22" s="26">
        <f t="shared" si="1"/>
        <v>0.70600725658372365</v>
      </c>
      <c r="K22">
        <f t="shared" si="2"/>
        <v>8.69999999999993E-2</v>
      </c>
      <c r="L22" s="26">
        <f t="shared" si="3"/>
        <v>0.66789588310384296</v>
      </c>
    </row>
    <row r="23" spans="1:12" x14ac:dyDescent="0.2">
      <c r="A23">
        <f>('# D'!B23+'# D'!C23)/2</f>
        <v>139.5</v>
      </c>
      <c r="B23">
        <f>SUM('# D'!AF23,'# D'!AH23,'# D'!AJ23,'# D'!AL23)</f>
        <v>-0.1330000000000009</v>
      </c>
      <c r="C23" s="26">
        <f>'# D'!BB23</f>
        <v>0.4744221374468951</v>
      </c>
      <c r="D23">
        <f>SUM('# D'!AO23,'# D'!AQ23,'# D'!AS23,'# D'!AU23)</f>
        <v>3.4000000000001585E-2</v>
      </c>
      <c r="E23" s="26">
        <f>'# D'!BH23</f>
        <v>0.53858455702311581</v>
      </c>
      <c r="I23">
        <f t="shared" si="0"/>
        <v>0.1330000000000009</v>
      </c>
      <c r="J23" s="26">
        <f t="shared" si="1"/>
        <v>0.4744221374468951</v>
      </c>
      <c r="K23">
        <f t="shared" si="2"/>
        <v>-3.4000000000001585E-2</v>
      </c>
      <c r="L23" s="26">
        <f t="shared" si="3"/>
        <v>0.53858455702311581</v>
      </c>
    </row>
    <row r="24" spans="1:12" x14ac:dyDescent="0.2">
      <c r="A24">
        <f>('# D'!B24+'# D'!C24)/2</f>
        <v>141</v>
      </c>
      <c r="B24">
        <f>SUM('# D'!AF24,'# D'!AH24,'# D'!AJ24,'# D'!AL24)</f>
        <v>0.17533333333333401</v>
      </c>
      <c r="C24" s="26">
        <f>'# D'!BB24</f>
        <v>0.53469185852881718</v>
      </c>
      <c r="D24">
        <f>SUM('# D'!AO24,'# D'!AQ24,'# D'!AS24,'# D'!AU24)</f>
        <v>0.44400000000000128</v>
      </c>
      <c r="E24" s="26">
        <f>'# D'!BH24</f>
        <v>0.49643134894530139</v>
      </c>
      <c r="I24">
        <f t="shared" si="0"/>
        <v>-0.17533333333333401</v>
      </c>
      <c r="J24" s="26">
        <f t="shared" si="1"/>
        <v>0.53469185852881718</v>
      </c>
      <c r="K24">
        <f t="shared" si="2"/>
        <v>-0.44400000000000128</v>
      </c>
      <c r="L24" s="26">
        <f t="shared" si="3"/>
        <v>0.49643134894530139</v>
      </c>
    </row>
    <row r="25" spans="1:12" x14ac:dyDescent="0.2">
      <c r="A25">
        <f>('# D'!B25+'# D'!C25)/2</f>
        <v>147.5</v>
      </c>
      <c r="B25">
        <f>SUM('# D'!AF25,'# D'!AH25,'# D'!AJ25,'# D'!AL25)</f>
        <v>-0.16033333333333344</v>
      </c>
      <c r="C25" s="26">
        <f>'# D'!BB25</f>
        <v>0.30120125594829095</v>
      </c>
      <c r="D25">
        <f>SUM('# D'!AO25,'# D'!AQ25,'# D'!AS25,'# D'!AU25)</f>
        <v>0.21699999999999919</v>
      </c>
      <c r="E25" s="26">
        <f>'# D'!BH25</f>
        <v>0.45685458051723321</v>
      </c>
      <c r="I25">
        <f t="shared" si="0"/>
        <v>0.16033333333333344</v>
      </c>
      <c r="J25" s="26">
        <f t="shared" si="1"/>
        <v>0.30120125594829095</v>
      </c>
      <c r="K25">
        <f t="shared" si="2"/>
        <v>-0.21699999999999919</v>
      </c>
      <c r="L25" s="26">
        <f t="shared" si="3"/>
        <v>0.45685458051723321</v>
      </c>
    </row>
    <row r="26" spans="1:12" x14ac:dyDescent="0.2">
      <c r="A26">
        <f>('# D'!B26+'# D'!C26)/2</f>
        <v>153.5</v>
      </c>
      <c r="B26">
        <f>SUM('# D'!AF26,'# D'!AH26,'# D'!AJ26,'# D'!AL26)</f>
        <v>-8.0666666666666234E-2</v>
      </c>
      <c r="C26" s="26">
        <f>'# D'!BB26</f>
        <v>8.4519485779159034E-2</v>
      </c>
      <c r="D26">
        <f>SUM('# D'!AO26,'# D'!AQ26,'# D'!AS26,'# D'!AU26)</f>
        <v>7.833333333333381E-2</v>
      </c>
      <c r="E26" s="26">
        <f>'# D'!BH26</f>
        <v>9.6520257020238309E-2</v>
      </c>
      <c r="I26">
        <f t="shared" si="0"/>
        <v>8.0666666666666234E-2</v>
      </c>
      <c r="J26" s="26">
        <f t="shared" si="1"/>
        <v>8.4519485779159034E-2</v>
      </c>
      <c r="K26">
        <f t="shared" si="2"/>
        <v>-7.833333333333381E-2</v>
      </c>
      <c r="L26" s="26">
        <f t="shared" si="3"/>
        <v>9.6520257020238309E-2</v>
      </c>
    </row>
    <row r="27" spans="1:12" x14ac:dyDescent="0.2">
      <c r="A27">
        <f>('# D'!B27+'# D'!C27)/2</f>
        <v>154</v>
      </c>
      <c r="B27">
        <f>SUM('# D'!AF27,'# D'!AH27,'# D'!AJ27,'# D'!AL27)</f>
        <v>-0.12200000000000029</v>
      </c>
      <c r="C27" s="26">
        <f>'# D'!BB27</f>
        <v>9.9076971835056316E-2</v>
      </c>
      <c r="D27">
        <f>SUM('# D'!AO27,'# D'!AQ27,'# D'!AS27,'# D'!AU27)</f>
        <v>-6.7999999999999866E-2</v>
      </c>
      <c r="E27" s="26">
        <f>'# D'!BH27</f>
        <v>0.10142003950779301</v>
      </c>
      <c r="I27">
        <f t="shared" si="0"/>
        <v>0.12200000000000029</v>
      </c>
      <c r="J27" s="26">
        <f t="shared" si="1"/>
        <v>9.9076971835056316E-2</v>
      </c>
      <c r="K27">
        <f t="shared" si="2"/>
        <v>6.7999999999999866E-2</v>
      </c>
      <c r="L27" s="26">
        <f t="shared" si="3"/>
        <v>0.10142003950779301</v>
      </c>
    </row>
    <row r="28" spans="1:12" x14ac:dyDescent="0.2">
      <c r="A28">
        <f>('# D'!B28+'# D'!C28)/2</f>
        <v>161</v>
      </c>
      <c r="B28">
        <f>SUM('# D'!AF28,'# D'!AH28,'# D'!AJ28,'# D'!AL28)</f>
        <v>-0.13733333333333275</v>
      </c>
      <c r="C28" s="26">
        <f>'# D'!BB28</f>
        <v>0.11848272901132142</v>
      </c>
      <c r="D28">
        <f>SUM('# D'!AO28,'# D'!AQ28,'# D'!AS28,'# D'!AU28)</f>
        <v>-0.34666666666666646</v>
      </c>
      <c r="E28" s="26">
        <f>'# D'!BH28</f>
        <v>0.1249684059065565</v>
      </c>
      <c r="I28">
        <f t="shared" si="0"/>
        <v>0.13733333333333275</v>
      </c>
      <c r="J28" s="26">
        <f t="shared" si="1"/>
        <v>0.11848272901132142</v>
      </c>
      <c r="K28">
        <f t="shared" si="2"/>
        <v>0.34666666666666646</v>
      </c>
      <c r="L28" s="26">
        <f t="shared" si="3"/>
        <v>0.1249684059065565</v>
      </c>
    </row>
    <row r="29" spans="1:12" x14ac:dyDescent="0.2">
      <c r="A29">
        <f>('# D'!B29+'# D'!C29)/2</f>
        <v>165.5</v>
      </c>
      <c r="B29">
        <f>SUM('# D'!AF29,'# D'!AH29,'# D'!AJ29,'# D'!AL29)</f>
        <v>-0.15766666666666751</v>
      </c>
      <c r="C29" s="26">
        <f>'# D'!BB29</f>
        <v>0.48509264580085953</v>
      </c>
      <c r="D29">
        <f>SUM('# D'!AO29,'# D'!AQ29,'# D'!AS29,'# D'!AU29)</f>
        <v>-0.36166666666666636</v>
      </c>
      <c r="E29" s="26">
        <f>'# D'!BH29</f>
        <v>0.4949303701537951</v>
      </c>
      <c r="I29">
        <f t="shared" si="0"/>
        <v>0.15766666666666751</v>
      </c>
      <c r="J29" s="26">
        <f t="shared" si="1"/>
        <v>0.48509264580085953</v>
      </c>
      <c r="K29">
        <f t="shared" si="2"/>
        <v>0.36166666666666636</v>
      </c>
      <c r="L29" s="26">
        <f t="shared" si="3"/>
        <v>0.4949303701537951</v>
      </c>
    </row>
    <row r="30" spans="1:12" x14ac:dyDescent="0.2">
      <c r="A30">
        <f>('# D'!B30+'# D'!C30)/2</f>
        <v>166</v>
      </c>
      <c r="B30">
        <f>SUM('# D'!AF30,'# D'!AH30,'# D'!AJ30,'# D'!AL30)</f>
        <v>-0.24166666666666892</v>
      </c>
      <c r="C30" s="26">
        <f>'# D'!BB30</f>
        <v>0.39294900573508645</v>
      </c>
      <c r="D30">
        <f>SUM('# D'!AO30,'# D'!AQ30,'# D'!AS30,'# D'!AU30)</f>
        <v>-0.31000000000000139</v>
      </c>
      <c r="E30" s="26">
        <f>'# D'!BH30</f>
        <v>0.34055162960781288</v>
      </c>
      <c r="I30">
        <f t="shared" si="0"/>
        <v>0.24166666666666892</v>
      </c>
      <c r="J30" s="26">
        <f t="shared" si="1"/>
        <v>0.39294900573508645</v>
      </c>
      <c r="K30">
        <f t="shared" si="2"/>
        <v>0.31000000000000139</v>
      </c>
      <c r="L30" s="26">
        <f t="shared" si="3"/>
        <v>0.34055162960781288</v>
      </c>
    </row>
    <row r="31" spans="1:12" x14ac:dyDescent="0.2">
      <c r="A31">
        <f>('# D'!B31+'# D'!C31)/2</f>
        <v>170</v>
      </c>
      <c r="B31">
        <f>SUM('# D'!AF31,'# D'!AH31,'# D'!AJ31,'# D'!AL31)</f>
        <v>2.7000000000000579E-2</v>
      </c>
      <c r="C31" s="26">
        <f>'# D'!BB31</f>
        <v>0.19358760360398461</v>
      </c>
      <c r="D31">
        <f>SUM('# D'!AO31,'# D'!AQ31,'# D'!AS31,'# D'!AU31)</f>
        <v>-0.28633333333333355</v>
      </c>
      <c r="E31" s="26">
        <f>'# D'!BH31</f>
        <v>0.16596667732419912</v>
      </c>
      <c r="I31">
        <f t="shared" si="0"/>
        <v>-2.7000000000000579E-2</v>
      </c>
      <c r="J31" s="26">
        <f t="shared" si="1"/>
        <v>0.19358760360398461</v>
      </c>
      <c r="K31">
        <f t="shared" si="2"/>
        <v>0.28633333333333355</v>
      </c>
      <c r="L31" s="26">
        <f t="shared" si="3"/>
        <v>0.16596667732419912</v>
      </c>
    </row>
    <row r="32" spans="1:12" x14ac:dyDescent="0.2">
      <c r="A32">
        <f>('# D'!B32+'# D'!C32)/2</f>
        <v>178</v>
      </c>
      <c r="B32">
        <f>SUM('# D'!AF32,'# D'!AH32,'# D'!AJ32,'# D'!AL32)</f>
        <v>-6.9999999999999923E-2</v>
      </c>
      <c r="C32" s="26">
        <f>'# D'!BB32</f>
        <v>7.4063191052021471E-2</v>
      </c>
      <c r="D32">
        <f>SUM('# D'!AO32,'# D'!AQ32,'# D'!AS32,'# D'!AU32)</f>
        <v>-0.23699999999999982</v>
      </c>
      <c r="E32" s="26">
        <f>'# D'!BH32</f>
        <v>8.1676223223646635E-2</v>
      </c>
      <c r="I32">
        <f t="shared" si="0"/>
        <v>6.9999999999999923E-2</v>
      </c>
      <c r="J32" s="26">
        <f t="shared" si="1"/>
        <v>7.4063191052021471E-2</v>
      </c>
      <c r="K32">
        <f t="shared" si="2"/>
        <v>0.23699999999999982</v>
      </c>
      <c r="L32" s="26">
        <f t="shared" si="3"/>
        <v>8.1676223223646635E-2</v>
      </c>
    </row>
    <row r="33" spans="1:12" x14ac:dyDescent="0.2">
      <c r="A33">
        <f>('# D'!B33+'# D'!C33)/2</f>
        <v>184.5</v>
      </c>
      <c r="B33">
        <f>SUM('# D'!AF33,'# D'!AH33,'# D'!AJ33,'# D'!AL33)</f>
        <v>2.9000000000000803E-2</v>
      </c>
      <c r="C33" s="26">
        <f>'# D'!BB33</f>
        <v>0.23762312269265939</v>
      </c>
      <c r="D33">
        <f>SUM('# D'!AO33,'# D'!AQ33,'# D'!AS33,'# D'!AU33)</f>
        <v>0.79166666666666829</v>
      </c>
      <c r="E33" s="26">
        <f>'# D'!BH33</f>
        <v>0.28131936261276347</v>
      </c>
      <c r="I33">
        <f t="shared" si="0"/>
        <v>-2.9000000000000803E-2</v>
      </c>
      <c r="J33" s="26">
        <f t="shared" si="1"/>
        <v>0.23762312269265939</v>
      </c>
      <c r="K33">
        <f t="shared" si="2"/>
        <v>-0.79166666666666829</v>
      </c>
      <c r="L33" s="26">
        <f t="shared" si="3"/>
        <v>0.28131936261276347</v>
      </c>
    </row>
    <row r="34" spans="1:12" x14ac:dyDescent="0.2">
      <c r="A34">
        <f>('# D'!B34+'# D'!C34)/2</f>
        <v>178.5</v>
      </c>
      <c r="B34">
        <f>SUM('# D'!AF34,'# D'!AH34,'# D'!AJ34,'# D'!AL34)</f>
        <v>-6.4333333333333229E-2</v>
      </c>
      <c r="C34" s="26">
        <f>'# D'!BB34</f>
        <v>8.2394602126842534E-2</v>
      </c>
      <c r="D34">
        <f>SUM('# D'!AO34,'# D'!AQ34,'# D'!AS34,'# D'!AU34)</f>
        <v>-0.19166666666666635</v>
      </c>
      <c r="E34" s="26">
        <f>'# D'!BH34</f>
        <v>0.10992630102903315</v>
      </c>
      <c r="I34">
        <f t="shared" si="0"/>
        <v>6.4333333333333229E-2</v>
      </c>
      <c r="J34" s="26">
        <f t="shared" si="1"/>
        <v>8.2394602126842534E-2</v>
      </c>
      <c r="K34">
        <f t="shared" si="2"/>
        <v>0.19166666666666635</v>
      </c>
      <c r="L34" s="26">
        <f t="shared" si="3"/>
        <v>0.10992630102903315</v>
      </c>
    </row>
    <row r="35" spans="1:12" x14ac:dyDescent="0.2">
      <c r="A35">
        <f>('# D'!B35+'# D'!C35)/2</f>
        <v>181</v>
      </c>
      <c r="B35">
        <f>SUM('# D'!AF35,'# D'!AH35,'# D'!AJ35,'# D'!AL35)</f>
        <v>0.32400000000000007</v>
      </c>
      <c r="C35" s="26">
        <f>'# D'!BB35</f>
        <v>0.12300176674489394</v>
      </c>
      <c r="D35">
        <f>SUM('# D'!AO35,'# D'!AQ35,'# D'!AS35,'# D'!AU35)</f>
        <v>0.50933333333333364</v>
      </c>
      <c r="E35" s="26">
        <f>'# D'!BH35</f>
        <v>0.20411496210884986</v>
      </c>
      <c r="I35">
        <f t="shared" si="0"/>
        <v>-0.32400000000000007</v>
      </c>
      <c r="J35" s="26">
        <f t="shared" si="1"/>
        <v>0.12300176674489394</v>
      </c>
      <c r="K35">
        <f t="shared" si="2"/>
        <v>-0.50933333333333364</v>
      </c>
      <c r="L35" s="26">
        <f t="shared" si="3"/>
        <v>0.20411496210884986</v>
      </c>
    </row>
    <row r="36" spans="1:12" x14ac:dyDescent="0.2">
      <c r="A36">
        <f>('# D'!B36+'# D'!C36)/2</f>
        <v>189</v>
      </c>
      <c r="B36">
        <f>SUM('# D'!AF36,'# D'!AH36,'# D'!AJ36,'# D'!AL36)</f>
        <v>1.8666666666664167E-2</v>
      </c>
      <c r="C36" s="26">
        <f>'# D'!BB36</f>
        <v>0.21200952735953715</v>
      </c>
      <c r="D36">
        <f>SUM('# D'!AO36,'# D'!AQ36,'# D'!AS36,'# D'!AU36)</f>
        <v>0.42499999999999916</v>
      </c>
      <c r="E36" s="26">
        <f>'# D'!BH36</f>
        <v>0.18564628242047623</v>
      </c>
      <c r="I36">
        <f t="shared" si="0"/>
        <v>-1.8666666666664167E-2</v>
      </c>
      <c r="J36" s="26">
        <f t="shared" si="1"/>
        <v>0.21200952735953715</v>
      </c>
      <c r="K36">
        <f t="shared" si="2"/>
        <v>-0.42499999999999916</v>
      </c>
      <c r="L36" s="26">
        <f t="shared" si="3"/>
        <v>0.18564628242047623</v>
      </c>
    </row>
    <row r="37" spans="1:12" x14ac:dyDescent="0.2">
      <c r="A37">
        <f>('# D'!B37+'# D'!C37)/2</f>
        <v>190.5</v>
      </c>
      <c r="B37">
        <f>SUM('# D'!AF37,'# D'!AH37,'# D'!AJ37,'# D'!AL37)</f>
        <v>8.1666666666666554E-2</v>
      </c>
      <c r="C37" s="26">
        <f>'# D'!BB37</f>
        <v>0.15612512733781322</v>
      </c>
      <c r="D37">
        <f>SUM('# D'!AO37,'# D'!AQ37,'# D'!AS37,'# D'!AU37)</f>
        <v>0.43000000000000038</v>
      </c>
      <c r="E37" s="26">
        <f>'# D'!BH37</f>
        <v>0.16095607398786327</v>
      </c>
      <c r="I37">
        <f t="shared" si="0"/>
        <v>-8.1666666666666554E-2</v>
      </c>
      <c r="J37" s="26">
        <f t="shared" si="1"/>
        <v>0.15612512733781322</v>
      </c>
      <c r="K37">
        <f t="shared" si="2"/>
        <v>-0.43000000000000038</v>
      </c>
      <c r="L37" s="26">
        <f t="shared" si="3"/>
        <v>0.16095607398786327</v>
      </c>
    </row>
    <row r="38" spans="1:12" x14ac:dyDescent="0.2">
      <c r="A38">
        <f>('# D'!B38+'# D'!C38)/2</f>
        <v>191.5</v>
      </c>
      <c r="B38">
        <f>SUM('# D'!AF38,'# D'!AH38,'# D'!AJ38,'# D'!AL38)</f>
        <v>0.10966666666666613</v>
      </c>
      <c r="C38" s="26">
        <f>'# D'!BB38</f>
        <v>0.11606545279025654</v>
      </c>
      <c r="D38">
        <f>SUM('# D'!AO38,'# D'!AQ38,'# D'!AS38,'# D'!AU38)</f>
        <v>0.27033333333333309</v>
      </c>
      <c r="E38" s="26">
        <f>'# D'!BH38</f>
        <v>0.10906843336843702</v>
      </c>
      <c r="I38">
        <f t="shared" si="0"/>
        <v>-0.10966666666666613</v>
      </c>
      <c r="J38" s="26">
        <f t="shared" si="1"/>
        <v>0.11606545279025654</v>
      </c>
      <c r="K38">
        <f t="shared" si="2"/>
        <v>-0.27033333333333309</v>
      </c>
      <c r="L38" s="26">
        <f t="shared" si="3"/>
        <v>0.10906843336843702</v>
      </c>
    </row>
    <row r="39" spans="1:12" x14ac:dyDescent="0.2">
      <c r="A39">
        <f>('# D'!B39+'# D'!C39)/2</f>
        <v>203.5</v>
      </c>
      <c r="B39">
        <f>SUM('# D'!AF39,'# D'!AH39,'# D'!AJ39,'# D'!AL39)</f>
        <v>7.3333333333332362E-2</v>
      </c>
      <c r="C39" s="26">
        <f>'# D'!BB39</f>
        <v>0.19935370601533778</v>
      </c>
      <c r="D39">
        <f>SUM('# D'!AO39,'# D'!AQ39,'# D'!AS39,'# D'!AU39)</f>
        <v>-0.80133333333333523</v>
      </c>
      <c r="E39" s="26">
        <f>'# D'!BH39</f>
        <v>0.28778119649605066</v>
      </c>
      <c r="I39">
        <f t="shared" si="0"/>
        <v>-7.3333333333332362E-2</v>
      </c>
      <c r="J39" s="26">
        <f t="shared" si="1"/>
        <v>0.19935370601533778</v>
      </c>
      <c r="K39">
        <f t="shared" si="2"/>
        <v>0.80133333333333523</v>
      </c>
      <c r="L39" s="26">
        <f t="shared" si="3"/>
        <v>0.28778119649605066</v>
      </c>
    </row>
    <row r="40" spans="1:12" x14ac:dyDescent="0.2">
      <c r="A40">
        <f>('# D'!B40+'# D'!C40)/2</f>
        <v>216.5</v>
      </c>
      <c r="B40">
        <f>SUM('# D'!AF40,'# D'!AH40,'# D'!AJ40,'# D'!AL40)</f>
        <v>-6.9999999999999618E-2</v>
      </c>
      <c r="C40" s="26">
        <f>'# D'!BB40</f>
        <v>0.16564974033831803</v>
      </c>
      <c r="D40">
        <f>SUM('# D'!AO40,'# D'!AQ40,'# D'!AS40,'# D'!AU40)</f>
        <v>-0.56533333333333302</v>
      </c>
      <c r="E40" s="26">
        <f>'# D'!BH40</f>
        <v>0.21655025450752513</v>
      </c>
      <c r="I40">
        <f t="shared" si="0"/>
        <v>6.9999999999999618E-2</v>
      </c>
      <c r="J40" s="26">
        <f t="shared" si="1"/>
        <v>0.16564974033831803</v>
      </c>
      <c r="K40">
        <f t="shared" si="2"/>
        <v>0.56533333333333302</v>
      </c>
      <c r="L40" s="26">
        <f t="shared" si="3"/>
        <v>0.21655025450752513</v>
      </c>
    </row>
    <row r="41" spans="1:12" x14ac:dyDescent="0.2">
      <c r="A41">
        <f>('# D'!B41+'# D'!C41)/2</f>
        <v>227</v>
      </c>
      <c r="B41">
        <f>SUM('# D'!AF41,'# D'!AH41,'# D'!AJ41,'# D'!AL41)</f>
        <v>5.9666666666667645E-2</v>
      </c>
      <c r="C41" s="26">
        <f>'# D'!BB41</f>
        <v>0.20153758523619345</v>
      </c>
      <c r="D41">
        <f>SUM('# D'!AO41,'# D'!AQ41,'# D'!AS41,'# D'!AU41)</f>
        <v>-0.27433333333333332</v>
      </c>
      <c r="E41" s="26">
        <f>'# D'!BH41</f>
        <v>0.24181066783582633</v>
      </c>
      <c r="I41">
        <f t="shared" si="0"/>
        <v>-5.9666666666667645E-2</v>
      </c>
      <c r="J41" s="26">
        <f t="shared" si="1"/>
        <v>0.20153758523619345</v>
      </c>
      <c r="K41">
        <f t="shared" si="2"/>
        <v>0.27433333333333332</v>
      </c>
      <c r="L41" s="26">
        <f t="shared" si="3"/>
        <v>0.24181066783582633</v>
      </c>
    </row>
    <row r="42" spans="1:12" x14ac:dyDescent="0.2">
      <c r="A42">
        <f>('# D'!B42+'# D'!C42)/2</f>
        <v>233.5</v>
      </c>
      <c r="B42">
        <f>SUM('# D'!AF42,'# D'!AH42,'# D'!AJ42,'# D'!AL42)</f>
        <v>-4.133333333333411E-2</v>
      </c>
      <c r="C42" s="26">
        <f>'# D'!BB42</f>
        <v>0.54752654159658198</v>
      </c>
      <c r="D42">
        <f>SUM('# D'!AO42,'# D'!AQ42,'# D'!AS42,'# D'!AU42)</f>
        <v>-0.11000000000000032</v>
      </c>
      <c r="E42" s="26">
        <f>'# D'!BH42</f>
        <v>0.51555616619681277</v>
      </c>
      <c r="I42">
        <f t="shared" si="0"/>
        <v>4.133333333333411E-2</v>
      </c>
      <c r="J42" s="26">
        <f t="shared" si="1"/>
        <v>0.54752654159658198</v>
      </c>
      <c r="K42">
        <f t="shared" si="2"/>
        <v>0.11000000000000032</v>
      </c>
      <c r="L42" s="26">
        <f t="shared" si="3"/>
        <v>0.51555616619681277</v>
      </c>
    </row>
    <row r="43" spans="1:12" x14ac:dyDescent="0.2">
      <c r="A43">
        <f>('# D'!B43+'# D'!C43)/2</f>
        <v>239</v>
      </c>
      <c r="B43">
        <f>SUM('# D'!AF43,'# D'!AH43,'# D'!AJ43,'# D'!AL43)</f>
        <v>-5.6999999999999829E-2</v>
      </c>
      <c r="C43" s="26">
        <f>'# D'!BB43</f>
        <v>0.20997486443315957</v>
      </c>
      <c r="D43">
        <f>SUM('# D'!AO43,'# D'!AQ43,'# D'!AS43,'# D'!AU43)</f>
        <v>-2.0333333333333647E-2</v>
      </c>
      <c r="E43" s="26">
        <f>'# D'!BH43</f>
        <v>0.21944109693375591</v>
      </c>
      <c r="I43">
        <f t="shared" si="0"/>
        <v>5.6999999999999829E-2</v>
      </c>
      <c r="J43" s="26">
        <f t="shared" si="1"/>
        <v>0.20997486443315957</v>
      </c>
      <c r="K43">
        <f t="shared" si="2"/>
        <v>2.0333333333333647E-2</v>
      </c>
      <c r="L43" s="26">
        <f t="shared" si="3"/>
        <v>0.21944109693375591</v>
      </c>
    </row>
    <row r="44" spans="1:12" x14ac:dyDescent="0.2">
      <c r="A44">
        <f>('# D'!B44+'# D'!C44)/2</f>
        <v>259</v>
      </c>
      <c r="B44">
        <f>SUM('# D'!AF44,'# D'!AH44,'# D'!AJ44,'# D'!AL44)</f>
        <v>8.6000000000000298E-2</v>
      </c>
      <c r="C44" s="26">
        <f>'# D'!BB44</f>
        <v>0.3929483474657659</v>
      </c>
      <c r="D44">
        <f>SUM('# D'!AO44,'# D'!AQ44,'# D'!AS44,'# D'!AU44)</f>
        <v>0.24466666666666725</v>
      </c>
      <c r="E44" s="26">
        <f>'# D'!BH44</f>
        <v>0.63692329044872031</v>
      </c>
      <c r="I44">
        <f t="shared" si="0"/>
        <v>-8.6000000000000298E-2</v>
      </c>
      <c r="J44" s="26">
        <f t="shared" si="1"/>
        <v>0.3929483474657659</v>
      </c>
      <c r="K44">
        <f t="shared" si="2"/>
        <v>-0.24466666666666725</v>
      </c>
      <c r="L44" s="26">
        <f t="shared" si="3"/>
        <v>0.63692329044872031</v>
      </c>
    </row>
    <row r="45" spans="1:12" x14ac:dyDescent="0.2">
      <c r="A45">
        <f>('# D'!B45+'# D'!C45)/2</f>
        <v>275</v>
      </c>
      <c r="B45">
        <f>SUM('# D'!AF45,'# D'!AH45,'# D'!AJ45,'# D'!AL45)</f>
        <v>-9.2333333333333267E-2</v>
      </c>
      <c r="C45" s="26">
        <f>'# D'!BB45</f>
        <v>0.19191299452587945</v>
      </c>
      <c r="D45">
        <f>SUM('# D'!AO45,'# D'!AQ45,'# D'!AS45,'# D'!AU45)</f>
        <v>-1.0469999999999997</v>
      </c>
      <c r="E45" s="26">
        <f>'# D'!BH45</f>
        <v>0.17346570083069277</v>
      </c>
      <c r="I45">
        <f t="shared" si="0"/>
        <v>9.2333333333333267E-2</v>
      </c>
      <c r="J45" s="26">
        <f t="shared" si="1"/>
        <v>0.19191299452587945</v>
      </c>
      <c r="K45">
        <f t="shared" si="2"/>
        <v>1.0469999999999997</v>
      </c>
      <c r="L45" s="26">
        <f t="shared" si="3"/>
        <v>0.17346570083069277</v>
      </c>
    </row>
    <row r="46" spans="1:12" x14ac:dyDescent="0.2">
      <c r="A46">
        <f>('# D'!B46+'# D'!C46)/2</f>
        <v>275.5</v>
      </c>
      <c r="B46">
        <f>SUM('# D'!AF46,'# D'!AH46,'# D'!AJ46,'# D'!AL46)</f>
        <v>-6.3333333333333491E-2</v>
      </c>
      <c r="C46" s="26">
        <f>'# D'!BB46</f>
        <v>8.429057336754131E-2</v>
      </c>
      <c r="D46">
        <f>SUM('# D'!AO46,'# D'!AQ46,'# D'!AS46,'# D'!AU46)</f>
        <v>-1.5873333333333335</v>
      </c>
      <c r="E46" s="26">
        <f>'# D'!BH46</f>
        <v>0.11424283557763948</v>
      </c>
      <c r="I46">
        <f t="shared" si="0"/>
        <v>6.3333333333333491E-2</v>
      </c>
      <c r="J46" s="26">
        <f t="shared" si="1"/>
        <v>8.429057336754131E-2</v>
      </c>
      <c r="K46">
        <f t="shared" si="2"/>
        <v>1.5873333333333335</v>
      </c>
      <c r="L46" s="26">
        <f t="shared" si="3"/>
        <v>0.11424283557763948</v>
      </c>
    </row>
    <row r="47" spans="1:12" x14ac:dyDescent="0.2">
      <c r="A47">
        <f>('# D'!B47+'# D'!C47)/2</f>
        <v>286.5</v>
      </c>
      <c r="B47">
        <f>SUM('# D'!AF47,'# D'!AH47,'# D'!AJ47,'# D'!AL47)</f>
        <v>-1.7666666666666719E-2</v>
      </c>
      <c r="C47" s="26">
        <f>'# D'!BB47</f>
        <v>7.8413552728210476E-2</v>
      </c>
      <c r="D47">
        <f>SUM('# D'!AO47,'# D'!AQ47,'# D'!AS47,'# D'!AU47)</f>
        <v>-0.43133333333333346</v>
      </c>
      <c r="E47" s="26">
        <f>'# D'!BH47</f>
        <v>8.8872114269698571E-2</v>
      </c>
      <c r="I47">
        <f t="shared" si="0"/>
        <v>1.7666666666666719E-2</v>
      </c>
      <c r="J47" s="26">
        <f t="shared" si="1"/>
        <v>7.8413552728210476E-2</v>
      </c>
      <c r="K47">
        <f t="shared" si="2"/>
        <v>0.43133333333333346</v>
      </c>
      <c r="L47" s="26">
        <f t="shared" si="3"/>
        <v>8.8872114269698571E-2</v>
      </c>
    </row>
    <row r="48" spans="1:12" x14ac:dyDescent="0.2">
      <c r="A48">
        <f>('# D'!B48+'# D'!C48)/2</f>
        <v>294.5</v>
      </c>
      <c r="B48">
        <f>SUM('# D'!AF48,'# D'!AH48,'# D'!AJ48,'# D'!AL48)</f>
        <v>-1.933333333333398E-2</v>
      </c>
      <c r="C48" s="26">
        <f>'# D'!BB48</f>
        <v>0.21212215610446089</v>
      </c>
      <c r="D48">
        <f>SUM('# D'!AO48,'# D'!AQ48,'# D'!AS48,'# D'!AU48)</f>
        <v>-0.70400000000000151</v>
      </c>
      <c r="E48" s="26">
        <f>'# D'!BH48</f>
        <v>0.33664769419183838</v>
      </c>
      <c r="I48">
        <f t="shared" si="0"/>
        <v>1.933333333333398E-2</v>
      </c>
      <c r="J48" s="26">
        <f t="shared" si="1"/>
        <v>0.21212215610446089</v>
      </c>
      <c r="K48">
        <f t="shared" si="2"/>
        <v>0.70400000000000151</v>
      </c>
      <c r="L48" s="26">
        <f t="shared" si="3"/>
        <v>0.33664769419183838</v>
      </c>
    </row>
    <row r="49" spans="1:12" x14ac:dyDescent="0.2">
      <c r="A49">
        <f>('# D'!B49+'# D'!C49)/2</f>
        <v>299.5</v>
      </c>
      <c r="B49">
        <f>SUM('# D'!AF49,'# D'!AH49,'# D'!AJ49,'# D'!AL49)</f>
        <v>2.4000000000000354E-2</v>
      </c>
      <c r="C49" s="26">
        <f>'# D'!BB49</f>
        <v>0.28794069987925919</v>
      </c>
      <c r="D49">
        <f>SUM('# D'!AO49,'# D'!AQ49,'# D'!AS49,'# D'!AU49)</f>
        <v>-0.43933333333333346</v>
      </c>
      <c r="E49" s="26">
        <f>'# D'!BH49</f>
        <v>0.25879274299035365</v>
      </c>
      <c r="I49">
        <f t="shared" si="0"/>
        <v>-2.4000000000000354E-2</v>
      </c>
      <c r="J49" s="26">
        <f t="shared" si="1"/>
        <v>0.28794069987925919</v>
      </c>
      <c r="K49">
        <f t="shared" si="2"/>
        <v>0.43933333333333346</v>
      </c>
      <c r="L49" s="26">
        <f t="shared" si="3"/>
        <v>0.25879274299035365</v>
      </c>
    </row>
    <row r="50" spans="1:12" x14ac:dyDescent="0.2">
      <c r="A50">
        <f>('# D'!B50+'# D'!C50)/2</f>
        <v>309</v>
      </c>
      <c r="B50">
        <f>SUM('# D'!AF50,'# D'!AH50,'# D'!AJ50,'# D'!AL50)</f>
        <v>7.2999999999999954E-2</v>
      </c>
      <c r="C50" s="26">
        <f>'# D'!BB50</f>
        <v>0.31449529559110057</v>
      </c>
      <c r="D50">
        <f>SUM('# D'!AO50,'# D'!AQ50,'# D'!AS50,'# D'!AU50)</f>
        <v>0.25600000000000012</v>
      </c>
      <c r="E50" s="26">
        <f>'# D'!BH50</f>
        <v>0.43997164730804189</v>
      </c>
      <c r="I50">
        <f t="shared" si="0"/>
        <v>-7.2999999999999954E-2</v>
      </c>
      <c r="J50" s="26">
        <f t="shared" si="1"/>
        <v>0.31449529559110057</v>
      </c>
      <c r="K50">
        <f t="shared" si="2"/>
        <v>-0.25600000000000012</v>
      </c>
      <c r="L50" s="26">
        <f t="shared" si="3"/>
        <v>0.43997164730804189</v>
      </c>
    </row>
    <row r="51" spans="1:12" x14ac:dyDescent="0.2">
      <c r="A51">
        <f>('# D'!B51+'# D'!C51)/2</f>
        <v>311.5</v>
      </c>
      <c r="B51">
        <f>SUM('# D'!AF51,'# D'!AH51,'# D'!AJ51,'# D'!AL51)</f>
        <v>8.6666666666666503E-2</v>
      </c>
      <c r="C51" s="26">
        <f>'# D'!BB51</f>
        <v>7.2679284830237043E-2</v>
      </c>
      <c r="D51">
        <f>SUM('# D'!AO51,'# D'!AQ51,'# D'!AS51,'# D'!AU51)</f>
        <v>-2.1666666666666723E-2</v>
      </c>
      <c r="E51" s="26">
        <f>'# D'!BH51</f>
        <v>9.4953367138560313E-2</v>
      </c>
      <c r="I51">
        <f t="shared" si="0"/>
        <v>-8.6666666666666503E-2</v>
      </c>
      <c r="J51" s="26">
        <f t="shared" si="1"/>
        <v>7.2679284830237043E-2</v>
      </c>
      <c r="K51">
        <f t="shared" si="2"/>
        <v>2.1666666666666723E-2</v>
      </c>
      <c r="L51" s="26">
        <f t="shared" si="3"/>
        <v>9.4953367138560313E-2</v>
      </c>
    </row>
    <row r="52" spans="1:12" x14ac:dyDescent="0.2">
      <c r="A52">
        <f>('# D'!B52+'# D'!C52)/2</f>
        <v>325.5</v>
      </c>
      <c r="B52">
        <f>SUM('# D'!AF52,'# D'!AH52,'# D'!AJ52,'# D'!AL52)</f>
        <v>-8.8666666666669336E-2</v>
      </c>
      <c r="C52" s="26">
        <f>'# D'!BB52</f>
        <v>0.43332963627989002</v>
      </c>
      <c r="D52">
        <f>SUM('# D'!AO52,'# D'!AQ52,'# D'!AS52,'# D'!AU52)</f>
        <v>-0.64133333333333375</v>
      </c>
      <c r="E52" s="26">
        <f>'# D'!BH52</f>
        <v>0.5478980884663095</v>
      </c>
      <c r="I52">
        <f t="shared" si="0"/>
        <v>8.8666666666669336E-2</v>
      </c>
      <c r="J52" s="26">
        <f t="shared" si="1"/>
        <v>0.43332963627989002</v>
      </c>
      <c r="K52">
        <f t="shared" si="2"/>
        <v>0.64133333333333375</v>
      </c>
      <c r="L52" s="26">
        <f t="shared" si="3"/>
        <v>0.5478980884663095</v>
      </c>
    </row>
    <row r="53" spans="1:12" x14ac:dyDescent="0.2">
      <c r="A53">
        <f>('# D'!B53+'# D'!C53)/2</f>
        <v>327.5</v>
      </c>
      <c r="B53">
        <f>SUM('# D'!AF53,'# D'!AH53,'# D'!AJ53,'# D'!AL53)</f>
        <v>0.20733333333333626</v>
      </c>
      <c r="C53" s="26">
        <f>'# D'!BB53</f>
        <v>0.46196719963157173</v>
      </c>
      <c r="D53">
        <f>SUM('# D'!AO53,'# D'!AQ53,'# D'!AS53,'# D'!AU53)</f>
        <v>-0.91600000000000037</v>
      </c>
      <c r="E53" s="26">
        <f>'# D'!BH53</f>
        <v>0.46294059529016252</v>
      </c>
      <c r="I53">
        <f t="shared" si="0"/>
        <v>-0.20733333333333626</v>
      </c>
      <c r="J53" s="26">
        <f t="shared" si="1"/>
        <v>0.46196719963157173</v>
      </c>
      <c r="K53">
        <f t="shared" si="2"/>
        <v>0.91600000000000037</v>
      </c>
      <c r="L53" s="26">
        <f t="shared" si="3"/>
        <v>0.46294059529016252</v>
      </c>
    </row>
    <row r="54" spans="1:12" x14ac:dyDescent="0.2">
      <c r="A54">
        <f>('# D'!B54+'# D'!C54)/2</f>
        <v>333</v>
      </c>
      <c r="B54">
        <f>SUM('# D'!AF54,'# D'!AH54,'# D'!AJ54,'# D'!AL54)</f>
        <v>-0.4839999999999991</v>
      </c>
      <c r="C54" s="26">
        <f>'# D'!BB54</f>
        <v>0.80336500775147535</v>
      </c>
      <c r="D54">
        <f>SUM('# D'!AO54,'# D'!AQ54,'# D'!AS54,'# D'!AU54)</f>
        <v>-1.5123333333333324</v>
      </c>
      <c r="E54" s="26">
        <f>'# D'!BH54</f>
        <v>0.90754538113509275</v>
      </c>
      <c r="I54">
        <f t="shared" si="0"/>
        <v>0.4839999999999991</v>
      </c>
      <c r="J54" s="26">
        <f t="shared" si="1"/>
        <v>0.80336500775147535</v>
      </c>
      <c r="K54">
        <f t="shared" si="2"/>
        <v>1.5123333333333324</v>
      </c>
      <c r="L54" s="26">
        <f t="shared" si="3"/>
        <v>0.90754538113509275</v>
      </c>
    </row>
    <row r="55" spans="1:12" x14ac:dyDescent="0.2">
      <c r="A55">
        <f>('# D'!B55+'# D'!C55)/2</f>
        <v>345</v>
      </c>
      <c r="B55">
        <f>SUM('# D'!AF55,'# D'!AH55,'# D'!AJ55,'# D'!AL55)</f>
        <v>-4.6333333333333337E-2</v>
      </c>
      <c r="C55" s="26">
        <f>'# D'!BB55</f>
        <v>0.14442909993173395</v>
      </c>
      <c r="D55">
        <f>SUM('# D'!AO55,'# D'!AQ55,'# D'!AS55,'# D'!AU55)</f>
        <v>-0.11933333333333263</v>
      </c>
      <c r="E55" s="26">
        <f>'# D'!BH55</f>
        <v>0.21752875066509014</v>
      </c>
      <c r="I55">
        <f t="shared" si="0"/>
        <v>4.6333333333333337E-2</v>
      </c>
      <c r="J55" s="26">
        <f t="shared" si="1"/>
        <v>0.14442909993173395</v>
      </c>
      <c r="K55">
        <f t="shared" si="2"/>
        <v>0.11933333333333263</v>
      </c>
      <c r="L55" s="26">
        <f t="shared" si="3"/>
        <v>0.21752875066509014</v>
      </c>
    </row>
    <row r="56" spans="1:12" x14ac:dyDescent="0.2">
      <c r="A56">
        <f>('# D'!B56+'# D'!C56)/2</f>
        <v>362</v>
      </c>
      <c r="B56">
        <f>SUM('# D'!AF56,'# D'!AH56,'# D'!AJ56,'# D'!AL56)</f>
        <v>-0.14400000000000035</v>
      </c>
      <c r="C56" s="26">
        <f>'# D'!BB56</f>
        <v>0.16764830151579735</v>
      </c>
      <c r="D56">
        <f>SUM('# D'!AO56,'# D'!AQ56,'# D'!AS56,'# D'!AU56)</f>
        <v>-0.11133333333333356</v>
      </c>
      <c r="E56" s="26">
        <f>'# D'!BH56</f>
        <v>0.16921518454030743</v>
      </c>
      <c r="I56">
        <f t="shared" si="0"/>
        <v>0.14400000000000035</v>
      </c>
      <c r="J56" s="26">
        <f t="shared" si="1"/>
        <v>0.16764830151579735</v>
      </c>
      <c r="K56">
        <f t="shared" si="2"/>
        <v>0.11133333333333356</v>
      </c>
      <c r="L56" s="26">
        <f t="shared" si="3"/>
        <v>0.16921518454030743</v>
      </c>
    </row>
    <row r="57" spans="1:12" x14ac:dyDescent="0.2">
      <c r="A57">
        <f>('# D'!B57+'# D'!C57)/2</f>
        <v>367</v>
      </c>
      <c r="B57">
        <f>SUM('# D'!AF57,'# D'!AH57,'# D'!AJ57,'# D'!AL57)</f>
        <v>-0.35933333333333328</v>
      </c>
      <c r="C57" s="26">
        <f>'# D'!BB57</f>
        <v>0.27069586753249991</v>
      </c>
      <c r="D57">
        <f>SUM('# D'!AO57,'# D'!AQ57,'# D'!AS57,'# D'!AU57)</f>
        <v>0.24433333333333307</v>
      </c>
      <c r="E57" s="26">
        <f>'# D'!BH57</f>
        <v>0.32448207512263122</v>
      </c>
      <c r="I57">
        <f t="shared" si="0"/>
        <v>0.35933333333333328</v>
      </c>
      <c r="J57" s="26">
        <f t="shared" si="1"/>
        <v>0.27069586753249991</v>
      </c>
      <c r="K57">
        <f t="shared" si="2"/>
        <v>-0.24433333333333307</v>
      </c>
      <c r="L57" s="26">
        <f t="shared" si="3"/>
        <v>0.32448207512263122</v>
      </c>
    </row>
    <row r="58" spans="1:12" x14ac:dyDescent="0.2">
      <c r="A58">
        <f>('# D'!B58+'# D'!C58)/2</f>
        <v>368</v>
      </c>
      <c r="B58">
        <f>SUM('# D'!AF58,'# D'!AH58,'# D'!AJ58,'# D'!AL58)</f>
        <v>-0.39033333333333253</v>
      </c>
      <c r="C58" s="26">
        <f>'# D'!BB58</f>
        <v>0.46326172095998464</v>
      </c>
      <c r="D58">
        <f>SUM('# D'!AO58,'# D'!AQ58,'# D'!AS58,'# D'!AU58)</f>
        <v>0.78033333333333488</v>
      </c>
      <c r="E58" s="26">
        <f>'# D'!BH58</f>
        <v>0.51423226756459872</v>
      </c>
      <c r="I58">
        <f t="shared" si="0"/>
        <v>0.39033333333333253</v>
      </c>
      <c r="J58" s="26">
        <f t="shared" si="1"/>
        <v>0.46326172095998464</v>
      </c>
      <c r="K58">
        <f t="shared" si="2"/>
        <v>-0.78033333333333488</v>
      </c>
      <c r="L58" s="26">
        <f t="shared" si="3"/>
        <v>0.51423226756459872</v>
      </c>
    </row>
    <row r="59" spans="1:12" x14ac:dyDescent="0.2">
      <c r="A59">
        <f>('# D'!B59+'# D'!C59)/2</f>
        <v>375.5</v>
      </c>
      <c r="B59">
        <f>SUM('# D'!AF59,'# D'!AH59,'# D'!AJ59,'# D'!AL59)</f>
        <v>-2.9666666666668284E-2</v>
      </c>
      <c r="C59" s="26">
        <f>'# D'!BB59</f>
        <v>0.20666756203815961</v>
      </c>
      <c r="D59">
        <f>SUM('# D'!AO59,'# D'!AQ59,'# D'!AS59,'# D'!AU59)</f>
        <v>0.18933333333333202</v>
      </c>
      <c r="E59" s="26">
        <f>'# D'!BH59</f>
        <v>0.21936228536012012</v>
      </c>
      <c r="I59">
        <f t="shared" si="0"/>
        <v>2.9666666666668284E-2</v>
      </c>
      <c r="J59" s="26">
        <f t="shared" si="1"/>
        <v>0.20666756203815961</v>
      </c>
      <c r="K59">
        <f t="shared" si="2"/>
        <v>-0.18933333333333202</v>
      </c>
      <c r="L59" s="26">
        <f t="shared" si="3"/>
        <v>0.21936228536012012</v>
      </c>
    </row>
    <row r="60" spans="1:12" x14ac:dyDescent="0.2">
      <c r="A60">
        <f>('# D'!B60+'# D'!C60)/2</f>
        <v>388</v>
      </c>
      <c r="B60">
        <f>SUM('# D'!AF60,'# D'!AH60,'# D'!AJ60,'# D'!AL60)</f>
        <v>0.13133333333333352</v>
      </c>
      <c r="C60" s="26">
        <f>'# D'!BB60</f>
        <v>0.12104202465825832</v>
      </c>
      <c r="D60">
        <f>SUM('# D'!AO60,'# D'!AQ60,'# D'!AS60,'# D'!AU60)</f>
        <v>-7.6666666666667105E-3</v>
      </c>
      <c r="E60" s="26">
        <f>'# D'!BH60</f>
        <v>0.13647917368433859</v>
      </c>
      <c r="I60">
        <f t="shared" si="0"/>
        <v>-0.13133333333333352</v>
      </c>
      <c r="J60" s="26">
        <f t="shared" si="1"/>
        <v>0.12104202465825832</v>
      </c>
      <c r="K60">
        <f t="shared" si="2"/>
        <v>7.6666666666667105E-3</v>
      </c>
      <c r="L60" s="26">
        <f t="shared" si="3"/>
        <v>0.13647917368433859</v>
      </c>
    </row>
    <row r="61" spans="1:12" x14ac:dyDescent="0.2">
      <c r="A61">
        <f>('# D'!B61+'# D'!C61)/2</f>
        <v>388.5</v>
      </c>
      <c r="B61">
        <f>SUM('# D'!AF61,'# D'!AH61,'# D'!AJ61,'# D'!AL61)</f>
        <v>0.1253333333333333</v>
      </c>
      <c r="C61" s="26">
        <f>'# D'!BB61</f>
        <v>0.11661443985577732</v>
      </c>
      <c r="D61">
        <f>SUM('# D'!AO61,'# D'!AQ61,'# D'!AS61,'# D'!AU61)</f>
        <v>5.099999999999949E-2</v>
      </c>
      <c r="E61" s="26">
        <f>'# D'!BH61</f>
        <v>0.15563127005569333</v>
      </c>
      <c r="I61">
        <f t="shared" si="0"/>
        <v>-0.1253333333333333</v>
      </c>
      <c r="J61" s="26">
        <f t="shared" si="1"/>
        <v>0.11661443985577732</v>
      </c>
      <c r="K61">
        <f t="shared" si="2"/>
        <v>-5.099999999999949E-2</v>
      </c>
      <c r="L61" s="26">
        <f t="shared" si="3"/>
        <v>0.15563127005569333</v>
      </c>
    </row>
    <row r="62" spans="1:12" x14ac:dyDescent="0.2">
      <c r="A62">
        <f>('# D'!B62+'# D'!C62)/2</f>
        <v>401</v>
      </c>
      <c r="B62">
        <f>SUM('# D'!AF62,'# D'!AH62,'# D'!AJ62,'# D'!AL62)</f>
        <v>-3.2666666666665845E-2</v>
      </c>
      <c r="C62" s="26">
        <f>'# D'!BB62</f>
        <v>0.13343039259112185</v>
      </c>
      <c r="D62">
        <f>SUM('# D'!AO62,'# D'!AQ62,'# D'!AS62,'# D'!AU62)</f>
        <v>-0.24433333333333362</v>
      </c>
      <c r="E62" s="26">
        <f>'# D'!BH62</f>
        <v>0.16590066168210155</v>
      </c>
      <c r="I62">
        <f t="shared" si="0"/>
        <v>3.2666666666665845E-2</v>
      </c>
      <c r="J62" s="26">
        <f t="shared" si="1"/>
        <v>0.13343039259112185</v>
      </c>
      <c r="K62">
        <f t="shared" si="2"/>
        <v>0.24433333333333362</v>
      </c>
      <c r="L62" s="26">
        <f t="shared" si="3"/>
        <v>0.16590066168210155</v>
      </c>
    </row>
    <row r="63" spans="1:12" x14ac:dyDescent="0.2">
      <c r="A63">
        <f>('# D'!B63+'# D'!C63)/2</f>
        <v>421</v>
      </c>
      <c r="B63">
        <f>SUM('# D'!AF63,'# D'!AH63,'# D'!AJ63,'# D'!AL63)</f>
        <v>-0.54299999999999993</v>
      </c>
      <c r="C63" s="26">
        <f>'# D'!BB63</f>
        <v>0.14506859137560865</v>
      </c>
      <c r="D63">
        <f>SUM('# D'!AO63,'# D'!AQ63,'# D'!AS63,'# D'!AU63)</f>
        <v>-2.1946666666666661</v>
      </c>
      <c r="E63" s="26">
        <f>'# D'!BH63</f>
        <v>0.16593742126184932</v>
      </c>
      <c r="I63">
        <f t="shared" si="0"/>
        <v>0.54299999999999993</v>
      </c>
      <c r="J63" s="26">
        <f t="shared" si="1"/>
        <v>0.14506859137560865</v>
      </c>
      <c r="K63">
        <f t="shared" si="2"/>
        <v>2.1946666666666661</v>
      </c>
      <c r="L63" s="26">
        <f t="shared" si="3"/>
        <v>0.16593742126184932</v>
      </c>
    </row>
    <row r="64" spans="1:12" x14ac:dyDescent="0.2">
      <c r="A64">
        <f>('# D'!B64+'# D'!C64)/2</f>
        <v>424</v>
      </c>
      <c r="B64">
        <f>SUM('# D'!AF64,'# D'!AH64,'# D'!AJ64,'# D'!AL64)</f>
        <v>-0.38133333333333314</v>
      </c>
      <c r="C64" s="26">
        <f>'# D'!BB64</f>
        <v>0.16511158980113502</v>
      </c>
      <c r="D64">
        <f>SUM('# D'!AO64,'# D'!AQ64,'# D'!AS64,'# D'!AU64)</f>
        <v>-2.317333333333333</v>
      </c>
      <c r="E64" s="26">
        <f>'# D'!BH64</f>
        <v>0.18256047916101231</v>
      </c>
      <c r="I64">
        <f t="shared" si="0"/>
        <v>0.38133333333333314</v>
      </c>
      <c r="J64" s="26">
        <f t="shared" si="1"/>
        <v>0.16511158980113502</v>
      </c>
      <c r="K64">
        <f t="shared" si="2"/>
        <v>2.317333333333333</v>
      </c>
      <c r="L64" s="26">
        <f t="shared" si="3"/>
        <v>0.18256047916101231</v>
      </c>
    </row>
    <row r="65" spans="1:12" x14ac:dyDescent="0.2">
      <c r="A65">
        <f>('# D'!B65+'# D'!C65)/2</f>
        <v>436.5</v>
      </c>
      <c r="B65">
        <f>SUM('# D'!AF65,'# D'!AH65,'# D'!AJ65,'# D'!AL65)</f>
        <v>-1.0269999999999992</v>
      </c>
      <c r="C65" s="26">
        <f>'# D'!BB65</f>
        <v>0.24592962066628354</v>
      </c>
      <c r="D65">
        <f>SUM('# D'!AO65,'# D'!AQ65,'# D'!AS65,'# D'!AU65)</f>
        <v>-2.6253333333333329</v>
      </c>
      <c r="E65" s="26">
        <f>'# D'!BH65</f>
        <v>0.24204282414946812</v>
      </c>
      <c r="I65">
        <f t="shared" si="0"/>
        <v>1.0269999999999992</v>
      </c>
      <c r="J65" s="26">
        <f t="shared" si="1"/>
        <v>0.24592962066628354</v>
      </c>
      <c r="K65">
        <f t="shared" si="2"/>
        <v>2.6253333333333329</v>
      </c>
      <c r="L65" s="26">
        <f t="shared" si="3"/>
        <v>0.24204282414946812</v>
      </c>
    </row>
    <row r="66" spans="1:12" x14ac:dyDescent="0.2">
      <c r="A66">
        <f>('# D'!B66+'# D'!C66)/2</f>
        <v>465.5</v>
      </c>
      <c r="B66">
        <f>SUM('# D'!AF66,'# D'!AH66,'# D'!AJ66,'# D'!AL66)</f>
        <v>-4.399999999999997E-2</v>
      </c>
      <c r="C66" s="26">
        <f>'# D'!BB66</f>
        <v>0.1114073046645388</v>
      </c>
      <c r="D66">
        <f>SUM('# D'!AO66,'# D'!AQ66,'# D'!AS66,'# D'!AU66)</f>
        <v>2.6000000000000037E-2</v>
      </c>
      <c r="E66" s="26">
        <f>'# D'!BH66</f>
        <v>0.13251260352879826</v>
      </c>
      <c r="I66">
        <f t="shared" si="0"/>
        <v>4.399999999999997E-2</v>
      </c>
      <c r="J66" s="26">
        <f t="shared" si="1"/>
        <v>0.1114073046645388</v>
      </c>
      <c r="K66">
        <f t="shared" si="2"/>
        <v>-2.6000000000000037E-2</v>
      </c>
      <c r="L66" s="26">
        <f t="shared" si="3"/>
        <v>0.13251260352879826</v>
      </c>
    </row>
    <row r="67" spans="1:12" x14ac:dyDescent="0.2">
      <c r="A67">
        <f>('# D'!B67+'# D'!C67)/2</f>
        <v>473</v>
      </c>
      <c r="B67">
        <f>SUM('# D'!AF67,'# D'!AH67,'# D'!AJ67,'# D'!AL67)</f>
        <v>-0.29300000000000015</v>
      </c>
      <c r="C67" s="26">
        <f>'# D'!BB67</f>
        <v>0.10001208909866489</v>
      </c>
      <c r="D67">
        <f>SUM('# D'!AO67,'# D'!AQ67,'# D'!AS67,'# D'!AU67)</f>
        <v>-0.34133333333333316</v>
      </c>
      <c r="E67" s="26">
        <f>'# D'!BH67</f>
        <v>0.1312829683608859</v>
      </c>
      <c r="I67">
        <f t="shared" si="0"/>
        <v>0.29300000000000015</v>
      </c>
      <c r="J67" s="26">
        <f t="shared" si="1"/>
        <v>0.10001208909866489</v>
      </c>
      <c r="K67">
        <f t="shared" si="2"/>
        <v>0.34133333333333316</v>
      </c>
      <c r="L67" s="26">
        <f t="shared" si="3"/>
        <v>0.1312829683608859</v>
      </c>
    </row>
    <row r="68" spans="1:12" x14ac:dyDescent="0.2">
      <c r="A68">
        <f>('# D'!B68+'# D'!C68)/2</f>
        <v>473.5</v>
      </c>
      <c r="B68">
        <f>SUM('# D'!AF68,'# D'!AH68,'# D'!AJ68,'# D'!AL68)</f>
        <v>-0.22833333333333394</v>
      </c>
      <c r="C68" s="26">
        <f>'# D'!BB68</f>
        <v>0.17566997129390752</v>
      </c>
      <c r="D68">
        <f>SUM('# D'!AO68,'# D'!AQ68,'# D'!AS68,'# D'!AU68)</f>
        <v>-0.28633333333333427</v>
      </c>
      <c r="E68" s="26">
        <f>'# D'!BH68</f>
        <v>0.19311086106809966</v>
      </c>
      <c r="I68">
        <f t="shared" ref="I68:I131" si="4">B68*-1</f>
        <v>0.22833333333333394</v>
      </c>
      <c r="J68" s="26">
        <f t="shared" ref="J68:J131" si="5">C68</f>
        <v>0.17566997129390752</v>
      </c>
      <c r="K68">
        <f t="shared" ref="K68:K131" si="6">D68*-1</f>
        <v>0.28633333333333427</v>
      </c>
      <c r="L68" s="26">
        <f t="shared" ref="L68:L131" si="7">E68</f>
        <v>0.19311086106809966</v>
      </c>
    </row>
    <row r="69" spans="1:12" x14ac:dyDescent="0.2">
      <c r="A69">
        <f>('# D'!B69+'# D'!C69)/2</f>
        <v>475.5</v>
      </c>
      <c r="B69">
        <f>SUM('# D'!AF69,'# D'!AH69,'# D'!AJ69,'# D'!AL69)</f>
        <v>-0.27999999999999992</v>
      </c>
      <c r="C69" s="26">
        <f>'# D'!BB69</f>
        <v>0.12235108980455778</v>
      </c>
      <c r="D69">
        <f>SUM('# D'!AO69,'# D'!AQ69,'# D'!AS69,'# D'!AU69)</f>
        <v>-4.6999999999999598E-2</v>
      </c>
      <c r="E69" s="26">
        <f>'# D'!BH69</f>
        <v>0.15331779000338683</v>
      </c>
      <c r="I69">
        <f t="shared" si="4"/>
        <v>0.27999999999999992</v>
      </c>
      <c r="J69" s="26">
        <f t="shared" si="5"/>
        <v>0.12235108980455778</v>
      </c>
      <c r="K69">
        <f t="shared" si="6"/>
        <v>4.6999999999999598E-2</v>
      </c>
      <c r="L69" s="26">
        <f t="shared" si="7"/>
        <v>0.15331779000338683</v>
      </c>
    </row>
    <row r="70" spans="1:12" x14ac:dyDescent="0.2">
      <c r="A70">
        <f>('# D'!B70+'# D'!C70)/2</f>
        <v>491</v>
      </c>
      <c r="B70">
        <f>SUM('# D'!AF70,'# D'!AH70,'# D'!AJ70,'# D'!AL70)</f>
        <v>0.28199999999999825</v>
      </c>
      <c r="C70" s="26">
        <f>'# D'!BB70</f>
        <v>0.34902828013868265</v>
      </c>
      <c r="D70">
        <f>SUM('# D'!AO70,'# D'!AQ70,'# D'!AS70,'# D'!AU70)</f>
        <v>0.51733333333333409</v>
      </c>
      <c r="E70" s="26">
        <f>'# D'!BH70</f>
        <v>0.26789254457576145</v>
      </c>
      <c r="I70">
        <f t="shared" si="4"/>
        <v>-0.28199999999999825</v>
      </c>
      <c r="J70" s="26">
        <f t="shared" si="5"/>
        <v>0.34902828013868265</v>
      </c>
      <c r="K70">
        <f t="shared" si="6"/>
        <v>-0.51733333333333409</v>
      </c>
      <c r="L70" s="26">
        <f t="shared" si="7"/>
        <v>0.26789254457576145</v>
      </c>
    </row>
    <row r="71" spans="1:12" x14ac:dyDescent="0.2">
      <c r="A71">
        <f>('# D'!B71+'# D'!C71)/2</f>
        <v>505.5</v>
      </c>
      <c r="B71">
        <f>SUM('# D'!AF71,'# D'!AH71,'# D'!AJ71,'# D'!AL71)</f>
        <v>-1.6190000000000002</v>
      </c>
      <c r="C71" s="26">
        <f>'# D'!BB71</f>
        <v>0.32171890254754648</v>
      </c>
      <c r="D71">
        <f>SUM('# D'!AO71,'# D'!AQ71,'# D'!AS71,'# D'!AU71)</f>
        <v>-3.8990000000000018</v>
      </c>
      <c r="E71" s="26">
        <f>'# D'!BH71</f>
        <v>0.33340783436834631</v>
      </c>
      <c r="I71">
        <f t="shared" si="4"/>
        <v>1.6190000000000002</v>
      </c>
      <c r="J71" s="26">
        <f t="shared" si="5"/>
        <v>0.32171890254754648</v>
      </c>
      <c r="K71">
        <f t="shared" si="6"/>
        <v>3.8990000000000018</v>
      </c>
      <c r="L71" s="26">
        <f t="shared" si="7"/>
        <v>0.33340783436834631</v>
      </c>
    </row>
    <row r="72" spans="1:12" x14ac:dyDescent="0.2">
      <c r="A72">
        <f>('# D'!B72+'# D'!C72)/2</f>
        <v>506</v>
      </c>
      <c r="B72">
        <f>SUM('# D'!AF72,'# D'!AH72,'# D'!AJ72,'# D'!AL72)</f>
        <v>-1.501333333333331</v>
      </c>
      <c r="C72" s="26">
        <f>'# D'!BB72</f>
        <v>0.38178519574941938</v>
      </c>
      <c r="D72">
        <f>SUM('# D'!AO72,'# D'!AQ72,'# D'!AS72,'# D'!AU72)</f>
        <v>-3.5519999999999987</v>
      </c>
      <c r="E72" s="26">
        <f>'# D'!BH72</f>
        <v>0.34687591683281221</v>
      </c>
      <c r="I72">
        <f t="shared" si="4"/>
        <v>1.501333333333331</v>
      </c>
      <c r="J72" s="26">
        <f t="shared" si="5"/>
        <v>0.38178519574941938</v>
      </c>
      <c r="K72">
        <f t="shared" si="6"/>
        <v>3.5519999999999987</v>
      </c>
      <c r="L72" s="26">
        <f t="shared" si="7"/>
        <v>0.34687591683281221</v>
      </c>
    </row>
    <row r="73" spans="1:12" x14ac:dyDescent="0.2">
      <c r="A73">
        <f>('# D'!B73+'# D'!C73)/2</f>
        <v>506.5</v>
      </c>
      <c r="B73">
        <f>SUM('# D'!AF73,'# D'!AH73,'# D'!AJ73,'# D'!AL73)</f>
        <v>-1.5969999999999995</v>
      </c>
      <c r="C73" s="26">
        <f>'# D'!BB73</f>
        <v>0.27392699704849033</v>
      </c>
      <c r="D73">
        <f>SUM('# D'!AO73,'# D'!AQ73,'# D'!AS73,'# D'!AU73)</f>
        <v>-3.5003333333333355</v>
      </c>
      <c r="E73" s="26">
        <f>'# D'!BH73</f>
        <v>0.3439939523920974</v>
      </c>
      <c r="I73">
        <f t="shared" si="4"/>
        <v>1.5969999999999995</v>
      </c>
      <c r="J73" s="26">
        <f t="shared" si="5"/>
        <v>0.27392699704849033</v>
      </c>
      <c r="K73">
        <f t="shared" si="6"/>
        <v>3.5003333333333355</v>
      </c>
      <c r="L73" s="26">
        <f t="shared" si="7"/>
        <v>0.3439939523920974</v>
      </c>
    </row>
    <row r="74" spans="1:12" x14ac:dyDescent="0.2">
      <c r="A74">
        <f>('# D'!B74+'# D'!C74)/2</f>
        <v>507.5</v>
      </c>
      <c r="B74">
        <f>SUM('# D'!AF74,'# D'!AH74,'# D'!AJ74,'# D'!AL74)</f>
        <v>-1.3113333333333324</v>
      </c>
      <c r="C74" s="26">
        <f>'# D'!BB74</f>
        <v>0.30824282806003955</v>
      </c>
      <c r="D74">
        <f>SUM('# D'!AO74,'# D'!AQ74,'# D'!AS74,'# D'!AU74)</f>
        <v>-3.3223333333333334</v>
      </c>
      <c r="E74" s="26">
        <f>'# D'!BH74</f>
        <v>0.31035914451570285</v>
      </c>
      <c r="I74">
        <f t="shared" si="4"/>
        <v>1.3113333333333324</v>
      </c>
      <c r="J74" s="26">
        <f t="shared" si="5"/>
        <v>0.30824282806003955</v>
      </c>
      <c r="K74">
        <f t="shared" si="6"/>
        <v>3.3223333333333334</v>
      </c>
      <c r="L74" s="26">
        <f t="shared" si="7"/>
        <v>0.31035914451570285</v>
      </c>
    </row>
    <row r="75" spans="1:12" x14ac:dyDescent="0.2">
      <c r="A75">
        <f>('# D'!B75+'# D'!C75)/2</f>
        <v>507.5</v>
      </c>
      <c r="B75">
        <f>SUM('# D'!AF75,'# D'!AH75,'# D'!AJ75,'# D'!AL75)</f>
        <v>-1.0999999999999988</v>
      </c>
      <c r="C75" s="26">
        <f>'# D'!BB75</f>
        <v>0.37083925268436874</v>
      </c>
      <c r="D75">
        <f>SUM('# D'!AO75,'# D'!AQ75,'# D'!AS75,'# D'!AU75)</f>
        <v>-2.4796666666666645</v>
      </c>
      <c r="E75" s="26">
        <f>'# D'!BH75</f>
        <v>0.35058132776607853</v>
      </c>
      <c r="I75">
        <f t="shared" si="4"/>
        <v>1.0999999999999988</v>
      </c>
      <c r="J75" s="26">
        <f t="shared" si="5"/>
        <v>0.37083925268436874</v>
      </c>
      <c r="K75">
        <f t="shared" si="6"/>
        <v>2.4796666666666645</v>
      </c>
      <c r="L75" s="26">
        <f t="shared" si="7"/>
        <v>0.35058132776607853</v>
      </c>
    </row>
    <row r="76" spans="1:12" x14ac:dyDescent="0.2">
      <c r="A76">
        <f>('# D'!B76+'# D'!C76)/2</f>
        <v>535.5</v>
      </c>
      <c r="B76">
        <f>SUM('# D'!AF76,'# D'!AH76,'# D'!AJ76,'# D'!AL76)</f>
        <v>-0.44999999999999929</v>
      </c>
      <c r="C76" s="26">
        <f>'# D'!BB76</f>
        <v>0.60394159095888378</v>
      </c>
      <c r="D76">
        <f>SUM('# D'!AO76,'# D'!AQ76,'# D'!AS76,'# D'!AU76)</f>
        <v>-0.73399999999999821</v>
      </c>
      <c r="E76" s="26">
        <f>'# D'!BH76</f>
        <v>0.78898898767986647</v>
      </c>
      <c r="I76">
        <f t="shared" si="4"/>
        <v>0.44999999999999929</v>
      </c>
      <c r="J76" s="26">
        <f t="shared" si="5"/>
        <v>0.60394159095888378</v>
      </c>
      <c r="K76">
        <f t="shared" si="6"/>
        <v>0.73399999999999821</v>
      </c>
      <c r="L76" s="26">
        <f t="shared" si="7"/>
        <v>0.78898898767986647</v>
      </c>
    </row>
    <row r="77" spans="1:12" x14ac:dyDescent="0.2">
      <c r="A77">
        <f>('# D'!B77+'# D'!C77)/2</f>
        <v>574.5</v>
      </c>
      <c r="B77">
        <f>SUM('# D'!AF77,'# D'!AH77,'# D'!AJ77,'# D'!AL77)</f>
        <v>-6.8453333333333362</v>
      </c>
      <c r="C77" s="26">
        <f>'# D'!BB77</f>
        <v>0.72864112317646401</v>
      </c>
      <c r="D77">
        <f>SUM('# D'!AO77,'# D'!AQ77,'# D'!AS77,'# D'!AU77)</f>
        <v>-30.242666666666672</v>
      </c>
      <c r="E77" s="26">
        <f>'# D'!BH77</f>
        <v>0.65654893477591714</v>
      </c>
      <c r="I77">
        <f t="shared" si="4"/>
        <v>6.8453333333333362</v>
      </c>
      <c r="J77" s="26">
        <f t="shared" si="5"/>
        <v>0.72864112317646401</v>
      </c>
      <c r="K77">
        <f t="shared" si="6"/>
        <v>30.242666666666672</v>
      </c>
      <c r="L77" s="26">
        <f t="shared" si="7"/>
        <v>0.65654893477591714</v>
      </c>
    </row>
    <row r="78" spans="1:12" x14ac:dyDescent="0.2">
      <c r="A78">
        <f>('# D'!B78+'# D'!C78)/2</f>
        <v>565.5</v>
      </c>
      <c r="B78">
        <f>SUM('# D'!AF78,'# D'!AH78,'# D'!AJ78,'# D'!AL78)</f>
        <v>-1.7133333333333338</v>
      </c>
      <c r="C78" s="26">
        <f>'# D'!BB78</f>
        <v>0.31587763063326785</v>
      </c>
      <c r="D78">
        <f>SUM('# D'!AO78,'# D'!AQ78,'# D'!AS78,'# D'!AU78)</f>
        <v>-6.8230000000000004</v>
      </c>
      <c r="E78" s="26">
        <f>'# D'!BH78</f>
        <v>0.33403573953620735</v>
      </c>
      <c r="I78">
        <f t="shared" si="4"/>
        <v>1.7133333333333338</v>
      </c>
      <c r="J78" s="26">
        <f t="shared" si="5"/>
        <v>0.31587763063326785</v>
      </c>
      <c r="K78">
        <f t="shared" si="6"/>
        <v>6.8230000000000004</v>
      </c>
      <c r="L78" s="26">
        <f t="shared" si="7"/>
        <v>0.33403573953620735</v>
      </c>
    </row>
    <row r="79" spans="1:12" x14ac:dyDescent="0.2">
      <c r="A79">
        <f>('# D'!B79+'# D'!C79)/2</f>
        <v>568</v>
      </c>
      <c r="B79">
        <f>SUM('# D'!AF79,'# D'!AH79,'# D'!AJ79,'# D'!AL79)</f>
        <v>-3.5720000000000001</v>
      </c>
      <c r="C79" s="26">
        <f>'# D'!BB79</f>
        <v>0.37269914785574504</v>
      </c>
      <c r="D79">
        <f>SUM('# D'!AO79,'# D'!AQ79,'# D'!AS79,'# D'!AU79)</f>
        <v>-13.321333333333332</v>
      </c>
      <c r="E79" s="26">
        <f>'# D'!BH79</f>
        <v>0.48015086202206486</v>
      </c>
      <c r="I79">
        <f t="shared" si="4"/>
        <v>3.5720000000000001</v>
      </c>
      <c r="J79" s="26">
        <f t="shared" si="5"/>
        <v>0.37269914785574504</v>
      </c>
      <c r="K79">
        <f t="shared" si="6"/>
        <v>13.321333333333332</v>
      </c>
      <c r="L79" s="26">
        <f t="shared" si="7"/>
        <v>0.48015086202206486</v>
      </c>
    </row>
    <row r="80" spans="1:12" x14ac:dyDescent="0.2">
      <c r="A80">
        <f>('# D'!B80+'# D'!C80)/2</f>
        <v>585.5</v>
      </c>
      <c r="B80">
        <f>SUM('# D'!AF80,'# D'!AH80,'# D'!AJ80,'# D'!AL80)</f>
        <v>-2.828333333333334</v>
      </c>
      <c r="C80" s="26">
        <f>'# D'!BB80</f>
        <v>0.16692763317457526</v>
      </c>
      <c r="D80">
        <f>SUM('# D'!AO80,'# D'!AQ80,'# D'!AS80,'# D'!AU80)</f>
        <v>-9.6060000000000016</v>
      </c>
      <c r="E80" s="26">
        <f>'# D'!BH80</f>
        <v>0.22062221451429365</v>
      </c>
      <c r="I80">
        <f t="shared" si="4"/>
        <v>2.828333333333334</v>
      </c>
      <c r="J80" s="26">
        <f t="shared" si="5"/>
        <v>0.16692763317457526</v>
      </c>
      <c r="K80">
        <f t="shared" si="6"/>
        <v>9.6060000000000016</v>
      </c>
      <c r="L80" s="26">
        <f t="shared" si="7"/>
        <v>0.22062221451429365</v>
      </c>
    </row>
    <row r="81" spans="1:12" x14ac:dyDescent="0.2">
      <c r="A81">
        <f>('# D'!B81+'# D'!C81)/2</f>
        <v>597</v>
      </c>
      <c r="B81">
        <f>SUM('# D'!AF81,'# D'!AH81,'# D'!AJ81,'# D'!AL81)</f>
        <v>-1.8530000000000011</v>
      </c>
      <c r="C81" s="26">
        <f>'# D'!BB81</f>
        <v>0.23162762570615991</v>
      </c>
      <c r="D81">
        <f>SUM('# D'!AO81,'# D'!AQ81,'# D'!AS81,'# D'!AU81)</f>
        <v>-8.3543333333333329</v>
      </c>
      <c r="E81" s="26">
        <f>'# D'!BH81</f>
        <v>0.23251580690734777</v>
      </c>
      <c r="I81">
        <f t="shared" si="4"/>
        <v>1.8530000000000011</v>
      </c>
      <c r="J81" s="26">
        <f t="shared" si="5"/>
        <v>0.23162762570615991</v>
      </c>
      <c r="K81">
        <f t="shared" si="6"/>
        <v>8.3543333333333329</v>
      </c>
      <c r="L81" s="26">
        <f t="shared" si="7"/>
        <v>0.23251580690734777</v>
      </c>
    </row>
    <row r="82" spans="1:12" x14ac:dyDescent="0.2">
      <c r="A82">
        <f>('# D'!B82+'# D'!C82)/2</f>
        <v>599</v>
      </c>
      <c r="B82">
        <f>SUM('# D'!AF82,'# D'!AH82,'# D'!AJ82,'# D'!AL82)</f>
        <v>-3.1626666666666656</v>
      </c>
      <c r="C82" s="26">
        <f>'# D'!BB82</f>
        <v>0.365601295033542</v>
      </c>
      <c r="D82">
        <f>SUM('# D'!AO82,'# D'!AQ82,'# D'!AS82,'# D'!AU82)</f>
        <v>-13.37</v>
      </c>
      <c r="E82" s="26">
        <f>'# D'!BH82</f>
        <v>0.34138168152924281</v>
      </c>
      <c r="I82">
        <f t="shared" si="4"/>
        <v>3.1626666666666656</v>
      </c>
      <c r="J82" s="26">
        <f t="shared" si="5"/>
        <v>0.365601295033542</v>
      </c>
      <c r="K82">
        <f t="shared" si="6"/>
        <v>13.37</v>
      </c>
      <c r="L82" s="26">
        <f t="shared" si="7"/>
        <v>0.34138168152924281</v>
      </c>
    </row>
    <row r="83" spans="1:12" x14ac:dyDescent="0.2">
      <c r="A83">
        <f>('# D'!B83+'# D'!C83)/2</f>
        <v>601.5</v>
      </c>
      <c r="B83">
        <f>SUM('# D'!AF83,'# D'!AH83,'# D'!AJ83,'# D'!AL83)</f>
        <v>-7.581333333333335</v>
      </c>
      <c r="C83" s="26">
        <f>'# D'!BB83</f>
        <v>0.3040265176152257</v>
      </c>
      <c r="D83">
        <f>SUM('# D'!AO83,'# D'!AQ83,'# D'!AS83,'# D'!AU83)</f>
        <v>-23.042000000000002</v>
      </c>
      <c r="E83" s="26">
        <f>'# D'!BH83</f>
        <v>0.28673412827698463</v>
      </c>
      <c r="I83">
        <f t="shared" si="4"/>
        <v>7.581333333333335</v>
      </c>
      <c r="J83" s="26">
        <f t="shared" si="5"/>
        <v>0.3040265176152257</v>
      </c>
      <c r="K83">
        <f t="shared" si="6"/>
        <v>23.042000000000002</v>
      </c>
      <c r="L83" s="26">
        <f t="shared" si="7"/>
        <v>0.28673412827698463</v>
      </c>
    </row>
    <row r="84" spans="1:12" x14ac:dyDescent="0.2">
      <c r="A84">
        <f>('# D'!B84+'# D'!C84)/2</f>
        <v>602</v>
      </c>
      <c r="B84">
        <f>SUM('# D'!AF84,'# D'!AH84,'# D'!AJ84,'# D'!AL84)</f>
        <v>-5.2766666666666699</v>
      </c>
      <c r="C84" s="26">
        <f>'# D'!BB84</f>
        <v>0.36382297671001601</v>
      </c>
      <c r="D84">
        <f>SUM('# D'!AO84,'# D'!AQ84,'# D'!AS84,'# D'!AU84)</f>
        <v>-22.350333333333339</v>
      </c>
      <c r="E84" s="26">
        <f>'# D'!BH84</f>
        <v>0.38475415314135197</v>
      </c>
      <c r="I84">
        <f t="shared" si="4"/>
        <v>5.2766666666666699</v>
      </c>
      <c r="J84" s="26">
        <f t="shared" si="5"/>
        <v>0.36382297671001601</v>
      </c>
      <c r="K84">
        <f t="shared" si="6"/>
        <v>22.350333333333339</v>
      </c>
      <c r="L84" s="26">
        <f t="shared" si="7"/>
        <v>0.38475415314135197</v>
      </c>
    </row>
    <row r="85" spans="1:12" x14ac:dyDescent="0.2">
      <c r="A85">
        <f>('# D'!B85+'# D'!C85)/2</f>
        <v>617</v>
      </c>
      <c r="B85">
        <f>SUM('# D'!AF85,'# D'!AH85,'# D'!AJ85,'# D'!AL85)</f>
        <v>-9.1999999999998749E-2</v>
      </c>
      <c r="C85" s="26">
        <f>'# D'!BB85</f>
        <v>0.1648425529598487</v>
      </c>
      <c r="D85">
        <f>SUM('# D'!AO85,'# D'!AQ85,'# D'!AS85,'# D'!AU85)</f>
        <v>8.5333333333333705E-2</v>
      </c>
      <c r="E85" s="26">
        <f>'# D'!BH85</f>
        <v>0.20098495238938935</v>
      </c>
      <c r="I85">
        <f t="shared" si="4"/>
        <v>9.1999999999998749E-2</v>
      </c>
      <c r="J85" s="26">
        <f t="shared" si="5"/>
        <v>0.1648425529598487</v>
      </c>
      <c r="K85">
        <f t="shared" si="6"/>
        <v>-8.5333333333333705E-2</v>
      </c>
      <c r="L85" s="26">
        <f t="shared" si="7"/>
        <v>0.20098495238938935</v>
      </c>
    </row>
    <row r="86" spans="1:12" x14ac:dyDescent="0.2">
      <c r="A86">
        <f>('# D'!B86+'# D'!C86)/2</f>
        <v>626.5</v>
      </c>
      <c r="B86">
        <f>SUM('# D'!AF86,'# D'!AH86,'# D'!AJ86,'# D'!AL86)</f>
        <v>-2.8233333333333328</v>
      </c>
      <c r="C86" s="26">
        <f>'# D'!BB86</f>
        <v>0.19136186542557237</v>
      </c>
      <c r="D86">
        <f>SUM('# D'!AO86,'# D'!AQ86,'# D'!AS86,'# D'!AU86)</f>
        <v>-8.9043333333333337</v>
      </c>
      <c r="E86" s="26">
        <f>'# D'!BH86</f>
        <v>0.1441668197557168</v>
      </c>
      <c r="I86">
        <f t="shared" si="4"/>
        <v>2.8233333333333328</v>
      </c>
      <c r="J86" s="26">
        <f t="shared" si="5"/>
        <v>0.19136186542557237</v>
      </c>
      <c r="K86">
        <f t="shared" si="6"/>
        <v>8.9043333333333337</v>
      </c>
      <c r="L86" s="26">
        <f t="shared" si="7"/>
        <v>0.1441668197557168</v>
      </c>
    </row>
    <row r="87" spans="1:12" x14ac:dyDescent="0.2">
      <c r="A87">
        <f>('# D'!B87+'# D'!C87)/2</f>
        <v>627</v>
      </c>
      <c r="B87">
        <f>SUM('# D'!AF87,'# D'!AH87,'# D'!AJ87,'# D'!AL87)</f>
        <v>-1.579333333333333</v>
      </c>
      <c r="C87" s="26">
        <f>'# D'!BB87</f>
        <v>0.14884986579158827</v>
      </c>
      <c r="D87">
        <f>SUM('# D'!AO87,'# D'!AQ87,'# D'!AS87,'# D'!AU87)</f>
        <v>-10.258666666666667</v>
      </c>
      <c r="E87" s="26">
        <f>'# D'!BH87</f>
        <v>0.18938693556242714</v>
      </c>
      <c r="I87">
        <f t="shared" si="4"/>
        <v>1.579333333333333</v>
      </c>
      <c r="J87" s="26">
        <f t="shared" si="5"/>
        <v>0.14884986579158827</v>
      </c>
      <c r="K87">
        <f t="shared" si="6"/>
        <v>10.258666666666667</v>
      </c>
      <c r="L87" s="26">
        <f t="shared" si="7"/>
        <v>0.18938693556242714</v>
      </c>
    </row>
    <row r="88" spans="1:12" x14ac:dyDescent="0.2">
      <c r="A88">
        <f>('# D'!B88+'# D'!C88)/2</f>
        <v>633</v>
      </c>
      <c r="B88">
        <f>SUM('# D'!AF88,'# D'!AH88,'# D'!AJ88,'# D'!AL88)</f>
        <v>-0.43099999999999988</v>
      </c>
      <c r="C88" s="26">
        <f>'# D'!BB88</f>
        <v>0.10101480729473256</v>
      </c>
      <c r="D88">
        <f>SUM('# D'!AO88,'# D'!AQ88,'# D'!AS88,'# D'!AU88)</f>
        <v>-2.2346666666666666</v>
      </c>
      <c r="E88" s="26">
        <f>'# D'!BH88</f>
        <v>0.1060277337958654</v>
      </c>
      <c r="I88">
        <f t="shared" si="4"/>
        <v>0.43099999999999988</v>
      </c>
      <c r="J88" s="26">
        <f t="shared" si="5"/>
        <v>0.10101480729473256</v>
      </c>
      <c r="K88">
        <f t="shared" si="6"/>
        <v>2.2346666666666666</v>
      </c>
      <c r="L88" s="26">
        <f t="shared" si="7"/>
        <v>0.1060277337958654</v>
      </c>
    </row>
    <row r="89" spans="1:12" x14ac:dyDescent="0.2">
      <c r="A89">
        <f>('# D'!B89+'# D'!C89)/2</f>
        <v>638</v>
      </c>
      <c r="B89">
        <f>SUM('# D'!AF89,'# D'!AH89,'# D'!AJ89,'# D'!AL89)</f>
        <v>-0.72666666666666613</v>
      </c>
      <c r="C89" s="26">
        <f>'# D'!BB89</f>
        <v>0.14248895698408345</v>
      </c>
      <c r="D89">
        <f>SUM('# D'!AO89,'# D'!AQ89,'# D'!AS89,'# D'!AU89)</f>
        <v>-6.1836666666666673</v>
      </c>
      <c r="E89" s="26">
        <f>'# D'!BH89</f>
        <v>0.15497020760947172</v>
      </c>
      <c r="I89">
        <f t="shared" si="4"/>
        <v>0.72666666666666613</v>
      </c>
      <c r="J89" s="26">
        <f t="shared" si="5"/>
        <v>0.14248895698408345</v>
      </c>
      <c r="K89">
        <f t="shared" si="6"/>
        <v>6.1836666666666673</v>
      </c>
      <c r="L89" s="26">
        <f t="shared" si="7"/>
        <v>0.15497020760947172</v>
      </c>
    </row>
    <row r="90" spans="1:12" x14ac:dyDescent="0.2">
      <c r="A90">
        <f>('# D'!B90+'# D'!C90)/2</f>
        <v>639</v>
      </c>
      <c r="B90">
        <f>SUM('# D'!AF90,'# D'!AH90,'# D'!AJ90,'# D'!AL90)</f>
        <v>-0.80666666666666687</v>
      </c>
      <c r="C90" s="26">
        <f>'# D'!BB90</f>
        <v>9.4856396742414945E-2</v>
      </c>
      <c r="D90">
        <f>SUM('# D'!AO90,'# D'!AQ90,'# D'!AS90,'# D'!AU90)</f>
        <v>-5.8829999999999991</v>
      </c>
      <c r="E90" s="26">
        <f>'# D'!BH90</f>
        <v>7.4831583680073491E-2</v>
      </c>
      <c r="I90">
        <f t="shared" si="4"/>
        <v>0.80666666666666687</v>
      </c>
      <c r="J90" s="26">
        <f t="shared" si="5"/>
        <v>9.4856396742414945E-2</v>
      </c>
      <c r="K90">
        <f t="shared" si="6"/>
        <v>5.8829999999999991</v>
      </c>
      <c r="L90" s="26">
        <f t="shared" si="7"/>
        <v>7.4831583680073491E-2</v>
      </c>
    </row>
    <row r="91" spans="1:12" x14ac:dyDescent="0.2">
      <c r="A91">
        <f>('# D'!B91+'# D'!C91)/2</f>
        <v>650</v>
      </c>
      <c r="B91">
        <f>SUM('# D'!AF91,'# D'!AH91,'# D'!AJ91,'# D'!AL91)</f>
        <v>-0.55299999999999927</v>
      </c>
      <c r="C91" s="26">
        <f>'# D'!BB91</f>
        <v>0.15368044558955005</v>
      </c>
      <c r="D91">
        <f>SUM('# D'!AO91,'# D'!AQ91,'# D'!AS91,'# D'!AU91)</f>
        <v>-4.9266666666666667</v>
      </c>
      <c r="E91" s="26">
        <f>'# D'!BH91</f>
        <v>0.28173063735568982</v>
      </c>
      <c r="I91">
        <f t="shared" si="4"/>
        <v>0.55299999999999927</v>
      </c>
      <c r="J91" s="26">
        <f t="shared" si="5"/>
        <v>0.15368044558955005</v>
      </c>
      <c r="K91">
        <f t="shared" si="6"/>
        <v>4.9266666666666667</v>
      </c>
      <c r="L91" s="26">
        <f t="shared" si="7"/>
        <v>0.28173063735568982</v>
      </c>
    </row>
    <row r="92" spans="1:12" x14ac:dyDescent="0.2">
      <c r="A92">
        <f>('# D'!B92+'# D'!C92)/2</f>
        <v>652.5</v>
      </c>
      <c r="B92">
        <f>SUM('# D'!AF92,'# D'!AH92,'# D'!AJ92,'# D'!AL92)</f>
        <v>-0.82966666666666589</v>
      </c>
      <c r="C92" s="26">
        <f>'# D'!BB92</f>
        <v>0.17488035674304164</v>
      </c>
      <c r="D92">
        <f>SUM('# D'!AO92,'# D'!AQ92,'# D'!AS92,'# D'!AU92)</f>
        <v>-5.7476666666666656</v>
      </c>
      <c r="E92" s="26">
        <f>'# D'!BH92</f>
        <v>0.25436467239672095</v>
      </c>
      <c r="I92">
        <f t="shared" si="4"/>
        <v>0.82966666666666589</v>
      </c>
      <c r="J92" s="26">
        <f t="shared" si="5"/>
        <v>0.17488035674304164</v>
      </c>
      <c r="K92">
        <f t="shared" si="6"/>
        <v>5.7476666666666656</v>
      </c>
      <c r="L92" s="26">
        <f t="shared" si="7"/>
        <v>0.25436467239672095</v>
      </c>
    </row>
    <row r="93" spans="1:12" x14ac:dyDescent="0.2">
      <c r="A93">
        <f>('# D'!B93+'# D'!C93)/2</f>
        <v>657</v>
      </c>
      <c r="B93">
        <f>SUM('# D'!AF93,'# D'!AH93,'# D'!AJ93,'# D'!AL93)</f>
        <v>-0.57566666666666677</v>
      </c>
      <c r="C93" s="26">
        <f>'# D'!BB93</f>
        <v>0.31095357375935079</v>
      </c>
      <c r="D93">
        <f>SUM('# D'!AO93,'# D'!AQ93,'# D'!AS93,'# D'!AU93)</f>
        <v>-1.8806666666666672</v>
      </c>
      <c r="E93" s="26">
        <f>'# D'!BH93</f>
        <v>0.25890845212500274</v>
      </c>
      <c r="I93">
        <f t="shared" si="4"/>
        <v>0.57566666666666677</v>
      </c>
      <c r="J93" s="26">
        <f t="shared" si="5"/>
        <v>0.31095357375935079</v>
      </c>
      <c r="K93">
        <f t="shared" si="6"/>
        <v>1.8806666666666672</v>
      </c>
      <c r="L93" s="26">
        <f t="shared" si="7"/>
        <v>0.25890845212500274</v>
      </c>
    </row>
    <row r="94" spans="1:12" x14ac:dyDescent="0.2">
      <c r="A94">
        <f>('# D'!B94+'# D'!C94)/2</f>
        <v>657</v>
      </c>
      <c r="B94">
        <f>SUM('# D'!AF94,'# D'!AH94,'# D'!AJ94,'# D'!AL94)</f>
        <v>-0.40200000000000069</v>
      </c>
      <c r="C94" s="26">
        <f>'# D'!BB94</f>
        <v>0.19015039215866938</v>
      </c>
      <c r="D94">
        <f>SUM('# D'!AO94,'# D'!AQ94,'# D'!AS94,'# D'!AU94)</f>
        <v>-1.5743333333333338</v>
      </c>
      <c r="E94" s="26">
        <f>'# D'!BH94</f>
        <v>0.25825863498262325</v>
      </c>
      <c r="I94">
        <f t="shared" si="4"/>
        <v>0.40200000000000069</v>
      </c>
      <c r="J94" s="26">
        <f t="shared" si="5"/>
        <v>0.19015039215866938</v>
      </c>
      <c r="K94">
        <f t="shared" si="6"/>
        <v>1.5743333333333338</v>
      </c>
      <c r="L94" s="26">
        <f t="shared" si="7"/>
        <v>0.25825863498262325</v>
      </c>
    </row>
    <row r="95" spans="1:12" x14ac:dyDescent="0.2">
      <c r="A95">
        <f>('# D'!B95+'# D'!C95)/2</f>
        <v>658</v>
      </c>
      <c r="B95">
        <f>SUM('# D'!AF95,'# D'!AH95,'# D'!AJ95,'# D'!AL95)</f>
        <v>-0.34000000000000052</v>
      </c>
      <c r="C95" s="26">
        <f>'# D'!BB95</f>
        <v>0.18041846826489527</v>
      </c>
      <c r="D95">
        <f>SUM('# D'!AO95,'# D'!AQ95,'# D'!AS95,'# D'!AU95)</f>
        <v>-1.8280000000000003</v>
      </c>
      <c r="E95" s="26">
        <f>'# D'!BH95</f>
        <v>0.16873036368144481</v>
      </c>
      <c r="I95">
        <f t="shared" si="4"/>
        <v>0.34000000000000052</v>
      </c>
      <c r="J95" s="26">
        <f t="shared" si="5"/>
        <v>0.18041846826489527</v>
      </c>
      <c r="K95">
        <f t="shared" si="6"/>
        <v>1.8280000000000003</v>
      </c>
      <c r="L95" s="26">
        <f t="shared" si="7"/>
        <v>0.16873036368144481</v>
      </c>
    </row>
    <row r="96" spans="1:12" x14ac:dyDescent="0.2">
      <c r="A96">
        <f>('# D'!B96+'# D'!C96)/2</f>
        <v>658.5</v>
      </c>
      <c r="B96">
        <f>SUM('# D'!AF96,'# D'!AH96,'# D'!AJ96,'# D'!AL96)</f>
        <v>-0.47366666666666662</v>
      </c>
      <c r="C96" s="26">
        <f>'# D'!BB96</f>
        <v>0.1124500917434664</v>
      </c>
      <c r="D96">
        <f>SUM('# D'!AO96,'# D'!AQ96,'# D'!AS96,'# D'!AU96)</f>
        <v>-1.5386666666666673</v>
      </c>
      <c r="E96" s="26">
        <f>'# D'!BH96</f>
        <v>0.10255335350967851</v>
      </c>
      <c r="I96">
        <f t="shared" si="4"/>
        <v>0.47366666666666662</v>
      </c>
      <c r="J96" s="26">
        <f t="shared" si="5"/>
        <v>0.1124500917434664</v>
      </c>
      <c r="K96">
        <f t="shared" si="6"/>
        <v>1.5386666666666673</v>
      </c>
      <c r="L96" s="26">
        <f t="shared" si="7"/>
        <v>0.10255335350967851</v>
      </c>
    </row>
    <row r="97" spans="1:12" x14ac:dyDescent="0.2">
      <c r="A97">
        <f>('# D'!B97+'# D'!C97)/2</f>
        <v>659</v>
      </c>
      <c r="B97">
        <f>SUM('# D'!AF97,'# D'!AH97,'# D'!AJ97,'# D'!AL97)</f>
        <v>-0.46633333333333271</v>
      </c>
      <c r="C97" s="26">
        <f>'# D'!BB97</f>
        <v>7.4952199111645537E-2</v>
      </c>
      <c r="D97">
        <f>SUM('# D'!AO97,'# D'!AQ97,'# D'!AS97,'# D'!AU97)</f>
        <v>-1.7676666666666665</v>
      </c>
      <c r="E97" s="26">
        <f>'# D'!BH97</f>
        <v>8.9613779810512509E-2</v>
      </c>
      <c r="I97">
        <f t="shared" si="4"/>
        <v>0.46633333333333271</v>
      </c>
      <c r="J97" s="26">
        <f t="shared" si="5"/>
        <v>7.4952199111645537E-2</v>
      </c>
      <c r="K97">
        <f t="shared" si="6"/>
        <v>1.7676666666666665</v>
      </c>
      <c r="L97" s="26">
        <f t="shared" si="7"/>
        <v>8.9613779810512509E-2</v>
      </c>
    </row>
    <row r="98" spans="1:12" x14ac:dyDescent="0.2">
      <c r="A98">
        <f>('# D'!B98+'# D'!C98)/2</f>
        <v>670</v>
      </c>
      <c r="B98">
        <f>SUM('# D'!AF98,'# D'!AH98,'# D'!AJ98,'# D'!AL98)</f>
        <v>-9.6999999999999753E-2</v>
      </c>
      <c r="C98" s="26">
        <f>'# D'!BB98</f>
        <v>0.11426380204535601</v>
      </c>
      <c r="D98">
        <f>SUM('# D'!AO98,'# D'!AQ98,'# D'!AS98,'# D'!AU98)</f>
        <v>-0.93033333333333301</v>
      </c>
      <c r="E98" s="26">
        <f>'# D'!BH98</f>
        <v>0.13645081860552721</v>
      </c>
      <c r="I98">
        <f t="shared" si="4"/>
        <v>9.6999999999999753E-2</v>
      </c>
      <c r="J98" s="26">
        <f t="shared" si="5"/>
        <v>0.11426380204535601</v>
      </c>
      <c r="K98">
        <f t="shared" si="6"/>
        <v>0.93033333333333301</v>
      </c>
      <c r="L98" s="26">
        <f t="shared" si="7"/>
        <v>0.13645081860552721</v>
      </c>
    </row>
    <row r="99" spans="1:12" x14ac:dyDescent="0.2">
      <c r="A99">
        <f>('# D'!B99+'# D'!C99)/2</f>
        <v>670.5</v>
      </c>
      <c r="B99">
        <f>SUM('# D'!AF99,'# D'!AH99,'# D'!AJ99,'# D'!AL99)</f>
        <v>-0.12499999999999967</v>
      </c>
      <c r="C99" s="26">
        <f>'# D'!BB99</f>
        <v>0.15821357603079175</v>
      </c>
      <c r="D99">
        <f>SUM('# D'!AO99,'# D'!AQ99,'# D'!AS99,'# D'!AU99)</f>
        <v>-1.1316666666666664</v>
      </c>
      <c r="E99" s="26">
        <f>'# D'!BH99</f>
        <v>0.17592236333964473</v>
      </c>
      <c r="I99">
        <f t="shared" si="4"/>
        <v>0.12499999999999967</v>
      </c>
      <c r="J99" s="26">
        <f t="shared" si="5"/>
        <v>0.15821357603079175</v>
      </c>
      <c r="K99">
        <f t="shared" si="6"/>
        <v>1.1316666666666664</v>
      </c>
      <c r="L99" s="26">
        <f t="shared" si="7"/>
        <v>0.17592236333964473</v>
      </c>
    </row>
    <row r="100" spans="1:12" x14ac:dyDescent="0.2">
      <c r="A100">
        <f>('# D'!B100+'# D'!C100)/2</f>
        <v>671.5</v>
      </c>
      <c r="B100">
        <f>SUM('# D'!AF100,'# D'!AH100,'# D'!AJ100,'# D'!AL100)</f>
        <v>-6.8999999999999895E-2</v>
      </c>
      <c r="C100" s="26">
        <f>'# D'!BB100</f>
        <v>8.9843570989863189E-2</v>
      </c>
      <c r="D100">
        <f>SUM('# D'!AO100,'# D'!AQ100,'# D'!AS100,'# D'!AU100)</f>
        <v>-0.95799999999999996</v>
      </c>
      <c r="E100" s="26">
        <f>'# D'!BH100</f>
        <v>0.1352816020514484</v>
      </c>
      <c r="I100">
        <f t="shared" si="4"/>
        <v>6.8999999999999895E-2</v>
      </c>
      <c r="J100" s="26">
        <f t="shared" si="5"/>
        <v>8.9843570989863189E-2</v>
      </c>
      <c r="K100">
        <f t="shared" si="6"/>
        <v>0.95799999999999996</v>
      </c>
      <c r="L100" s="26">
        <f t="shared" si="7"/>
        <v>0.1352816020514484</v>
      </c>
    </row>
    <row r="101" spans="1:12" x14ac:dyDescent="0.2">
      <c r="A101">
        <f>('# D'!B101+'# D'!C101)/2</f>
        <v>689</v>
      </c>
      <c r="B101">
        <f>SUM('# D'!AF101,'# D'!AH101,'# D'!AJ101,'# D'!AL101)</f>
        <v>-2.6666666666666575E-3</v>
      </c>
      <c r="C101" s="26">
        <f>'# D'!BB101</f>
        <v>7.2731553580199018E-2</v>
      </c>
      <c r="D101">
        <f>SUM('# D'!AO101,'# D'!AQ101,'# D'!AS101,'# D'!AU101)</f>
        <v>-3.5333333333333321E-2</v>
      </c>
      <c r="E101" s="26">
        <f>'# D'!BH101</f>
        <v>7.918930998903323E-2</v>
      </c>
      <c r="I101">
        <f t="shared" si="4"/>
        <v>2.6666666666666575E-3</v>
      </c>
      <c r="J101" s="26">
        <f t="shared" si="5"/>
        <v>7.2731553580199018E-2</v>
      </c>
      <c r="K101">
        <f t="shared" si="6"/>
        <v>3.5333333333333321E-2</v>
      </c>
      <c r="L101" s="26">
        <f t="shared" si="7"/>
        <v>7.918930998903323E-2</v>
      </c>
    </row>
    <row r="102" spans="1:12" x14ac:dyDescent="0.2">
      <c r="A102">
        <f>('# D'!B102+'# D'!C102)/2</f>
        <v>690</v>
      </c>
      <c r="B102">
        <f>SUM('# D'!AF102,'# D'!AH102,'# D'!AJ102,'# D'!AL102)</f>
        <v>-1.6666666666666635E-3</v>
      </c>
      <c r="C102" s="26">
        <f>'# D'!BB102</f>
        <v>0.11324101380627273</v>
      </c>
      <c r="D102">
        <f>SUM('# D'!AO102,'# D'!AQ102,'# D'!AS102,'# D'!AU102)</f>
        <v>3.3333333333333062E-3</v>
      </c>
      <c r="E102" s="26">
        <f>'# D'!BH102</f>
        <v>0.1002843835305767</v>
      </c>
      <c r="I102">
        <f t="shared" si="4"/>
        <v>1.6666666666666635E-3</v>
      </c>
      <c r="J102" s="26">
        <f t="shared" si="5"/>
        <v>0.11324101380627273</v>
      </c>
      <c r="K102">
        <f t="shared" si="6"/>
        <v>-3.3333333333333062E-3</v>
      </c>
      <c r="L102" s="26">
        <f t="shared" si="7"/>
        <v>0.1002843835305767</v>
      </c>
    </row>
    <row r="103" spans="1:12" x14ac:dyDescent="0.2">
      <c r="A103">
        <f>('# D'!B103+'# D'!C103)/2</f>
        <v>705.5</v>
      </c>
      <c r="B103">
        <f>SUM('# D'!AF103,'# D'!AH103,'# D'!AJ103,'# D'!AL103)</f>
        <v>-0.54000000000000037</v>
      </c>
      <c r="C103" s="26">
        <f>'# D'!BB103</f>
        <v>0.24582795162076843</v>
      </c>
      <c r="D103">
        <f>SUM('# D'!AO103,'# D'!AQ103,'# D'!AS103,'# D'!AU103)</f>
        <v>-2.3073333333333341</v>
      </c>
      <c r="E103" s="26">
        <f>'# D'!BH103</f>
        <v>0.28045827895196301</v>
      </c>
      <c r="I103">
        <f t="shared" si="4"/>
        <v>0.54000000000000037</v>
      </c>
      <c r="J103" s="26">
        <f t="shared" si="5"/>
        <v>0.24582795162076843</v>
      </c>
      <c r="K103">
        <f t="shared" si="6"/>
        <v>2.3073333333333341</v>
      </c>
      <c r="L103" s="26">
        <f t="shared" si="7"/>
        <v>0.28045827895196301</v>
      </c>
    </row>
    <row r="104" spans="1:12" x14ac:dyDescent="0.2">
      <c r="A104">
        <f>('# D'!B104+'# D'!C104)/2</f>
        <v>706.5</v>
      </c>
      <c r="B104">
        <f>SUM('# D'!AF104,'# D'!AH104,'# D'!AJ104,'# D'!AL104)</f>
        <v>-0.30833333333333357</v>
      </c>
      <c r="C104" s="26">
        <f>'# D'!BB104</f>
        <v>0.44520956349701307</v>
      </c>
      <c r="D104">
        <f>SUM('# D'!AO104,'# D'!AQ104,'# D'!AS104,'# D'!AU104)</f>
        <v>-2.1806666666666668</v>
      </c>
      <c r="E104" s="26">
        <f>'# D'!BH104</f>
        <v>0.3760506197227842</v>
      </c>
      <c r="I104">
        <f t="shared" si="4"/>
        <v>0.30833333333333357</v>
      </c>
      <c r="J104" s="26">
        <f t="shared" si="5"/>
        <v>0.44520956349701307</v>
      </c>
      <c r="K104">
        <f t="shared" si="6"/>
        <v>2.1806666666666668</v>
      </c>
      <c r="L104" s="26">
        <f t="shared" si="7"/>
        <v>0.3760506197227842</v>
      </c>
    </row>
    <row r="105" spans="1:12" x14ac:dyDescent="0.2">
      <c r="A105">
        <f>('# D'!B105+'# D'!C105)/2</f>
        <v>733.5</v>
      </c>
      <c r="B105">
        <f>SUM('# D'!AF105,'# D'!AH105,'# D'!AJ105,'# D'!AL105)</f>
        <v>-4.3000000000000024E-2</v>
      </c>
      <c r="C105" s="26">
        <f>'# D'!BB105</f>
        <v>3.7557272771523591E-2</v>
      </c>
      <c r="D105">
        <f>SUM('# D'!AO105,'# D'!AQ105,'# D'!AS105,'# D'!AU105)</f>
        <v>-3.5063333333333331</v>
      </c>
      <c r="E105" s="26">
        <f>'# D'!BH105</f>
        <v>0.13658469640606113</v>
      </c>
      <c r="I105">
        <f t="shared" si="4"/>
        <v>4.3000000000000024E-2</v>
      </c>
      <c r="J105" s="26">
        <f t="shared" si="5"/>
        <v>3.7557272771523591E-2</v>
      </c>
      <c r="K105">
        <f t="shared" si="6"/>
        <v>3.5063333333333331</v>
      </c>
      <c r="L105" s="26">
        <f t="shared" si="7"/>
        <v>0.13658469640606113</v>
      </c>
    </row>
    <row r="106" spans="1:12" x14ac:dyDescent="0.2">
      <c r="A106">
        <f>('# D'!B106+'# D'!C106)/2</f>
        <v>733.5</v>
      </c>
      <c r="B106">
        <f>SUM('# D'!AF106,'# D'!AH106,'# D'!AJ106,'# D'!AL106)</f>
        <v>-3.6333333333333336E-2</v>
      </c>
      <c r="C106" s="26">
        <f>'# D'!BB106</f>
        <v>0.13235736655950631</v>
      </c>
      <c r="D106">
        <f>SUM('# D'!AO106,'# D'!AQ106,'# D'!AS106,'# D'!AU106)</f>
        <v>-2.5413333333333332</v>
      </c>
      <c r="E106" s="26">
        <f>'# D'!BH106</f>
        <v>0.13557189940273418</v>
      </c>
      <c r="I106">
        <f t="shared" si="4"/>
        <v>3.6333333333333336E-2</v>
      </c>
      <c r="J106" s="26">
        <f t="shared" si="5"/>
        <v>0.13235736655950631</v>
      </c>
      <c r="K106">
        <f t="shared" si="6"/>
        <v>2.5413333333333332</v>
      </c>
      <c r="L106" s="26">
        <f t="shared" si="7"/>
        <v>0.13557189940273418</v>
      </c>
    </row>
    <row r="107" spans="1:12" x14ac:dyDescent="0.2">
      <c r="A107">
        <f>('# D'!B107+'# D'!C107)/2</f>
        <v>734</v>
      </c>
      <c r="B107">
        <f>SUM('# D'!AF107,'# D'!AH107,'# D'!AJ107,'# D'!AL107)</f>
        <v>-0.20933333333333315</v>
      </c>
      <c r="C107" s="26">
        <f>'# D'!BB107</f>
        <v>0.14478552770087588</v>
      </c>
      <c r="D107">
        <f>SUM('# D'!AO107,'# D'!AQ107,'# D'!AS107,'# D'!AU107)</f>
        <v>-3.3773333333333331</v>
      </c>
      <c r="E107" s="26">
        <f>'# D'!BH107</f>
        <v>0.16136600341625484</v>
      </c>
      <c r="I107">
        <f t="shared" si="4"/>
        <v>0.20933333333333315</v>
      </c>
      <c r="J107" s="26">
        <f t="shared" si="5"/>
        <v>0.14478552770087588</v>
      </c>
      <c r="K107">
        <f t="shared" si="6"/>
        <v>3.3773333333333331</v>
      </c>
      <c r="L107" s="26">
        <f t="shared" si="7"/>
        <v>0.16136600341625484</v>
      </c>
    </row>
    <row r="108" spans="1:12" x14ac:dyDescent="0.2">
      <c r="A108">
        <f>('# D'!B108+'# D'!C108)/2</f>
        <v>734.5</v>
      </c>
      <c r="B108">
        <f>SUM('# D'!AF108,'# D'!AH108,'# D'!AJ108,'# D'!AL108)</f>
        <v>-7.999999999999996E-2</v>
      </c>
      <c r="C108" s="26">
        <f>'# D'!BB108</f>
        <v>9.3203650242555988E-2</v>
      </c>
      <c r="D108">
        <f>SUM('# D'!AO108,'# D'!AQ108,'# D'!AS108,'# D'!AU108)</f>
        <v>-2.3109999999999999</v>
      </c>
      <c r="E108" s="26">
        <f>'# D'!BH108</f>
        <v>9.6841795806331649E-2</v>
      </c>
      <c r="I108">
        <f t="shared" si="4"/>
        <v>7.999999999999996E-2</v>
      </c>
      <c r="J108" s="26">
        <f t="shared" si="5"/>
        <v>9.3203650242555988E-2</v>
      </c>
      <c r="K108">
        <f t="shared" si="6"/>
        <v>2.3109999999999999</v>
      </c>
      <c r="L108" s="26">
        <f t="shared" si="7"/>
        <v>9.6841795806331649E-2</v>
      </c>
    </row>
    <row r="109" spans="1:12" x14ac:dyDescent="0.2">
      <c r="A109">
        <f>('# D'!B109+'# D'!C109)/2</f>
        <v>735</v>
      </c>
      <c r="B109">
        <f>SUM('# D'!AF109,'# D'!AH109,'# D'!AJ109,'# D'!AL109)</f>
        <v>-0.35199999999999998</v>
      </c>
      <c r="C109" s="26">
        <f>'# D'!BB109</f>
        <v>0.20383158656832914</v>
      </c>
      <c r="D109">
        <f>SUM('# D'!AO109,'# D'!AQ109,'# D'!AS109,'# D'!AU109)</f>
        <v>-3.594666666666666</v>
      </c>
      <c r="E109" s="26">
        <f>'# D'!BH109</f>
        <v>0.10826816472365158</v>
      </c>
      <c r="I109">
        <f t="shared" si="4"/>
        <v>0.35199999999999998</v>
      </c>
      <c r="J109" s="26">
        <f t="shared" si="5"/>
        <v>0.20383158656832914</v>
      </c>
      <c r="K109">
        <f t="shared" si="6"/>
        <v>3.594666666666666</v>
      </c>
      <c r="L109" s="26">
        <f t="shared" si="7"/>
        <v>0.10826816472365158</v>
      </c>
    </row>
    <row r="110" spans="1:12" x14ac:dyDescent="0.2">
      <c r="A110">
        <f>('# D'!B110+'# D'!C110)/2</f>
        <v>744.5</v>
      </c>
      <c r="B110">
        <f>SUM('# D'!AF110,'# D'!AH110,'# D'!AJ110,'# D'!AL110)</f>
        <v>-0.19433333333333402</v>
      </c>
      <c r="C110" s="26">
        <f>'# D'!BB110</f>
        <v>7.4409996791124422E-2</v>
      </c>
      <c r="D110">
        <f>SUM('# D'!AO110,'# D'!AQ110,'# D'!AS110,'# D'!AU110)</f>
        <v>-2.655333333333334</v>
      </c>
      <c r="E110" s="26">
        <f>'# D'!BH110</f>
        <v>8.5051482418985469E-2</v>
      </c>
      <c r="I110">
        <f t="shared" si="4"/>
        <v>0.19433333333333402</v>
      </c>
      <c r="J110" s="26">
        <f t="shared" si="5"/>
        <v>7.4409996791124422E-2</v>
      </c>
      <c r="K110">
        <f t="shared" si="6"/>
        <v>2.655333333333334</v>
      </c>
      <c r="L110" s="26">
        <f t="shared" si="7"/>
        <v>8.5051482418985469E-2</v>
      </c>
    </row>
    <row r="111" spans="1:12" x14ac:dyDescent="0.2">
      <c r="A111">
        <f>('# D'!B111+'# D'!C111)/2</f>
        <v>762</v>
      </c>
      <c r="B111">
        <f>SUM('# D'!AF111,'# D'!AH111,'# D'!AJ111,'# D'!AL111)</f>
        <v>0.23000000000000043</v>
      </c>
      <c r="C111" s="26">
        <f>'# D'!BB111</f>
        <v>0.94630551278873543</v>
      </c>
      <c r="D111">
        <f>SUM('# D'!AO111,'# D'!AQ111,'# D'!AS111,'# D'!AU111)</f>
        <v>-0.4476666666666631</v>
      </c>
      <c r="E111" s="26">
        <f>'# D'!BH111</f>
        <v>1.0848865607046707</v>
      </c>
      <c r="I111">
        <f t="shared" si="4"/>
        <v>-0.23000000000000043</v>
      </c>
      <c r="J111" s="26">
        <f t="shared" si="5"/>
        <v>0.94630551278873543</v>
      </c>
      <c r="K111">
        <f t="shared" si="6"/>
        <v>0.4476666666666631</v>
      </c>
      <c r="L111" s="26">
        <f t="shared" si="7"/>
        <v>1.0848865607046707</v>
      </c>
    </row>
    <row r="112" spans="1:12" x14ac:dyDescent="0.2">
      <c r="A112">
        <f>('# D'!B112+'# D'!C112)/2</f>
        <v>757.5</v>
      </c>
      <c r="B112">
        <f>SUM('# D'!AF112,'# D'!AH112,'# D'!AJ112,'# D'!AL112)</f>
        <v>0.19733333333333292</v>
      </c>
      <c r="C112" s="26">
        <f>'# D'!BB112</f>
        <v>0.46325826240536028</v>
      </c>
      <c r="D112">
        <f>SUM('# D'!AO112,'# D'!AQ112,'# D'!AS112,'# D'!AU112)</f>
        <v>0.60266666666666602</v>
      </c>
      <c r="E112" s="26">
        <f>'# D'!BH112</f>
        <v>0.48596974210809246</v>
      </c>
      <c r="I112">
        <f t="shared" si="4"/>
        <v>-0.19733333333333292</v>
      </c>
      <c r="J112" s="26">
        <f t="shared" si="5"/>
        <v>0.46325826240536028</v>
      </c>
      <c r="K112">
        <f t="shared" si="6"/>
        <v>-0.60266666666666602</v>
      </c>
      <c r="L112" s="26">
        <f t="shared" si="7"/>
        <v>0.48596974210809246</v>
      </c>
    </row>
    <row r="113" spans="1:12" x14ac:dyDescent="0.2">
      <c r="A113">
        <f>('# D'!B113+'# D'!C113)/2</f>
        <v>765</v>
      </c>
      <c r="B113">
        <f>SUM('# D'!AF113,'# D'!AH113,'# D'!AJ113,'# D'!AL113)</f>
        <v>0.35133333333332928</v>
      </c>
      <c r="C113" s="26">
        <f>'# D'!BB113</f>
        <v>0.72665464654764167</v>
      </c>
      <c r="D113">
        <f>SUM('# D'!AO113,'# D'!AQ113,'# D'!AS113,'# D'!AU113)</f>
        <v>-0.15266666666665074</v>
      </c>
      <c r="E113" s="26">
        <f>'# D'!BH113</f>
        <v>0.73226246933151784</v>
      </c>
      <c r="I113">
        <f t="shared" si="4"/>
        <v>-0.35133333333332928</v>
      </c>
      <c r="J113" s="26">
        <f t="shared" si="5"/>
        <v>0.72665464654764167</v>
      </c>
      <c r="K113">
        <f t="shared" si="6"/>
        <v>0.15266666666665074</v>
      </c>
      <c r="L113" s="26">
        <f t="shared" si="7"/>
        <v>0.73226246933151784</v>
      </c>
    </row>
    <row r="114" spans="1:12" x14ac:dyDescent="0.2">
      <c r="A114">
        <f>('# D'!B114+'# D'!C114)/2</f>
        <v>768.5</v>
      </c>
      <c r="B114">
        <f>SUM('# D'!AF114,'# D'!AH114,'# D'!AJ114,'# D'!AL114)</f>
        <v>0.52066666666666883</v>
      </c>
      <c r="C114" s="26">
        <f>'# D'!BB114</f>
        <v>0.44191420456264907</v>
      </c>
      <c r="D114">
        <f>SUM('# D'!AO114,'# D'!AQ114,'# D'!AS114,'# D'!AU114)</f>
        <v>8.6666666666701531E-3</v>
      </c>
      <c r="E114" s="26">
        <f>'# D'!BH114</f>
        <v>0.7195391505938068</v>
      </c>
      <c r="I114">
        <f t="shared" si="4"/>
        <v>-0.52066666666666883</v>
      </c>
      <c r="J114" s="26">
        <f t="shared" si="5"/>
        <v>0.44191420456264907</v>
      </c>
      <c r="K114">
        <f t="shared" si="6"/>
        <v>-8.6666666666701531E-3</v>
      </c>
      <c r="L114" s="26">
        <f t="shared" si="7"/>
        <v>0.7195391505938068</v>
      </c>
    </row>
    <row r="115" spans="1:12" x14ac:dyDescent="0.2">
      <c r="A115">
        <f>('# D'!B115+'# D'!C115)/2</f>
        <v>775</v>
      </c>
      <c r="B115">
        <f>SUM('# D'!AF115,'# D'!AH115,'# D'!AJ115,'# D'!AL115)</f>
        <v>-4.0666666666665741E-2</v>
      </c>
      <c r="C115" s="26">
        <f>'# D'!BB115</f>
        <v>0.31963836009011798</v>
      </c>
      <c r="D115">
        <f>SUM('# D'!AO115,'# D'!AQ115,'# D'!AS115,'# D'!AU115)</f>
        <v>-2.0969999999999986</v>
      </c>
      <c r="E115" s="26">
        <f>'# D'!BH115</f>
        <v>0.39684046550617924</v>
      </c>
      <c r="I115">
        <f t="shared" si="4"/>
        <v>4.0666666666665741E-2</v>
      </c>
      <c r="J115" s="26">
        <f t="shared" si="5"/>
        <v>0.31963836009011798</v>
      </c>
      <c r="K115">
        <f t="shared" si="6"/>
        <v>2.0969999999999986</v>
      </c>
      <c r="L115" s="26">
        <f t="shared" si="7"/>
        <v>0.39684046550617924</v>
      </c>
    </row>
    <row r="116" spans="1:12" x14ac:dyDescent="0.2">
      <c r="A116">
        <f>('# D'!B116+'# D'!C116)/2</f>
        <v>789.5</v>
      </c>
      <c r="B116">
        <f>SUM('# D'!AF116,'# D'!AH116,'# D'!AJ116,'# D'!AL116)</f>
        <v>-0.17833333333333362</v>
      </c>
      <c r="C116" s="26">
        <f>'# D'!BB116</f>
        <v>0.12246363936284031</v>
      </c>
      <c r="D116">
        <f>SUM('# D'!AO116,'# D'!AQ116,'# D'!AS116,'# D'!AU116)</f>
        <v>-7.8570000000000002</v>
      </c>
      <c r="E116" s="26">
        <f>'# D'!BH116</f>
        <v>0.19602542424486005</v>
      </c>
      <c r="I116">
        <f t="shared" si="4"/>
        <v>0.17833333333333362</v>
      </c>
      <c r="J116" s="26">
        <f t="shared" si="5"/>
        <v>0.12246363936284031</v>
      </c>
      <c r="K116">
        <f t="shared" si="6"/>
        <v>7.8570000000000002</v>
      </c>
      <c r="L116" s="26">
        <f t="shared" si="7"/>
        <v>0.19602542424486005</v>
      </c>
    </row>
    <row r="117" spans="1:12" x14ac:dyDescent="0.2">
      <c r="A117">
        <f>('# D'!B117+'# D'!C117)/2</f>
        <v>806</v>
      </c>
      <c r="B117">
        <f>SUM('# D'!AF117,'# D'!AH117,'# D'!AJ117,'# D'!AL117)</f>
        <v>-0.18533333333333313</v>
      </c>
      <c r="C117" s="26">
        <f>'# D'!BB117</f>
        <v>0.29201131568025623</v>
      </c>
      <c r="D117">
        <f>SUM('# D'!AO117,'# D'!AQ117,'# D'!AS117,'# D'!AU117)</f>
        <v>-6.6430000000000007</v>
      </c>
      <c r="E117" s="26">
        <f>'# D'!BH117</f>
        <v>0.42367298538023923</v>
      </c>
      <c r="I117">
        <f t="shared" si="4"/>
        <v>0.18533333333333313</v>
      </c>
      <c r="J117" s="26">
        <f t="shared" si="5"/>
        <v>0.29201131568025623</v>
      </c>
      <c r="K117">
        <f t="shared" si="6"/>
        <v>6.6430000000000007</v>
      </c>
      <c r="L117" s="26">
        <f t="shared" si="7"/>
        <v>0.42367298538023923</v>
      </c>
    </row>
    <row r="118" spans="1:12" x14ac:dyDescent="0.2">
      <c r="A118">
        <f>('# D'!B118+'# D'!C118)/2</f>
        <v>822.5</v>
      </c>
      <c r="B118">
        <f>SUM('# D'!AF118,'# D'!AH118,'# D'!AJ118,'# D'!AL118)</f>
        <v>1.6333333333331534E-2</v>
      </c>
      <c r="C118" s="26">
        <f>'# D'!BB118</f>
        <v>0.30744642294786534</v>
      </c>
      <c r="D118">
        <f>SUM('# D'!AO118,'# D'!AQ118,'# D'!AS118,'# D'!AU118)</f>
        <v>-1.0180000000000007</v>
      </c>
      <c r="E118" s="26">
        <f>'# D'!BH118</f>
        <v>0.31496036242617137</v>
      </c>
      <c r="I118">
        <f t="shared" si="4"/>
        <v>-1.6333333333331534E-2</v>
      </c>
      <c r="J118" s="26">
        <f t="shared" si="5"/>
        <v>0.30744642294786534</v>
      </c>
      <c r="K118">
        <f t="shared" si="6"/>
        <v>1.0180000000000007</v>
      </c>
      <c r="L118" s="26">
        <f t="shared" si="7"/>
        <v>0.31496036242617137</v>
      </c>
    </row>
    <row r="119" spans="1:12" x14ac:dyDescent="0.2">
      <c r="A119">
        <f>('# D'!B119+'# D'!C119)/2</f>
        <v>829</v>
      </c>
      <c r="B119">
        <f>SUM('# D'!AF119,'# D'!AH119,'# D'!AJ119,'# D'!AL119)</f>
        <v>-0.71866666666666745</v>
      </c>
      <c r="C119" s="26">
        <f>'# D'!BB119</f>
        <v>0.67756444346298472</v>
      </c>
      <c r="D119">
        <f>SUM('# D'!AO119,'# D'!AQ119,'# D'!AS119,'# D'!AU119)</f>
        <v>-5.594999999999998</v>
      </c>
      <c r="E119" s="26">
        <f>'# D'!BH119</f>
        <v>0.89591158261882275</v>
      </c>
      <c r="I119">
        <f t="shared" si="4"/>
        <v>0.71866666666666745</v>
      </c>
      <c r="J119" s="26">
        <f t="shared" si="5"/>
        <v>0.67756444346298472</v>
      </c>
      <c r="K119">
        <f t="shared" si="6"/>
        <v>5.594999999999998</v>
      </c>
      <c r="L119" s="26">
        <f t="shared" si="7"/>
        <v>0.89591158261882275</v>
      </c>
    </row>
    <row r="120" spans="1:12" x14ac:dyDescent="0.2">
      <c r="A120">
        <f>('# D'!B120+'# D'!C120)/2</f>
        <v>838.5</v>
      </c>
      <c r="B120">
        <f>SUM('# D'!AF120,'# D'!AH120,'# D'!AJ120,'# D'!AL120)</f>
        <v>-0.71466666666666634</v>
      </c>
      <c r="C120" s="26">
        <f>'# D'!BB120</f>
        <v>0.22284302271736109</v>
      </c>
      <c r="D120">
        <f>SUM('# D'!AO120,'# D'!AQ120,'# D'!AS120,'# D'!AU120)</f>
        <v>-5.3229999999999995</v>
      </c>
      <c r="E120" s="26">
        <f>'# D'!BH120</f>
        <v>0.32646136865534053</v>
      </c>
      <c r="I120">
        <f t="shared" si="4"/>
        <v>0.71466666666666634</v>
      </c>
      <c r="J120" s="26">
        <f t="shared" si="5"/>
        <v>0.22284302271736109</v>
      </c>
      <c r="K120">
        <f t="shared" si="6"/>
        <v>5.3229999999999995</v>
      </c>
      <c r="L120" s="26">
        <f t="shared" si="7"/>
        <v>0.32646136865534053</v>
      </c>
    </row>
    <row r="121" spans="1:12" x14ac:dyDescent="0.2">
      <c r="A121">
        <f>('# D'!B121+'# D'!C121)/2</f>
        <v>848</v>
      </c>
      <c r="B121">
        <f>SUM('# D'!AF121,'# D'!AH121,'# D'!AJ121,'# D'!AL121)</f>
        <v>-0.11399999999999999</v>
      </c>
      <c r="C121" s="26">
        <f>'# D'!BB121</f>
        <v>0.24859357892389827</v>
      </c>
      <c r="D121">
        <f>SUM('# D'!AO121,'# D'!AQ121,'# D'!AS121,'# D'!AU121)</f>
        <v>-3.4743333333333335</v>
      </c>
      <c r="E121" s="26">
        <f>'# D'!BH121</f>
        <v>0.19606720355269197</v>
      </c>
      <c r="I121">
        <f t="shared" si="4"/>
        <v>0.11399999999999999</v>
      </c>
      <c r="J121" s="26">
        <f t="shared" si="5"/>
        <v>0.24859357892389827</v>
      </c>
      <c r="K121">
        <f t="shared" si="6"/>
        <v>3.4743333333333335</v>
      </c>
      <c r="L121" s="26">
        <f t="shared" si="7"/>
        <v>0.19606720355269197</v>
      </c>
    </row>
    <row r="122" spans="1:12" x14ac:dyDescent="0.2">
      <c r="A122">
        <f>('# D'!B122+'# D'!C122)/2</f>
        <v>855.5</v>
      </c>
      <c r="B122">
        <f>SUM('# D'!AF122,'# D'!AH122,'# D'!AJ122,'# D'!AL122)</f>
        <v>0.13666666666666671</v>
      </c>
      <c r="C122" s="26">
        <f>'# D'!BB122</f>
        <v>0.35247588683607373</v>
      </c>
      <c r="D122">
        <f>SUM('# D'!AO122,'# D'!AQ122,'# D'!AS122,'# D'!AU122)</f>
        <v>-8.1403333333333325</v>
      </c>
      <c r="E122" s="26">
        <f>'# D'!BH122</f>
        <v>0.31587624855198082</v>
      </c>
      <c r="I122">
        <f t="shared" si="4"/>
        <v>-0.13666666666666671</v>
      </c>
      <c r="J122" s="26">
        <f t="shared" si="5"/>
        <v>0.35247588683607373</v>
      </c>
      <c r="K122">
        <f t="shared" si="6"/>
        <v>8.1403333333333325</v>
      </c>
      <c r="L122" s="26">
        <f t="shared" si="7"/>
        <v>0.31587624855198082</v>
      </c>
    </row>
    <row r="123" spans="1:12" x14ac:dyDescent="0.2">
      <c r="A123">
        <f>('# D'!B123+'# D'!C123)/2</f>
        <v>857</v>
      </c>
      <c r="B123">
        <f>SUM('# D'!AF123,'# D'!AH123,'# D'!AJ123,'# D'!AL123)</f>
        <v>0.13133333333333286</v>
      </c>
      <c r="C123" s="26">
        <f>'# D'!BB123</f>
        <v>0.13294115730555786</v>
      </c>
      <c r="D123">
        <f>SUM('# D'!AO123,'# D'!AQ123,'# D'!AS123,'# D'!AU123)</f>
        <v>-6.1773333333333333</v>
      </c>
      <c r="E123" s="26">
        <f>'# D'!BH123</f>
        <v>0.15998177336565425</v>
      </c>
      <c r="I123">
        <f t="shared" si="4"/>
        <v>-0.13133333333333286</v>
      </c>
      <c r="J123" s="26">
        <f t="shared" si="5"/>
        <v>0.13294115730555786</v>
      </c>
      <c r="K123">
        <f t="shared" si="6"/>
        <v>6.1773333333333333</v>
      </c>
      <c r="L123" s="26">
        <f t="shared" si="7"/>
        <v>0.15998177336565425</v>
      </c>
    </row>
    <row r="124" spans="1:12" x14ac:dyDescent="0.2">
      <c r="A124">
        <f>('# D'!B124+'# D'!C124)/2</f>
        <v>857.5</v>
      </c>
      <c r="B124">
        <f>SUM('# D'!AF124,'# D'!AH124,'# D'!AJ124,'# D'!AL124)</f>
        <v>0.21666666666666634</v>
      </c>
      <c r="C124" s="26">
        <f>'# D'!BB124</f>
        <v>0.23104213934757017</v>
      </c>
      <c r="D124">
        <f>SUM('# D'!AO124,'# D'!AQ124,'# D'!AS124,'# D'!AU124)</f>
        <v>-7.3009999999999984</v>
      </c>
      <c r="E124" s="26">
        <f>'# D'!BH124</f>
        <v>0.19765396024603893</v>
      </c>
      <c r="I124">
        <f t="shared" si="4"/>
        <v>-0.21666666666666634</v>
      </c>
      <c r="J124" s="26">
        <f t="shared" si="5"/>
        <v>0.23104213934757017</v>
      </c>
      <c r="K124">
        <f t="shared" si="6"/>
        <v>7.3009999999999984</v>
      </c>
      <c r="L124" s="26">
        <f t="shared" si="7"/>
        <v>0.19765396024603893</v>
      </c>
    </row>
    <row r="125" spans="1:12" x14ac:dyDescent="0.2">
      <c r="A125">
        <f>('# D'!B125+'# D'!C125)/2</f>
        <v>870</v>
      </c>
      <c r="B125">
        <f>SUM('# D'!AF125,'# D'!AH125,'# D'!AJ125,'# D'!AL125)</f>
        <v>-0.45366666666666661</v>
      </c>
      <c r="C125" s="26">
        <f>'# D'!BB125</f>
        <v>0.26113477859256445</v>
      </c>
      <c r="D125">
        <f>SUM('# D'!AO125,'# D'!AQ125,'# D'!AS125,'# D'!AU125)</f>
        <v>-11.696999999999999</v>
      </c>
      <c r="E125" s="26">
        <f>'# D'!BH125</f>
        <v>0.38357035907064241</v>
      </c>
      <c r="I125">
        <f t="shared" si="4"/>
        <v>0.45366666666666661</v>
      </c>
      <c r="J125" s="26">
        <f t="shared" si="5"/>
        <v>0.26113477859256445</v>
      </c>
      <c r="K125">
        <f t="shared" si="6"/>
        <v>11.696999999999999</v>
      </c>
      <c r="L125" s="26">
        <f t="shared" si="7"/>
        <v>0.38357035907064241</v>
      </c>
    </row>
    <row r="126" spans="1:12" x14ac:dyDescent="0.2">
      <c r="A126">
        <f>('# D'!B126+'# D'!C126)/2</f>
        <v>870.5</v>
      </c>
      <c r="B126">
        <f>SUM('# D'!AF126,'# D'!AH126,'# D'!AJ126,'# D'!AL126)</f>
        <v>-0.42466666666666614</v>
      </c>
      <c r="C126" s="26">
        <f>'# D'!BB126</f>
        <v>0.20325370075684471</v>
      </c>
      <c r="D126">
        <f>SUM('# D'!AO126,'# D'!AQ126,'# D'!AS126,'# D'!AU126)</f>
        <v>-11.017000000000001</v>
      </c>
      <c r="E126" s="26">
        <f>'# D'!BH126</f>
        <v>0.32000162036433255</v>
      </c>
      <c r="I126">
        <f t="shared" si="4"/>
        <v>0.42466666666666614</v>
      </c>
      <c r="J126" s="26">
        <f t="shared" si="5"/>
        <v>0.20325370075684471</v>
      </c>
      <c r="K126">
        <f t="shared" si="6"/>
        <v>11.017000000000001</v>
      </c>
      <c r="L126" s="26">
        <f t="shared" si="7"/>
        <v>0.32000162036433255</v>
      </c>
    </row>
    <row r="127" spans="1:12" x14ac:dyDescent="0.2">
      <c r="A127">
        <f>('# D'!B127+'# D'!C127)/2</f>
        <v>871.5</v>
      </c>
      <c r="B127">
        <f>SUM('# D'!AF127,'# D'!AH127,'# D'!AJ127,'# D'!AL127)</f>
        <v>-0.28966666666666591</v>
      </c>
      <c r="C127" s="26">
        <f>'# D'!BB127</f>
        <v>0.23365191424406606</v>
      </c>
      <c r="D127">
        <f>SUM('# D'!AO127,'# D'!AQ127,'# D'!AS127,'# D'!AU127)</f>
        <v>-14.007</v>
      </c>
      <c r="E127" s="26">
        <f>'# D'!BH127</f>
        <v>0.33842915264989015</v>
      </c>
      <c r="I127">
        <f t="shared" si="4"/>
        <v>0.28966666666666591</v>
      </c>
      <c r="J127" s="26">
        <f t="shared" si="5"/>
        <v>0.23365191424406606</v>
      </c>
      <c r="K127">
        <f t="shared" si="6"/>
        <v>14.007</v>
      </c>
      <c r="L127" s="26">
        <f t="shared" si="7"/>
        <v>0.33842915264989015</v>
      </c>
    </row>
    <row r="128" spans="1:12" x14ac:dyDescent="0.2">
      <c r="A128">
        <f>('# D'!B128+'# D'!C128)/2</f>
        <v>883</v>
      </c>
      <c r="B128">
        <f>SUM('# D'!AF128,'# D'!AH128,'# D'!AJ128,'# D'!AL128)</f>
        <v>-0.11933333333333129</v>
      </c>
      <c r="C128" s="26">
        <f>'# D'!BB128</f>
        <v>0.18657534846810556</v>
      </c>
      <c r="D128">
        <f>SUM('# D'!AO128,'# D'!AQ128,'# D'!AS128,'# D'!AU128)</f>
        <v>-3.7623333333333338</v>
      </c>
      <c r="E128" s="26">
        <f>'# D'!BH128</f>
        <v>0.22466960582253556</v>
      </c>
      <c r="I128">
        <f t="shared" si="4"/>
        <v>0.11933333333333129</v>
      </c>
      <c r="J128" s="26">
        <f t="shared" si="5"/>
        <v>0.18657534846810556</v>
      </c>
      <c r="K128">
        <f t="shared" si="6"/>
        <v>3.7623333333333338</v>
      </c>
      <c r="L128" s="26">
        <f t="shared" si="7"/>
        <v>0.22466960582253556</v>
      </c>
    </row>
    <row r="129" spans="1:12" x14ac:dyDescent="0.2">
      <c r="A129">
        <f>('# D'!B129+'# D'!C129)/2</f>
        <v>894.5</v>
      </c>
      <c r="B129">
        <f>SUM('# D'!AF129,'# D'!AH129,'# D'!AJ129,'# D'!AL129)</f>
        <v>4.8666666666663971E-2</v>
      </c>
      <c r="C129" s="26">
        <f>'# D'!BB129</f>
        <v>0.3574119559308449</v>
      </c>
      <c r="D129">
        <f>SUM('# D'!AO129,'# D'!AQ129,'# D'!AS129,'# D'!AU129)</f>
        <v>-3.5470000000000006</v>
      </c>
      <c r="E129" s="26">
        <f>'# D'!BH129</f>
        <v>0.46156662337653592</v>
      </c>
      <c r="I129">
        <f t="shared" si="4"/>
        <v>-4.8666666666663971E-2</v>
      </c>
      <c r="J129" s="26">
        <f t="shared" si="5"/>
        <v>0.3574119559308449</v>
      </c>
      <c r="K129">
        <f t="shared" si="6"/>
        <v>3.5470000000000006</v>
      </c>
      <c r="L129" s="26">
        <f t="shared" si="7"/>
        <v>0.46156662337653592</v>
      </c>
    </row>
    <row r="130" spans="1:12" x14ac:dyDescent="0.2">
      <c r="A130">
        <f>('# D'!B130+'# D'!C130)/2</f>
        <v>906</v>
      </c>
      <c r="B130">
        <f>SUM('# D'!AF130,'# D'!AH130,'# D'!AJ130,'# D'!AL130)</f>
        <v>-0.44200000000000028</v>
      </c>
      <c r="C130" s="26">
        <f>'# D'!BB130</f>
        <v>0.18479947755912515</v>
      </c>
      <c r="D130">
        <f>SUM('# D'!AO130,'# D'!AQ130,'# D'!AS130,'# D'!AU130)</f>
        <v>-4.2746666666666666</v>
      </c>
      <c r="E130" s="26">
        <f>'# D'!BH130</f>
        <v>0.19998660268125001</v>
      </c>
      <c r="I130">
        <f t="shared" si="4"/>
        <v>0.44200000000000028</v>
      </c>
      <c r="J130" s="26">
        <f t="shared" si="5"/>
        <v>0.18479947755912515</v>
      </c>
      <c r="K130">
        <f t="shared" si="6"/>
        <v>4.2746666666666666</v>
      </c>
      <c r="L130" s="26">
        <f t="shared" si="7"/>
        <v>0.19998660268125001</v>
      </c>
    </row>
    <row r="131" spans="1:12" x14ac:dyDescent="0.2">
      <c r="A131">
        <f>('# D'!B131+'# D'!C131)/2</f>
        <v>916</v>
      </c>
      <c r="B131">
        <f>SUM('# D'!AF131,'# D'!AH131,'# D'!AJ131,'# D'!AL131)</f>
        <v>-0.29400000000000026</v>
      </c>
      <c r="C131" s="26">
        <f>'# D'!BB131</f>
        <v>0.43864213283927628</v>
      </c>
      <c r="D131">
        <f>SUM('# D'!AO131,'# D'!AQ131,'# D'!AS131,'# D'!AU131)</f>
        <v>-10.314</v>
      </c>
      <c r="E131" s="26">
        <f>'# D'!BH131</f>
        <v>0.25531100184484157</v>
      </c>
      <c r="I131">
        <f t="shared" si="4"/>
        <v>0.29400000000000026</v>
      </c>
      <c r="J131" s="26">
        <f t="shared" si="5"/>
        <v>0.43864213283927628</v>
      </c>
      <c r="K131">
        <f t="shared" si="6"/>
        <v>10.314</v>
      </c>
      <c r="L131" s="26">
        <f t="shared" si="7"/>
        <v>0.25531100184484157</v>
      </c>
    </row>
    <row r="132" spans="1:12" x14ac:dyDescent="0.2">
      <c r="A132">
        <f>('# D'!B132+'# D'!C132)/2</f>
        <v>930.5</v>
      </c>
      <c r="B132">
        <f>SUM('# D'!AF132,'# D'!AH132,'# D'!AJ132,'# D'!AL132)</f>
        <v>-6.066666666666666E-2</v>
      </c>
      <c r="C132" s="26">
        <f>'# D'!BB132</f>
        <v>0.11947950198233998</v>
      </c>
      <c r="D132">
        <f>SUM('# D'!AO132,'# D'!AQ132,'# D'!AS132,'# D'!AU132)</f>
        <v>-8.1916666666666664</v>
      </c>
      <c r="E132" s="26">
        <f>'# D'!BH132</f>
        <v>0.15098366439496325</v>
      </c>
      <c r="I132">
        <f t="shared" ref="I132:I154" si="8">B132*-1</f>
        <v>6.066666666666666E-2</v>
      </c>
      <c r="J132" s="26">
        <f t="shared" ref="J132:J154" si="9">C132</f>
        <v>0.11947950198233998</v>
      </c>
      <c r="K132">
        <f t="shared" ref="K132:K154" si="10">D132*-1</f>
        <v>8.1916666666666664</v>
      </c>
      <c r="L132" s="26">
        <f t="shared" ref="L132:L154" si="11">E132</f>
        <v>0.15098366439496325</v>
      </c>
    </row>
    <row r="133" spans="1:12" x14ac:dyDescent="0.2">
      <c r="A133">
        <f>('# D'!B133+'# D'!C133)/2</f>
        <v>937</v>
      </c>
      <c r="B133">
        <f>SUM('# D'!AF133,'# D'!AH133,'# D'!AJ133,'# D'!AL133)</f>
        <v>-7.3333333333333334E-2</v>
      </c>
      <c r="C133" s="26">
        <f>'# D'!BB133</f>
        <v>6.68370946246305E-2</v>
      </c>
      <c r="D133">
        <f>SUM('# D'!AO133,'# D'!AQ133,'# D'!AS133,'# D'!AU133)</f>
        <v>-2.3440000000000003</v>
      </c>
      <c r="E133" s="26">
        <f>'# D'!BH133</f>
        <v>7.2849370396161586E-2</v>
      </c>
      <c r="I133">
        <f t="shared" si="8"/>
        <v>7.3333333333333334E-2</v>
      </c>
      <c r="J133" s="26">
        <f t="shared" si="9"/>
        <v>6.68370946246305E-2</v>
      </c>
      <c r="K133">
        <f t="shared" si="10"/>
        <v>2.3440000000000003</v>
      </c>
      <c r="L133" s="26">
        <f t="shared" si="11"/>
        <v>7.2849370396161586E-2</v>
      </c>
    </row>
    <row r="134" spans="1:12" x14ac:dyDescent="0.2">
      <c r="A134">
        <f>('# D'!B134+'# D'!C134)/2</f>
        <v>946.5</v>
      </c>
      <c r="B134">
        <f>SUM('# D'!AF134,'# D'!AH134,'# D'!AJ134,'# D'!AL134)</f>
        <v>-0.626</v>
      </c>
      <c r="C134" s="26">
        <f>'# D'!BB134</f>
        <v>0.11689407090491416</v>
      </c>
      <c r="D134">
        <f>SUM('# D'!AO134,'# D'!AQ134,'# D'!AS134,'# D'!AU134)</f>
        <v>-7.4143333333333334</v>
      </c>
      <c r="E134" s="26">
        <f>'# D'!BH134</f>
        <v>0.13677351761249995</v>
      </c>
      <c r="I134">
        <f t="shared" si="8"/>
        <v>0.626</v>
      </c>
      <c r="J134" s="26">
        <f t="shared" si="9"/>
        <v>0.11689407090491416</v>
      </c>
      <c r="K134">
        <f t="shared" si="10"/>
        <v>7.4143333333333334</v>
      </c>
      <c r="L134" s="26">
        <f t="shared" si="11"/>
        <v>0.13677351761249995</v>
      </c>
    </row>
    <row r="135" spans="1:12" x14ac:dyDescent="0.2">
      <c r="A135">
        <f>('# D'!B135+'# D'!C135)/2</f>
        <v>957</v>
      </c>
      <c r="B135">
        <f>SUM('# D'!AF135,'# D'!AH135,'# D'!AJ135,'# D'!AL135)</f>
        <v>-0.22533333333333344</v>
      </c>
      <c r="C135" s="26">
        <f>'# D'!BB135</f>
        <v>7.5546080524568085E-2</v>
      </c>
      <c r="D135">
        <f>SUM('# D'!AO135,'# D'!AQ135,'# D'!AS135,'# D'!AU135)</f>
        <v>-4.4386666666666672</v>
      </c>
      <c r="E135" s="26">
        <f>'# D'!BH135</f>
        <v>0.12329278931328969</v>
      </c>
      <c r="I135">
        <f t="shared" si="8"/>
        <v>0.22533333333333344</v>
      </c>
      <c r="J135" s="26">
        <f t="shared" si="9"/>
        <v>7.5546080524568085E-2</v>
      </c>
      <c r="K135">
        <f t="shared" si="10"/>
        <v>4.4386666666666672</v>
      </c>
      <c r="L135" s="26">
        <f t="shared" si="11"/>
        <v>0.12329278931328969</v>
      </c>
    </row>
    <row r="136" spans="1:12" x14ac:dyDescent="0.2">
      <c r="A136">
        <f>('# D'!B136+'# D'!C136)/2</f>
        <v>957.5</v>
      </c>
      <c r="B136">
        <f>SUM('# D'!AF136,'# D'!AH136,'# D'!AJ136,'# D'!AL136)</f>
        <v>-0.27500000000000002</v>
      </c>
      <c r="C136" s="26">
        <f>'# D'!BB136</f>
        <v>0.21052341033749594</v>
      </c>
      <c r="D136">
        <f>SUM('# D'!AO136,'# D'!AQ136,'# D'!AS136,'# D'!AU136)</f>
        <v>-6.7189999999999994</v>
      </c>
      <c r="E136" s="26">
        <f>'# D'!BH136</f>
        <v>0.21129182636448052</v>
      </c>
      <c r="I136">
        <f t="shared" si="8"/>
        <v>0.27500000000000002</v>
      </c>
      <c r="J136" s="26">
        <f t="shared" si="9"/>
        <v>0.21052341033749594</v>
      </c>
      <c r="K136">
        <f t="shared" si="10"/>
        <v>6.7189999999999994</v>
      </c>
      <c r="L136" s="26">
        <f t="shared" si="11"/>
        <v>0.21129182636448052</v>
      </c>
    </row>
    <row r="137" spans="1:12" x14ac:dyDescent="0.2">
      <c r="A137">
        <f>('# D'!B137+'# D'!C137)/2</f>
        <v>965</v>
      </c>
      <c r="B137">
        <f>SUM('# D'!AF137,'# D'!AH137,'# D'!AJ137,'# D'!AL137)</f>
        <v>-0.19899999999999984</v>
      </c>
      <c r="C137" s="26">
        <f>'# D'!BB137</f>
        <v>0.59772178592457292</v>
      </c>
      <c r="D137">
        <f>SUM('# D'!AO137,'# D'!AQ137,'# D'!AS137,'# D'!AU137)</f>
        <v>1.2770000000000001</v>
      </c>
      <c r="E137" s="26">
        <f>'# D'!BH137</f>
        <v>0.6568524186167588</v>
      </c>
      <c r="I137">
        <f t="shared" si="8"/>
        <v>0.19899999999999984</v>
      </c>
      <c r="J137" s="26">
        <f t="shared" si="9"/>
        <v>0.59772178592457292</v>
      </c>
      <c r="K137">
        <f t="shared" si="10"/>
        <v>-1.2770000000000001</v>
      </c>
      <c r="L137" s="26">
        <f t="shared" si="11"/>
        <v>0.6568524186167588</v>
      </c>
    </row>
    <row r="138" spans="1:12" x14ac:dyDescent="0.2">
      <c r="A138">
        <f>('# D'!B138+'# D'!C138)/2</f>
        <v>966.5</v>
      </c>
      <c r="B138">
        <f>SUM('# D'!AF138,'# D'!AH138,'# D'!AJ138,'# D'!AL138)</f>
        <v>-0.36266666666666669</v>
      </c>
      <c r="C138" s="26">
        <f>'# D'!BB138</f>
        <v>0.16701580468758356</v>
      </c>
      <c r="D138">
        <f>SUM('# D'!AO138,'# D'!AQ138,'# D'!AS138,'# D'!AU138)</f>
        <v>0.29400000000000093</v>
      </c>
      <c r="E138" s="26">
        <f>'# D'!BH138</f>
        <v>0.22343150714834636</v>
      </c>
      <c r="I138">
        <f t="shared" si="8"/>
        <v>0.36266666666666669</v>
      </c>
      <c r="J138" s="26">
        <f t="shared" si="9"/>
        <v>0.16701580468758356</v>
      </c>
      <c r="K138">
        <f t="shared" si="10"/>
        <v>-0.29400000000000093</v>
      </c>
      <c r="L138" s="26">
        <f t="shared" si="11"/>
        <v>0.22343150714834636</v>
      </c>
    </row>
    <row r="139" spans="1:12" x14ac:dyDescent="0.2">
      <c r="A139">
        <f>('# D'!B139+'# D'!C139)/2</f>
        <v>968.5</v>
      </c>
      <c r="B139">
        <f>SUM('# D'!AF139,'# D'!AH139,'# D'!AJ139,'# D'!AL139)</f>
        <v>-0.12733333333333352</v>
      </c>
      <c r="C139" s="26">
        <f>'# D'!BB139</f>
        <v>0.3803663011467836</v>
      </c>
      <c r="D139">
        <f>SUM('# D'!AO139,'# D'!AQ139,'# D'!AS139,'# D'!AU139)</f>
        <v>1.5796666666666663</v>
      </c>
      <c r="E139" s="26">
        <f>'# D'!BH139</f>
        <v>0.47419503980882927</v>
      </c>
      <c r="I139">
        <f t="shared" si="8"/>
        <v>0.12733333333333352</v>
      </c>
      <c r="J139" s="26">
        <f t="shared" si="9"/>
        <v>0.3803663011467836</v>
      </c>
      <c r="K139">
        <f t="shared" si="10"/>
        <v>-1.5796666666666663</v>
      </c>
      <c r="L139" s="26">
        <f t="shared" si="11"/>
        <v>0.47419503980882927</v>
      </c>
    </row>
    <row r="140" spans="1:12" x14ac:dyDescent="0.2">
      <c r="A140">
        <f>('# D'!B140+'# D'!C140)/2</f>
        <v>968.5</v>
      </c>
      <c r="B140">
        <f>SUM('# D'!AF140,'# D'!AH140,'# D'!AJ140,'# D'!AL140)</f>
        <v>-0.13466666666666871</v>
      </c>
      <c r="C140" s="26">
        <f>'# D'!BB140</f>
        <v>0.22108042194027719</v>
      </c>
      <c r="D140">
        <f>SUM('# D'!AO140,'# D'!AQ140,'# D'!AS140,'# D'!AU140)</f>
        <v>2.0959999999999983</v>
      </c>
      <c r="E140" s="26">
        <f>'# D'!BH140</f>
        <v>0.31430340811428881</v>
      </c>
      <c r="I140">
        <f t="shared" si="8"/>
        <v>0.13466666666666871</v>
      </c>
      <c r="J140" s="26">
        <f t="shared" si="9"/>
        <v>0.22108042194027719</v>
      </c>
      <c r="K140">
        <f t="shared" si="10"/>
        <v>-2.0959999999999983</v>
      </c>
      <c r="L140" s="26">
        <f t="shared" si="11"/>
        <v>0.31430340811428881</v>
      </c>
    </row>
    <row r="141" spans="1:12" x14ac:dyDescent="0.2">
      <c r="A141">
        <f>('# D'!B141+'# D'!C141)/2</f>
        <v>982.5</v>
      </c>
      <c r="B141">
        <f>SUM('# D'!AF141,'# D'!AH141,'# D'!AJ141,'# D'!AL141)</f>
        <v>-4.0129999999999999</v>
      </c>
      <c r="C141" s="26">
        <f>'# D'!BB141</f>
        <v>0.18459245887993242</v>
      </c>
      <c r="D141">
        <f>SUM('# D'!AO141,'# D'!AQ141,'# D'!AS141,'# D'!AU141)</f>
        <v>-10.545333333333334</v>
      </c>
      <c r="E141" s="26">
        <f>'# D'!BH141</f>
        <v>0.35838003412002822</v>
      </c>
      <c r="I141">
        <f t="shared" si="8"/>
        <v>4.0129999999999999</v>
      </c>
      <c r="J141" s="26">
        <f t="shared" si="9"/>
        <v>0.18459245887993242</v>
      </c>
      <c r="K141">
        <f t="shared" si="10"/>
        <v>10.545333333333334</v>
      </c>
      <c r="L141" s="26">
        <f t="shared" si="11"/>
        <v>0.35838003412002822</v>
      </c>
    </row>
    <row r="142" spans="1:12" x14ac:dyDescent="0.2">
      <c r="A142">
        <f>('# D'!B142+'# D'!C142)/2</f>
        <v>984</v>
      </c>
      <c r="B142">
        <f>SUM('# D'!AF142,'# D'!AH142,'# D'!AJ142,'# D'!AL142)</f>
        <v>-4.245333333333333</v>
      </c>
      <c r="C142" s="26">
        <f>'# D'!BB142</f>
        <v>0.1346821568501938</v>
      </c>
      <c r="D142">
        <f>SUM('# D'!AO142,'# D'!AQ142,'# D'!AS142,'# D'!AU142)</f>
        <v>-11.533999999999999</v>
      </c>
      <c r="E142" s="26">
        <f>'# D'!BH142</f>
        <v>0.28872230813524902</v>
      </c>
      <c r="I142">
        <f t="shared" si="8"/>
        <v>4.245333333333333</v>
      </c>
      <c r="J142" s="26">
        <f t="shared" si="9"/>
        <v>0.1346821568501938</v>
      </c>
      <c r="K142">
        <f t="shared" si="10"/>
        <v>11.533999999999999</v>
      </c>
      <c r="L142" s="26">
        <f t="shared" si="11"/>
        <v>0.28872230813524902</v>
      </c>
    </row>
    <row r="143" spans="1:12" x14ac:dyDescent="0.2">
      <c r="A143">
        <f>('# D'!B143+'# D'!C143)/2</f>
        <v>984.5</v>
      </c>
      <c r="B143">
        <f>SUM('# D'!AF143,'# D'!AH143,'# D'!AJ143,'# D'!AL143)</f>
        <v>-4.0206666666666662</v>
      </c>
      <c r="C143" s="26">
        <f>'# D'!BB143</f>
        <v>0.15499299344945855</v>
      </c>
      <c r="D143">
        <f>SUM('# D'!AO143,'# D'!AQ143,'# D'!AS143,'# D'!AU143)</f>
        <v>-11.115000000000002</v>
      </c>
      <c r="E143" s="26">
        <f>'# D'!BH143</f>
        <v>0.30313192779692139</v>
      </c>
      <c r="I143">
        <f t="shared" si="8"/>
        <v>4.0206666666666662</v>
      </c>
      <c r="J143" s="26">
        <f t="shared" si="9"/>
        <v>0.15499299344945855</v>
      </c>
      <c r="K143">
        <f t="shared" si="10"/>
        <v>11.115000000000002</v>
      </c>
      <c r="L143" s="26">
        <f t="shared" si="11"/>
        <v>0.30313192779692139</v>
      </c>
    </row>
    <row r="144" spans="1:12" x14ac:dyDescent="0.2">
      <c r="A144">
        <f>('# D'!B144+'# D'!C144)/2</f>
        <v>986</v>
      </c>
      <c r="B144">
        <f>SUM('# D'!AF144,'# D'!AH144,'# D'!AJ144,'# D'!AL144)</f>
        <v>-4.0819999999999999</v>
      </c>
      <c r="C144" s="26">
        <f>'# D'!BB144</f>
        <v>0.17306140492866071</v>
      </c>
      <c r="D144">
        <f>SUM('# D'!AO144,'# D'!AQ144,'# D'!AS144,'# D'!AU144)</f>
        <v>-10.653</v>
      </c>
      <c r="E144" s="26">
        <f>'# D'!BH144</f>
        <v>0.24078382911573742</v>
      </c>
      <c r="I144">
        <f t="shared" si="8"/>
        <v>4.0819999999999999</v>
      </c>
      <c r="J144" s="26">
        <f t="shared" si="9"/>
        <v>0.17306140492866071</v>
      </c>
      <c r="K144">
        <f t="shared" si="10"/>
        <v>10.653</v>
      </c>
      <c r="L144" s="26">
        <f t="shared" si="11"/>
        <v>0.24078382911573742</v>
      </c>
    </row>
    <row r="145" spans="1:12" x14ac:dyDescent="0.2">
      <c r="A145">
        <f>('# D'!B145+'# D'!C145)/2</f>
        <v>1003.5</v>
      </c>
      <c r="B145">
        <f>SUM('# D'!AF145,'# D'!AH145,'# D'!AJ145,'# D'!AL145)</f>
        <v>-1.7010000000000003</v>
      </c>
      <c r="C145" s="26">
        <f>'# D'!BB145</f>
        <v>0.35786657945447631</v>
      </c>
      <c r="D145">
        <f>SUM('# D'!AO145,'# D'!AQ145,'# D'!AS145,'# D'!AU145)</f>
        <v>-10.615666666666668</v>
      </c>
      <c r="E145" s="26">
        <f>'# D'!BH145</f>
        <v>0.54057239507636512</v>
      </c>
      <c r="I145">
        <f t="shared" si="8"/>
        <v>1.7010000000000003</v>
      </c>
      <c r="J145" s="26">
        <f t="shared" si="9"/>
        <v>0.35786657945447631</v>
      </c>
      <c r="K145">
        <f t="shared" si="10"/>
        <v>10.615666666666668</v>
      </c>
      <c r="L145" s="26">
        <f t="shared" si="11"/>
        <v>0.54057239507636512</v>
      </c>
    </row>
    <row r="146" spans="1:12" x14ac:dyDescent="0.2">
      <c r="A146">
        <f>('# D'!B146+'# D'!C146)/2</f>
        <v>1042.5</v>
      </c>
      <c r="B146">
        <f>SUM('# D'!AF146,'# D'!AH146,'# D'!AJ146,'# D'!AL146)</f>
        <v>-1.1636666666666695</v>
      </c>
      <c r="C146" s="26">
        <f>'# D'!BB146</f>
        <v>0.39466678904977825</v>
      </c>
      <c r="D146">
        <f>SUM('# D'!AO146,'# D'!AQ146,'# D'!AS146,'# D'!AU146)</f>
        <v>-2.2833333333333359</v>
      </c>
      <c r="E146" s="26">
        <f>'# D'!BH146</f>
        <v>0.37706467978677383</v>
      </c>
      <c r="I146">
        <f t="shared" si="8"/>
        <v>1.1636666666666695</v>
      </c>
      <c r="J146" s="26">
        <f t="shared" si="9"/>
        <v>0.39466678904977825</v>
      </c>
      <c r="K146">
        <f t="shared" si="10"/>
        <v>2.2833333333333359</v>
      </c>
      <c r="L146" s="26">
        <f t="shared" si="11"/>
        <v>0.37706467978677383</v>
      </c>
    </row>
    <row r="147" spans="1:12" x14ac:dyDescent="0.2">
      <c r="A147">
        <f>('# D'!B147+'# D'!C147)/2</f>
        <v>1060.5</v>
      </c>
      <c r="B147">
        <f>SUM('# D'!AF147,'# D'!AH147,'# D'!AJ147,'# D'!AL147)</f>
        <v>-16.484333333333332</v>
      </c>
      <c r="C147" s="26">
        <f>'# D'!BB147</f>
        <v>0.40399160054701377</v>
      </c>
      <c r="D147">
        <f>SUM('# D'!AO147,'# D'!AQ147,'# D'!AS147,'# D'!AU147)</f>
        <v>-28.902000000000001</v>
      </c>
      <c r="E147" s="26">
        <f>'# D'!BH147</f>
        <v>0.49669887675103513</v>
      </c>
      <c r="I147">
        <f t="shared" si="8"/>
        <v>16.484333333333332</v>
      </c>
      <c r="J147" s="26">
        <f t="shared" si="9"/>
        <v>0.40399160054701377</v>
      </c>
      <c r="K147">
        <f t="shared" si="10"/>
        <v>28.902000000000001</v>
      </c>
      <c r="L147" s="26">
        <f t="shared" si="11"/>
        <v>0.49669887675103513</v>
      </c>
    </row>
    <row r="148" spans="1:12" x14ac:dyDescent="0.2">
      <c r="A148">
        <f>('# D'!B148+'# D'!C148)/2</f>
        <v>1061</v>
      </c>
      <c r="B148">
        <f>SUM('# D'!AF148,'# D'!AH148,'# D'!AJ148,'# D'!AL148)</f>
        <v>-15.884333333333334</v>
      </c>
      <c r="C148" s="26">
        <f>'# D'!BB148</f>
        <v>0.36588541849531031</v>
      </c>
      <c r="D148">
        <f>SUM('# D'!AO148,'# D'!AQ148,'# D'!AS148,'# D'!AU148)</f>
        <v>-27.512333333333338</v>
      </c>
      <c r="E148" s="26">
        <f>'# D'!BH148</f>
        <v>0.41305402383447715</v>
      </c>
      <c r="I148">
        <f t="shared" si="8"/>
        <v>15.884333333333334</v>
      </c>
      <c r="J148" s="26">
        <f t="shared" si="9"/>
        <v>0.36588541849531031</v>
      </c>
      <c r="K148">
        <f t="shared" si="10"/>
        <v>27.512333333333338</v>
      </c>
      <c r="L148" s="26">
        <f t="shared" si="11"/>
        <v>0.41305402383447715</v>
      </c>
    </row>
    <row r="149" spans="1:12" x14ac:dyDescent="0.2">
      <c r="A149">
        <f>('# D'!B149+'# D'!C149)/2</f>
        <v>1062</v>
      </c>
      <c r="B149">
        <f>SUM('# D'!AF149,'# D'!AH149,'# D'!AJ149,'# D'!AL149)</f>
        <v>-17.974333333333334</v>
      </c>
      <c r="C149" s="26">
        <f>'# D'!BB149</f>
        <v>0.39822019880551612</v>
      </c>
      <c r="D149">
        <f>SUM('# D'!AO149,'# D'!AQ149,'# D'!AS149,'# D'!AU149)</f>
        <v>-32.220333333333336</v>
      </c>
      <c r="E149" s="26">
        <f>'# D'!BH149</f>
        <v>0.54949284095384221</v>
      </c>
      <c r="I149">
        <f t="shared" si="8"/>
        <v>17.974333333333334</v>
      </c>
      <c r="J149" s="26">
        <f t="shared" si="9"/>
        <v>0.39822019880551612</v>
      </c>
      <c r="K149">
        <f t="shared" si="10"/>
        <v>32.220333333333336</v>
      </c>
      <c r="L149" s="26">
        <f t="shared" si="11"/>
        <v>0.54949284095384221</v>
      </c>
    </row>
    <row r="150" spans="1:12" x14ac:dyDescent="0.2">
      <c r="A150">
        <f>('# D'!B150+'# D'!C150)/2</f>
        <v>1078</v>
      </c>
      <c r="B150">
        <f>SUM('# D'!AF150,'# D'!AH150,'# D'!AJ150,'# D'!AL150)</f>
        <v>-3.0770000000000004</v>
      </c>
      <c r="C150" s="26">
        <f>'# D'!BB150</f>
        <v>0.29752147930228245</v>
      </c>
      <c r="D150">
        <f>SUM('# D'!AO150,'# D'!AQ150,'# D'!AS150,'# D'!AU150)</f>
        <v>-5.9280000000000008</v>
      </c>
      <c r="E150" s="26">
        <f>'# D'!BH150</f>
        <v>0.35641991989988375</v>
      </c>
      <c r="I150">
        <f t="shared" si="8"/>
        <v>3.0770000000000004</v>
      </c>
      <c r="J150" s="26">
        <f t="shared" si="9"/>
        <v>0.29752147930228245</v>
      </c>
      <c r="K150">
        <f t="shared" si="10"/>
        <v>5.9280000000000008</v>
      </c>
      <c r="L150" s="26">
        <f t="shared" si="11"/>
        <v>0.35641991989988375</v>
      </c>
    </row>
    <row r="151" spans="1:12" x14ac:dyDescent="0.2">
      <c r="A151">
        <f>('# D'!B151+'# D'!C151)/2</f>
        <v>1088.5</v>
      </c>
      <c r="B151">
        <f>SUM('# D'!AF151,'# D'!AH151,'# D'!AJ151,'# D'!AL151)</f>
        <v>6.6333333333333133E-2</v>
      </c>
      <c r="C151" s="26">
        <f>'# D'!BB151</f>
        <v>0.15956883921010029</v>
      </c>
      <c r="D151">
        <f>SUM('# D'!AO151,'# D'!AQ151,'# D'!AS151,'# D'!AU151)</f>
        <v>3.8263333333333334</v>
      </c>
      <c r="E151" s="26">
        <f>'# D'!BH151</f>
        <v>0.18948439779918044</v>
      </c>
      <c r="I151">
        <f t="shared" si="8"/>
        <v>-6.6333333333333133E-2</v>
      </c>
      <c r="J151" s="26">
        <f t="shared" si="9"/>
        <v>0.15956883921010029</v>
      </c>
      <c r="K151">
        <f t="shared" si="10"/>
        <v>-3.8263333333333334</v>
      </c>
      <c r="L151" s="26">
        <f t="shared" si="11"/>
        <v>0.18948439779918044</v>
      </c>
    </row>
    <row r="152" spans="1:12" x14ac:dyDescent="0.2">
      <c r="A152">
        <f>('# D'!B152+'# D'!C152)/2</f>
        <v>1090</v>
      </c>
      <c r="B152">
        <f>SUM('# D'!AF152,'# D'!AH152,'# D'!AJ152,'# D'!AL152)</f>
        <v>0.25299999999999945</v>
      </c>
      <c r="C152" s="26">
        <f>'# D'!BB152</f>
        <v>6.0295273599558614E-2</v>
      </c>
      <c r="D152">
        <f>SUM('# D'!AO152,'# D'!AQ152,'# D'!AS152,'# D'!AU152)</f>
        <v>2.950333333333333</v>
      </c>
      <c r="E152" s="26">
        <f>'# D'!BH152</f>
        <v>6.7717038783897079E-2</v>
      </c>
      <c r="I152">
        <f t="shared" si="8"/>
        <v>-0.25299999999999945</v>
      </c>
      <c r="J152" s="26">
        <f t="shared" si="9"/>
        <v>6.0295273599558614E-2</v>
      </c>
      <c r="K152">
        <f t="shared" si="10"/>
        <v>-2.950333333333333</v>
      </c>
      <c r="L152" s="26">
        <f t="shared" si="11"/>
        <v>6.7717038783897079E-2</v>
      </c>
    </row>
    <row r="153" spans="1:12" x14ac:dyDescent="0.2">
      <c r="A153">
        <f>('# D'!B153+'# D'!C153)/2</f>
        <v>1096.5</v>
      </c>
      <c r="B153">
        <f>SUM('# D'!AF153,'# D'!AH153,'# D'!AJ153,'# D'!AL153)</f>
        <v>0.29466666666666441</v>
      </c>
      <c r="C153" s="26">
        <f>'# D'!BB153</f>
        <v>0.38340936751413845</v>
      </c>
      <c r="D153">
        <f>SUM('# D'!AO153,'# D'!AQ153,'# D'!AS153,'# D'!AU153)</f>
        <v>2.0666666666666647</v>
      </c>
      <c r="E153" s="26">
        <f>'# D'!BH153</f>
        <v>0.34812919951646276</v>
      </c>
      <c r="I153">
        <f t="shared" si="8"/>
        <v>-0.29466666666666441</v>
      </c>
      <c r="J153" s="26">
        <f t="shared" si="9"/>
        <v>0.38340936751413845</v>
      </c>
      <c r="K153">
        <f t="shared" si="10"/>
        <v>-2.0666666666666647</v>
      </c>
      <c r="L153" s="26">
        <f t="shared" si="11"/>
        <v>0.34812919951646276</v>
      </c>
    </row>
    <row r="154" spans="1:12" x14ac:dyDescent="0.2">
      <c r="A154">
        <f>('# D'!B154+'# D'!C154)/2</f>
        <v>1097.5</v>
      </c>
      <c r="B154">
        <f>SUM('# D'!AF154,'# D'!AH154,'# D'!AJ154,'# D'!AL154)</f>
        <v>-0.51633333333333287</v>
      </c>
      <c r="C154" s="26">
        <f>'# D'!BB154</f>
        <v>0.32544437784888136</v>
      </c>
      <c r="D154">
        <f>SUM('# D'!AO154,'# D'!AQ154,'# D'!AS154,'# D'!AU154)</f>
        <v>1.599999999999957E-2</v>
      </c>
      <c r="E154" s="26">
        <f>'# D'!BH154</f>
        <v>0.22642583294512739</v>
      </c>
      <c r="I154">
        <f t="shared" si="8"/>
        <v>0.51633333333333287</v>
      </c>
      <c r="J154" s="26">
        <f t="shared" si="9"/>
        <v>0.32544437784888136</v>
      </c>
      <c r="K154">
        <f t="shared" si="10"/>
        <v>-1.599999999999957E-2</v>
      </c>
      <c r="L154" s="26">
        <f t="shared" si="11"/>
        <v>0.22642583294512739</v>
      </c>
    </row>
  </sheetData>
  <mergeCells count="4">
    <mergeCell ref="B1:C1"/>
    <mergeCell ref="D1:E1"/>
    <mergeCell ref="I1:J1"/>
    <mergeCell ref="K1:L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K94"/>
  <sheetViews>
    <sheetView topLeftCell="B32" workbookViewId="0">
      <selection activeCell="C59" sqref="C59"/>
    </sheetView>
  </sheetViews>
  <sheetFormatPr baseColWidth="10" defaultColWidth="8.83203125" defaultRowHeight="15" x14ac:dyDescent="0.2"/>
  <sheetData>
    <row r="1" spans="2:11" x14ac:dyDescent="0.2">
      <c r="C1" s="38" t="s">
        <v>188</v>
      </c>
      <c r="D1" s="29"/>
      <c r="E1" s="29"/>
      <c r="F1" s="29"/>
      <c r="G1" s="29"/>
      <c r="H1" s="29"/>
      <c r="I1" s="29"/>
      <c r="J1" s="29"/>
      <c r="K1" s="29"/>
    </row>
    <row r="2" spans="2:11" x14ac:dyDescent="0.2">
      <c r="C2" s="29" t="s">
        <v>22</v>
      </c>
      <c r="D2" s="29"/>
      <c r="E2" s="29"/>
      <c r="F2" s="29" t="s">
        <v>170</v>
      </c>
      <c r="G2" s="29"/>
      <c r="H2" s="29"/>
      <c r="I2" s="29" t="s">
        <v>171</v>
      </c>
      <c r="J2" s="29"/>
      <c r="K2" s="29"/>
    </row>
    <row r="3" spans="2:11" x14ac:dyDescent="0.2">
      <c r="B3">
        <v>3</v>
      </c>
      <c r="C3">
        <f>'Raw Data'!K83</f>
        <v>4.3419999999999996</v>
      </c>
      <c r="D3">
        <f>'Raw Data'!Q83</f>
        <v>4.8789999999999996</v>
      </c>
      <c r="E3">
        <f>'Raw Data'!W83</f>
        <v>4.63</v>
      </c>
      <c r="F3">
        <f>'Raw Data'!K235</f>
        <v>4.609</v>
      </c>
      <c r="G3">
        <f>'Raw Data'!Q235</f>
        <v>4.952</v>
      </c>
      <c r="H3">
        <f>'Raw Data'!W235</f>
        <v>4.4989999999999997</v>
      </c>
      <c r="I3">
        <f>'Raw Data'!K387</f>
        <v>45.186</v>
      </c>
      <c r="J3">
        <f>'Raw Data'!Q387</f>
        <v>44.365000000000002</v>
      </c>
      <c r="K3">
        <f>'Raw Data'!W387</f>
        <v>44.209000000000003</v>
      </c>
    </row>
    <row r="4" spans="2:11" x14ac:dyDescent="0.2">
      <c r="B4">
        <v>30</v>
      </c>
      <c r="C4">
        <f>'Raw Data'!AC83</f>
        <v>10.558</v>
      </c>
      <c r="D4">
        <f>'Raw Data'!AI83</f>
        <v>10.028</v>
      </c>
      <c r="E4">
        <f>'Raw Data'!AO83</f>
        <v>10.291</v>
      </c>
      <c r="F4">
        <f>'Raw Data'!AC235</f>
        <v>23.236000000000001</v>
      </c>
      <c r="G4">
        <f>'Raw Data'!AI235</f>
        <v>22.524000000000001</v>
      </c>
      <c r="H4">
        <f>'Raw Data'!AO235</f>
        <v>24.242999999999999</v>
      </c>
      <c r="I4">
        <f>'Raw Data'!AC387</f>
        <v>55.429000000000002</v>
      </c>
      <c r="J4">
        <f>'Raw Data'!AI387</f>
        <v>56.622</v>
      </c>
      <c r="K4">
        <f>'Raw Data'!AC387</f>
        <v>55.429000000000002</v>
      </c>
    </row>
    <row r="5" spans="2:11" x14ac:dyDescent="0.2">
      <c r="B5">
        <v>300</v>
      </c>
      <c r="C5">
        <f>'Raw Data'!AU83</f>
        <v>23.004000000000001</v>
      </c>
      <c r="D5">
        <f>'Raw Data'!BA83</f>
        <v>22.672000000000001</v>
      </c>
      <c r="E5">
        <f>'Raw Data'!BG83</f>
        <v>22.405000000000001</v>
      </c>
      <c r="F5">
        <f>'Raw Data'!AU235</f>
        <v>40.905000000000001</v>
      </c>
      <c r="G5">
        <f>'Raw Data'!BA235</f>
        <v>40.76</v>
      </c>
      <c r="H5">
        <f>'Raw Data'!BG235</f>
        <v>40.012999999999998</v>
      </c>
      <c r="I5">
        <f>'Raw Data'!AU387</f>
        <v>66.807000000000002</v>
      </c>
      <c r="J5">
        <f>'Raw Data'!BA387</f>
        <v>67.352999999999994</v>
      </c>
      <c r="K5">
        <f>'Raw Data'!BG387</f>
        <v>66.887</v>
      </c>
    </row>
    <row r="6" spans="2:11" x14ac:dyDescent="0.2">
      <c r="B6">
        <v>3000</v>
      </c>
      <c r="C6">
        <f>'Raw Data'!BM83</f>
        <v>59.597000000000001</v>
      </c>
      <c r="D6">
        <f>'Raw Data'!BS83</f>
        <v>58.741</v>
      </c>
      <c r="E6">
        <f>'Raw Data'!BY83</f>
        <v>59.762999999999998</v>
      </c>
      <c r="F6">
        <f>'Raw Data'!BM235</f>
        <v>75.016999999999996</v>
      </c>
      <c r="G6">
        <f>'Raw Data'!BS235</f>
        <v>76.025000000000006</v>
      </c>
      <c r="H6">
        <f>'Raw Data'!BY235</f>
        <v>76.28</v>
      </c>
      <c r="I6">
        <f>'Raw Data'!BM387</f>
        <v>72.575000000000003</v>
      </c>
      <c r="J6">
        <f>'Raw Data'!BS387</f>
        <v>73.662000000000006</v>
      </c>
      <c r="K6">
        <f>'Raw Data'!BY387</f>
        <v>73.790999999999997</v>
      </c>
    </row>
    <row r="9" spans="2:11" x14ac:dyDescent="0.2">
      <c r="C9" s="38" t="s">
        <v>189</v>
      </c>
      <c r="D9" s="29"/>
      <c r="E9" s="29"/>
      <c r="F9" s="29"/>
      <c r="G9" s="29"/>
      <c r="H9" s="29"/>
      <c r="I9" s="29"/>
      <c r="J9" s="29"/>
      <c r="K9" s="29"/>
    </row>
    <row r="10" spans="2:11" x14ac:dyDescent="0.2">
      <c r="C10" s="29" t="s">
        <v>22</v>
      </c>
      <c r="D10" s="29"/>
      <c r="E10" s="29"/>
      <c r="F10" s="29" t="s">
        <v>170</v>
      </c>
      <c r="G10" s="29"/>
      <c r="H10" s="29"/>
      <c r="I10" s="29" t="s">
        <v>171</v>
      </c>
      <c r="J10" s="29"/>
      <c r="K10" s="29"/>
    </row>
    <row r="11" spans="2:11" x14ac:dyDescent="0.2">
      <c r="B11">
        <v>3</v>
      </c>
      <c r="C11">
        <f>'Raw Data'!K128</f>
        <v>26.507999999999999</v>
      </c>
      <c r="D11">
        <f>'Raw Data'!Q128</f>
        <v>26.873999999999999</v>
      </c>
      <c r="E11">
        <f>'Raw Data'!W128</f>
        <v>26.616</v>
      </c>
      <c r="F11">
        <f>'Raw Data'!K280</f>
        <v>24.855</v>
      </c>
      <c r="G11">
        <f>'Raw Data'!Q280</f>
        <v>25.344999999999999</v>
      </c>
      <c r="H11">
        <f>'Raw Data'!W280</f>
        <v>25.635000000000002</v>
      </c>
      <c r="I11">
        <f>'Raw Data'!K432</f>
        <v>42.628</v>
      </c>
      <c r="J11">
        <f>'Raw Data'!Q432</f>
        <v>40.911000000000001</v>
      </c>
      <c r="K11">
        <f>'Raw Data'!W432</f>
        <v>40.712000000000003</v>
      </c>
    </row>
    <row r="12" spans="2:11" x14ac:dyDescent="0.2">
      <c r="B12">
        <v>30</v>
      </c>
      <c r="C12">
        <f>'Raw Data'!AC128</f>
        <v>42.545000000000002</v>
      </c>
      <c r="D12">
        <f>'Raw Data'!AI128</f>
        <v>43.247</v>
      </c>
      <c r="E12">
        <f>'Raw Data'!AO128</f>
        <v>41.628999999999998</v>
      </c>
      <c r="F12">
        <f>'Raw Data'!AC280</f>
        <v>42.774000000000001</v>
      </c>
      <c r="G12">
        <f>'Raw Data'!AI280</f>
        <v>44.603999999999999</v>
      </c>
      <c r="H12">
        <f>'Raw Data'!AO280</f>
        <v>44.097000000000001</v>
      </c>
      <c r="I12">
        <f>'Raw Data'!AC432</f>
        <v>58.302</v>
      </c>
      <c r="J12">
        <f>'Raw Data'!AI432</f>
        <v>60.012</v>
      </c>
      <c r="K12">
        <f>'Raw Data'!AC432</f>
        <v>58.302</v>
      </c>
    </row>
    <row r="13" spans="2:11" x14ac:dyDescent="0.2">
      <c r="B13">
        <v>300</v>
      </c>
      <c r="C13">
        <f>'Raw Data'!AU128</f>
        <v>52.531999999999996</v>
      </c>
      <c r="D13">
        <f>'Raw Data'!BA128</f>
        <v>54.143999999999998</v>
      </c>
      <c r="E13">
        <f>'Raw Data'!BG128</f>
        <v>52.372999999999998</v>
      </c>
      <c r="F13">
        <f>'Raw Data'!AU280</f>
        <v>52.923000000000002</v>
      </c>
      <c r="G13">
        <f>'Raw Data'!BA280</f>
        <v>54.009</v>
      </c>
      <c r="H13">
        <f>'Raw Data'!BG280</f>
        <v>53.131</v>
      </c>
      <c r="I13">
        <f>'Raw Data'!AU432</f>
        <v>62.606000000000002</v>
      </c>
      <c r="J13">
        <f>'Raw Data'!BA432</f>
        <v>64.049000000000007</v>
      </c>
      <c r="K13">
        <f>'Raw Data'!BG432</f>
        <v>63.887</v>
      </c>
    </row>
    <row r="14" spans="2:11" x14ac:dyDescent="0.2">
      <c r="B14">
        <v>3000</v>
      </c>
      <c r="C14">
        <f>'Raw Data'!BM128</f>
        <v>54.771000000000001</v>
      </c>
      <c r="D14">
        <f>'Raw Data'!BS128</f>
        <v>55.921999999999997</v>
      </c>
      <c r="E14">
        <f>'Raw Data'!BY128</f>
        <v>56.216000000000001</v>
      </c>
      <c r="F14">
        <f>'Raw Data'!BM280</f>
        <v>57.164999999999999</v>
      </c>
      <c r="G14">
        <f>'Raw Data'!BS280</f>
        <v>56.631999999999998</v>
      </c>
      <c r="H14">
        <f>'Raw Data'!BY280</f>
        <v>57.308</v>
      </c>
      <c r="I14">
        <f>'Raw Data'!BM432</f>
        <v>67.293000000000006</v>
      </c>
      <c r="J14">
        <f>'Raw Data'!BS432</f>
        <v>68.552000000000007</v>
      </c>
      <c r="K14">
        <f>'Raw Data'!BY432</f>
        <v>67.700999999999993</v>
      </c>
    </row>
    <row r="17" spans="2:11" x14ac:dyDescent="0.2">
      <c r="C17" s="38" t="s">
        <v>190</v>
      </c>
      <c r="D17" s="29"/>
      <c r="E17" s="29"/>
      <c r="F17" s="29"/>
      <c r="G17" s="29"/>
      <c r="H17" s="29"/>
      <c r="I17" s="29"/>
      <c r="J17" s="29"/>
      <c r="K17" s="29"/>
    </row>
    <row r="18" spans="2:11" x14ac:dyDescent="0.2">
      <c r="C18" s="29" t="s">
        <v>22</v>
      </c>
      <c r="D18" s="29"/>
      <c r="E18" s="29"/>
      <c r="F18" s="29" t="s">
        <v>170</v>
      </c>
      <c r="G18" s="29"/>
      <c r="H18" s="29"/>
      <c r="I18" s="29" t="s">
        <v>171</v>
      </c>
      <c r="J18" s="29"/>
      <c r="K18" s="29"/>
    </row>
    <row r="19" spans="2:11" x14ac:dyDescent="0.2">
      <c r="B19">
        <v>3</v>
      </c>
      <c r="C19">
        <f>'Raw Data'!K142</f>
        <v>17.236000000000001</v>
      </c>
      <c r="D19">
        <f>'Raw Data'!Q142</f>
        <v>16.812000000000001</v>
      </c>
      <c r="E19">
        <f>'Raw Data'!W142</f>
        <v>16.710999999999999</v>
      </c>
      <c r="F19">
        <f>'Raw Data'!K294</f>
        <v>17.523</v>
      </c>
      <c r="G19">
        <f>'Raw Data'!Q294</f>
        <v>17.061</v>
      </c>
      <c r="H19">
        <f>'Raw Data'!W294</f>
        <v>17.184000000000001</v>
      </c>
      <c r="I19">
        <f>'Raw Data'!K446</f>
        <v>27.584</v>
      </c>
      <c r="J19">
        <f>'Raw Data'!Q446</f>
        <v>27.681000000000001</v>
      </c>
      <c r="K19">
        <f>'Raw Data'!W446</f>
        <v>27.658999999999999</v>
      </c>
    </row>
    <row r="20" spans="2:11" x14ac:dyDescent="0.2">
      <c r="B20">
        <v>30</v>
      </c>
      <c r="C20">
        <f>'Raw Data'!AC142</f>
        <v>20.239999999999998</v>
      </c>
      <c r="D20">
        <f>'Raw Data'!AI142</f>
        <v>19.609000000000002</v>
      </c>
      <c r="E20">
        <f>'Raw Data'!AO142</f>
        <v>19.425000000000001</v>
      </c>
      <c r="F20">
        <f>'Raw Data'!AC294</f>
        <v>22.120999999999999</v>
      </c>
      <c r="G20">
        <f>'Raw Data'!AI294</f>
        <v>22.356999999999999</v>
      </c>
      <c r="H20">
        <f>'Raw Data'!AO294</f>
        <v>22.571000000000002</v>
      </c>
      <c r="I20">
        <f>'Raw Data'!AC446</f>
        <v>40.088000000000001</v>
      </c>
      <c r="J20">
        <f>'Raw Data'!AI446</f>
        <v>42.091999999999999</v>
      </c>
      <c r="K20">
        <f>'Raw Data'!AC446</f>
        <v>40.088000000000001</v>
      </c>
    </row>
    <row r="21" spans="2:11" x14ac:dyDescent="0.2">
      <c r="B21">
        <v>300</v>
      </c>
      <c r="C21">
        <f>'Raw Data'!AU142</f>
        <v>23.175000000000001</v>
      </c>
      <c r="D21">
        <f>'Raw Data'!BA142</f>
        <v>23.113</v>
      </c>
      <c r="E21">
        <f>'Raw Data'!BG142</f>
        <v>22.916</v>
      </c>
      <c r="F21">
        <f>'Raw Data'!AU294</f>
        <v>28.152999999999999</v>
      </c>
      <c r="G21">
        <f>'Raw Data'!BA294</f>
        <v>27.94</v>
      </c>
      <c r="H21">
        <f>'Raw Data'!BG294</f>
        <v>27.792000000000002</v>
      </c>
      <c r="I21">
        <f>'Raw Data'!AU446</f>
        <v>48.323</v>
      </c>
      <c r="J21">
        <f>'Raw Data'!BA446</f>
        <v>48.624000000000002</v>
      </c>
      <c r="K21">
        <f>'Raw Data'!BG446</f>
        <v>46.960999999999999</v>
      </c>
    </row>
    <row r="22" spans="2:11" x14ac:dyDescent="0.2">
      <c r="B22">
        <v>3000</v>
      </c>
      <c r="C22">
        <f>'Raw Data'!BM142</f>
        <v>24.196000000000002</v>
      </c>
      <c r="D22">
        <f>'Raw Data'!BS142</f>
        <v>24.678999999999998</v>
      </c>
      <c r="E22">
        <f>'Raw Data'!BY142</f>
        <v>24.402000000000001</v>
      </c>
      <c r="F22">
        <f>'Raw Data'!BM294</f>
        <v>49.494</v>
      </c>
      <c r="G22">
        <f>'Raw Data'!BS294</f>
        <v>48.936</v>
      </c>
      <c r="H22">
        <f>'Raw Data'!BY294</f>
        <v>49.351999999999997</v>
      </c>
      <c r="I22">
        <f>'Raw Data'!BM446</f>
        <v>56.417999999999999</v>
      </c>
      <c r="J22">
        <f>'Raw Data'!BS446</f>
        <v>55.621000000000002</v>
      </c>
      <c r="K22">
        <f>'Raw Data'!BY446</f>
        <v>57.454999999999998</v>
      </c>
    </row>
    <row r="25" spans="2:11" x14ac:dyDescent="0.2">
      <c r="C25" s="38" t="s">
        <v>191</v>
      </c>
      <c r="D25" s="29"/>
      <c r="E25" s="29"/>
      <c r="F25" s="29"/>
      <c r="G25" s="29"/>
      <c r="H25" s="29"/>
      <c r="I25" s="29"/>
      <c r="J25" s="29"/>
      <c r="K25" s="29"/>
    </row>
    <row r="26" spans="2:11" x14ac:dyDescent="0.2">
      <c r="C26" s="29" t="s">
        <v>22</v>
      </c>
      <c r="D26" s="29"/>
      <c r="E26" s="29"/>
      <c r="F26" s="29" t="s">
        <v>170</v>
      </c>
      <c r="G26" s="29"/>
      <c r="H26" s="29"/>
      <c r="I26" s="29" t="s">
        <v>171</v>
      </c>
      <c r="J26" s="29"/>
      <c r="K26" s="29"/>
    </row>
    <row r="27" spans="2:11" x14ac:dyDescent="0.2">
      <c r="B27">
        <v>3</v>
      </c>
      <c r="C27">
        <f>'Raw Data'!K147</f>
        <v>10.573</v>
      </c>
      <c r="D27">
        <f>'Raw Data'!Q147</f>
        <v>10.587</v>
      </c>
      <c r="E27">
        <f>'Raw Data'!W147</f>
        <v>10.583</v>
      </c>
      <c r="F27">
        <f>'Raw Data'!K299</f>
        <v>12.042</v>
      </c>
      <c r="G27">
        <f>'Raw Data'!Q299</f>
        <v>12.763</v>
      </c>
      <c r="H27">
        <f>'Raw Data'!W299</f>
        <v>12.246</v>
      </c>
      <c r="I27">
        <f>'Raw Data'!K451</f>
        <v>31.053000000000001</v>
      </c>
      <c r="J27">
        <f>'Raw Data'!Q451</f>
        <v>29.978000000000002</v>
      </c>
      <c r="K27">
        <f>'Raw Data'!W451</f>
        <v>30.222000000000001</v>
      </c>
    </row>
    <row r="28" spans="2:11" x14ac:dyDescent="0.2">
      <c r="B28">
        <v>30</v>
      </c>
      <c r="C28">
        <f>'Raw Data'!AC147</f>
        <v>12.191000000000001</v>
      </c>
      <c r="D28">
        <f>'Raw Data'!AI147</f>
        <v>11.177</v>
      </c>
      <c r="E28">
        <f>'Raw Data'!AO147</f>
        <v>10.569000000000001</v>
      </c>
      <c r="F28">
        <f>'Raw Data'!AC299</f>
        <v>22.172999999999998</v>
      </c>
      <c r="G28">
        <f>'Raw Data'!AI299</f>
        <v>22.03</v>
      </c>
      <c r="H28">
        <f>'Raw Data'!AO299</f>
        <v>22.553999999999998</v>
      </c>
      <c r="I28">
        <f>'Raw Data'!AC451</f>
        <v>47.54</v>
      </c>
      <c r="J28">
        <f>'Raw Data'!AI451</f>
        <v>47.140999999999998</v>
      </c>
      <c r="K28">
        <f>'Raw Data'!AC451</f>
        <v>47.54</v>
      </c>
    </row>
    <row r="29" spans="2:11" x14ac:dyDescent="0.2">
      <c r="B29">
        <v>300</v>
      </c>
      <c r="C29">
        <f>'Raw Data'!AU147</f>
        <v>13.366</v>
      </c>
      <c r="D29">
        <f>'Raw Data'!BA147</f>
        <v>13.63</v>
      </c>
      <c r="E29">
        <f>'Raw Data'!BG147</f>
        <v>13.193</v>
      </c>
      <c r="F29">
        <f>'Raw Data'!AU299</f>
        <v>39.720999999999997</v>
      </c>
      <c r="G29">
        <f>'Raw Data'!BA299</f>
        <v>39.508000000000003</v>
      </c>
      <c r="H29">
        <f>'Raw Data'!BG299</f>
        <v>39.139000000000003</v>
      </c>
      <c r="I29">
        <f>'Raw Data'!AU451</f>
        <v>57.302999999999997</v>
      </c>
      <c r="J29">
        <f>'Raw Data'!BA451</f>
        <v>58.753</v>
      </c>
      <c r="K29">
        <f>'Raw Data'!BG451</f>
        <v>58.093000000000004</v>
      </c>
    </row>
    <row r="30" spans="2:11" x14ac:dyDescent="0.2">
      <c r="B30">
        <v>3000</v>
      </c>
      <c r="C30">
        <f>'Raw Data'!BM147</f>
        <v>20.218</v>
      </c>
      <c r="D30">
        <f>'Raw Data'!BS147</f>
        <v>20.515999999999998</v>
      </c>
      <c r="E30">
        <f>'Raw Data'!BY147</f>
        <v>21.023</v>
      </c>
      <c r="F30">
        <f>'Raw Data'!BM299</f>
        <v>64.432000000000002</v>
      </c>
      <c r="G30">
        <f>'Raw Data'!BS299</f>
        <v>62.982999999999997</v>
      </c>
      <c r="H30">
        <f>'Raw Data'!BY299</f>
        <v>65.302000000000007</v>
      </c>
      <c r="I30">
        <f>'Raw Data'!BM451</f>
        <v>64.518000000000001</v>
      </c>
      <c r="J30">
        <f>'Raw Data'!BS451</f>
        <v>66.081999999999994</v>
      </c>
      <c r="K30">
        <f>'Raw Data'!BY451</f>
        <v>64.897999999999996</v>
      </c>
    </row>
    <row r="33" spans="2:11" x14ac:dyDescent="0.2">
      <c r="C33" s="38" t="s">
        <v>192</v>
      </c>
      <c r="D33" s="29"/>
      <c r="E33" s="29"/>
      <c r="F33" s="29"/>
      <c r="G33" s="29"/>
      <c r="H33" s="29"/>
      <c r="I33" s="29"/>
      <c r="J33" s="29"/>
      <c r="K33" s="29"/>
    </row>
    <row r="34" spans="2:11" x14ac:dyDescent="0.2">
      <c r="C34" s="29" t="s">
        <v>22</v>
      </c>
      <c r="D34" s="29"/>
      <c r="E34" s="29"/>
      <c r="F34" s="29" t="s">
        <v>170</v>
      </c>
      <c r="G34" s="29"/>
      <c r="H34" s="29"/>
      <c r="I34" s="29" t="s">
        <v>171</v>
      </c>
      <c r="J34" s="29"/>
      <c r="K34" s="29"/>
    </row>
    <row r="35" spans="2:11" x14ac:dyDescent="0.2">
      <c r="B35">
        <v>3</v>
      </c>
      <c r="C35">
        <f>'Raw Data'!K150</f>
        <v>11.775</v>
      </c>
      <c r="D35">
        <f>'Raw Data'!Q150</f>
        <v>11.811</v>
      </c>
      <c r="E35">
        <f>'Raw Data'!W150</f>
        <v>11.965</v>
      </c>
      <c r="F35">
        <f>'Raw Data'!K302</f>
        <v>12.98</v>
      </c>
      <c r="G35">
        <f>'Raw Data'!Q302</f>
        <v>13.391</v>
      </c>
      <c r="H35">
        <f>'Raw Data'!W302</f>
        <v>13.292999999999999</v>
      </c>
      <c r="I35">
        <f>'Raw Data'!K454</f>
        <v>28.797000000000001</v>
      </c>
      <c r="J35">
        <f>'Raw Data'!Q454</f>
        <v>27.879000000000001</v>
      </c>
      <c r="K35">
        <f>'Raw Data'!W454</f>
        <v>28.013000000000002</v>
      </c>
    </row>
    <row r="36" spans="2:11" x14ac:dyDescent="0.2">
      <c r="B36">
        <v>30</v>
      </c>
      <c r="C36">
        <f>'Raw Data'!AC150</f>
        <v>34.734000000000002</v>
      </c>
      <c r="D36">
        <f>'Raw Data'!AI150</f>
        <v>32.889000000000003</v>
      </c>
      <c r="E36">
        <f>'Raw Data'!AO150</f>
        <v>32.713999999999999</v>
      </c>
      <c r="F36">
        <f>'Raw Data'!AC302</f>
        <v>42.171999999999997</v>
      </c>
      <c r="G36">
        <f>'Raw Data'!AI302</f>
        <v>42.686</v>
      </c>
      <c r="H36">
        <f>'Raw Data'!AO302</f>
        <v>43.4</v>
      </c>
      <c r="I36">
        <f>'Raw Data'!AC454</f>
        <v>51.173000000000002</v>
      </c>
      <c r="J36">
        <f>'Raw Data'!AI454</f>
        <v>52.261000000000003</v>
      </c>
      <c r="K36">
        <f>'Raw Data'!AC454</f>
        <v>51.173000000000002</v>
      </c>
    </row>
    <row r="37" spans="2:11" x14ac:dyDescent="0.2">
      <c r="B37">
        <v>300</v>
      </c>
      <c r="C37">
        <f>'Raw Data'!AU150</f>
        <v>47.756999999999998</v>
      </c>
      <c r="D37">
        <f>'Raw Data'!BA150</f>
        <v>47.06</v>
      </c>
      <c r="E37">
        <f>'Raw Data'!BG150</f>
        <v>46.832999999999998</v>
      </c>
      <c r="F37">
        <f>'Raw Data'!AU302</f>
        <v>54.548000000000002</v>
      </c>
      <c r="G37">
        <f>'Raw Data'!BA302</f>
        <v>52.942</v>
      </c>
      <c r="H37">
        <f>'Raw Data'!BG302</f>
        <v>53.850999999999999</v>
      </c>
      <c r="I37">
        <f>'Raw Data'!AU454</f>
        <v>58.798999999999999</v>
      </c>
      <c r="J37">
        <f>'Raw Data'!BA454</f>
        <v>57.161999999999999</v>
      </c>
      <c r="K37">
        <f>'Raw Data'!BG454</f>
        <v>57.029000000000003</v>
      </c>
    </row>
    <row r="38" spans="2:11" x14ac:dyDescent="0.2">
      <c r="B38">
        <v>3000</v>
      </c>
      <c r="C38">
        <f>'Raw Data'!BM150</f>
        <v>50.387</v>
      </c>
      <c r="D38">
        <f>'Raw Data'!BS150</f>
        <v>49.872999999999998</v>
      </c>
      <c r="E38">
        <f>'Raw Data'!BY150</f>
        <v>51.325000000000003</v>
      </c>
      <c r="F38">
        <f>'Raw Data'!BM302</f>
        <v>61.933</v>
      </c>
      <c r="G38">
        <f>'Raw Data'!BS302</f>
        <v>60.293999999999997</v>
      </c>
      <c r="H38">
        <f>'Raw Data'!BY302</f>
        <v>61.552</v>
      </c>
      <c r="I38">
        <f>'Raw Data'!BM454</f>
        <v>61.095999999999997</v>
      </c>
      <c r="J38">
        <f>'Raw Data'!BS454</f>
        <v>59.360999999999997</v>
      </c>
      <c r="K38">
        <f>'Raw Data'!BY454</f>
        <v>58.896000000000001</v>
      </c>
    </row>
    <row r="41" spans="2:11" x14ac:dyDescent="0.2">
      <c r="C41" s="38" t="s">
        <v>193</v>
      </c>
      <c r="D41" s="29"/>
      <c r="E41" s="29"/>
      <c r="F41" s="29"/>
      <c r="G41" s="29"/>
      <c r="H41" s="29"/>
      <c r="I41" s="29"/>
      <c r="J41" s="29"/>
      <c r="K41" s="29"/>
    </row>
    <row r="42" spans="2:11" x14ac:dyDescent="0.2">
      <c r="C42" s="29" t="s">
        <v>22</v>
      </c>
      <c r="D42" s="29"/>
      <c r="E42" s="29"/>
      <c r="F42" s="29" t="s">
        <v>170</v>
      </c>
      <c r="G42" s="29"/>
      <c r="H42" s="29"/>
      <c r="I42" s="29" t="s">
        <v>171</v>
      </c>
      <c r="J42" s="29"/>
      <c r="K42" s="29"/>
    </row>
    <row r="43" spans="2:11" x14ac:dyDescent="0.2">
      <c r="B43">
        <v>3</v>
      </c>
      <c r="C43">
        <f>'Raw Data'!K152</f>
        <v>40.43</v>
      </c>
      <c r="D43">
        <f>'Raw Data'!Q152</f>
        <v>42.133000000000003</v>
      </c>
      <c r="E43">
        <f>'Raw Data'!W152</f>
        <v>41.460999999999999</v>
      </c>
      <c r="F43">
        <f>'Raw Data'!K304</f>
        <v>38.344999999999999</v>
      </c>
      <c r="G43">
        <f>'Raw Data'!Q304</f>
        <v>39.368000000000002</v>
      </c>
      <c r="H43">
        <f>'Raw Data'!W304</f>
        <v>38.817999999999998</v>
      </c>
      <c r="I43">
        <f>'Raw Data'!K456</f>
        <v>12.818</v>
      </c>
      <c r="J43">
        <f>'Raw Data'!Q456</f>
        <v>12.916</v>
      </c>
      <c r="K43">
        <f>'Raw Data'!W456</f>
        <v>12.333</v>
      </c>
    </row>
    <row r="44" spans="2:11" x14ac:dyDescent="0.2">
      <c r="B44">
        <v>30</v>
      </c>
      <c r="C44">
        <f>'Raw Data'!AC152</f>
        <v>83.61</v>
      </c>
      <c r="D44">
        <f>'Raw Data'!AI152</f>
        <v>84.885999999999996</v>
      </c>
      <c r="E44">
        <f>'Raw Data'!AO152</f>
        <v>84.813999999999993</v>
      </c>
      <c r="F44">
        <f>'Raw Data'!AC304</f>
        <v>83.792000000000002</v>
      </c>
      <c r="G44">
        <f>'Raw Data'!AI304</f>
        <v>83.611000000000004</v>
      </c>
      <c r="H44">
        <f>'Raw Data'!AO304</f>
        <v>83.980999999999995</v>
      </c>
      <c r="I44">
        <f>'Raw Data'!AC456</f>
        <v>50.920999999999999</v>
      </c>
      <c r="J44">
        <f>'Raw Data'!AI456</f>
        <v>51.962000000000003</v>
      </c>
      <c r="K44">
        <f>'Raw Data'!AC456</f>
        <v>50.920999999999999</v>
      </c>
    </row>
    <row r="45" spans="2:11" x14ac:dyDescent="0.2">
      <c r="B45">
        <v>300</v>
      </c>
      <c r="C45">
        <f>'Raw Data'!AU152</f>
        <v>88.361999999999995</v>
      </c>
      <c r="D45">
        <f>'Raw Data'!BA152</f>
        <v>88.46</v>
      </c>
      <c r="E45">
        <f>'Raw Data'!BG152</f>
        <v>87.554000000000002</v>
      </c>
      <c r="F45">
        <f>'Raw Data'!AU304</f>
        <v>85.956000000000003</v>
      </c>
      <c r="G45">
        <f>'Raw Data'!BA304</f>
        <v>85.974999999999994</v>
      </c>
      <c r="H45">
        <f>'Raw Data'!BG304</f>
        <v>85.507000000000005</v>
      </c>
      <c r="I45">
        <f>'Raw Data'!AU456</f>
        <v>65.203000000000003</v>
      </c>
      <c r="J45">
        <f>'Raw Data'!BA456</f>
        <v>63.993000000000002</v>
      </c>
      <c r="K45">
        <f>'Raw Data'!BG456</f>
        <v>64.010999999999996</v>
      </c>
    </row>
    <row r="46" spans="2:11" x14ac:dyDescent="0.2">
      <c r="B46">
        <v>3000</v>
      </c>
      <c r="C46">
        <f>'Raw Data'!BM152</f>
        <v>89.02</v>
      </c>
      <c r="D46">
        <f>'Raw Data'!BS152</f>
        <v>88.936999999999998</v>
      </c>
      <c r="E46">
        <f>'Raw Data'!BY152</f>
        <v>89.891999999999996</v>
      </c>
      <c r="F46">
        <f>'Raw Data'!BM304</f>
        <v>86.311000000000007</v>
      </c>
      <c r="G46">
        <f>'Raw Data'!BS304</f>
        <v>86.650999999999996</v>
      </c>
      <c r="H46">
        <f>'Raw Data'!BY304</f>
        <v>86.012</v>
      </c>
      <c r="I46">
        <f>'Raw Data'!BM456</f>
        <v>76.061999999999998</v>
      </c>
      <c r="J46">
        <f>'Raw Data'!BS456</f>
        <v>76.042000000000002</v>
      </c>
      <c r="K46">
        <f>'Raw Data'!BY456</f>
        <v>76.019000000000005</v>
      </c>
    </row>
    <row r="49" spans="2:11" x14ac:dyDescent="0.2">
      <c r="C49" s="38" t="s">
        <v>194</v>
      </c>
      <c r="D49" s="29"/>
      <c r="E49" s="29"/>
      <c r="F49" s="29"/>
      <c r="G49" s="29"/>
      <c r="H49" s="29"/>
      <c r="I49" s="29"/>
      <c r="J49" s="29"/>
      <c r="K49" s="29"/>
    </row>
    <row r="50" spans="2:11" x14ac:dyDescent="0.2">
      <c r="C50" s="29" t="s">
        <v>22</v>
      </c>
      <c r="D50" s="29"/>
      <c r="E50" s="29"/>
      <c r="F50" s="29" t="s">
        <v>170</v>
      </c>
      <c r="G50" s="29"/>
      <c r="H50" s="29"/>
      <c r="I50" s="29" t="s">
        <v>171</v>
      </c>
      <c r="J50" s="29"/>
      <c r="K50" s="29"/>
    </row>
    <row r="51" spans="2:11" x14ac:dyDescent="0.2">
      <c r="B51">
        <v>3</v>
      </c>
      <c r="C51">
        <f>'Raw Data'!K129</f>
        <v>51.151000000000003</v>
      </c>
      <c r="D51">
        <f>'Raw Data'!Q129</f>
        <v>51.487000000000002</v>
      </c>
      <c r="E51">
        <f>'Raw Data'!W129</f>
        <v>52.286000000000001</v>
      </c>
      <c r="F51">
        <f>'Raw Data'!K281</f>
        <v>51.161000000000001</v>
      </c>
      <c r="G51">
        <f>'Raw Data'!Q281</f>
        <v>50.878999999999998</v>
      </c>
      <c r="H51">
        <f>'Raw Data'!W281</f>
        <v>50.597000000000001</v>
      </c>
      <c r="I51">
        <f>'Raw Data'!K433</f>
        <v>62.963000000000001</v>
      </c>
      <c r="J51">
        <f>'Raw Data'!Q433</f>
        <v>61.225999999999999</v>
      </c>
      <c r="K51">
        <f>'Raw Data'!W433</f>
        <v>62.194000000000003</v>
      </c>
    </row>
    <row r="52" spans="2:11" x14ac:dyDescent="0.2">
      <c r="B52">
        <v>30</v>
      </c>
      <c r="C52">
        <f>'Raw Data'!AC129</f>
        <v>56.055</v>
      </c>
      <c r="D52">
        <f>'Raw Data'!AI129</f>
        <v>56.027000000000001</v>
      </c>
      <c r="E52">
        <f>'Raw Data'!AO129</f>
        <v>55.279000000000003</v>
      </c>
      <c r="F52">
        <f>'Raw Data'!AC281</f>
        <v>56.078000000000003</v>
      </c>
      <c r="G52">
        <f>'Raw Data'!AI281</f>
        <v>56.215000000000003</v>
      </c>
      <c r="H52">
        <f>'Raw Data'!AO281</f>
        <v>55.128999999999998</v>
      </c>
      <c r="I52">
        <f>'Raw Data'!AC433</f>
        <v>65.13</v>
      </c>
      <c r="J52">
        <f>'Raw Data'!AI433</f>
        <v>66.674000000000007</v>
      </c>
      <c r="K52">
        <f>'Raw Data'!AC433</f>
        <v>65.13</v>
      </c>
    </row>
    <row r="53" spans="2:11" x14ac:dyDescent="0.2">
      <c r="B53">
        <v>300</v>
      </c>
      <c r="C53">
        <f>'Raw Data'!AU129</f>
        <v>61.832999999999998</v>
      </c>
      <c r="D53">
        <f>'Raw Data'!BA129</f>
        <v>59.387999999999998</v>
      </c>
      <c r="E53">
        <f>'Raw Data'!BG129</f>
        <v>60.283999999999999</v>
      </c>
      <c r="F53">
        <f>'Raw Data'!AU281</f>
        <v>61.389000000000003</v>
      </c>
      <c r="G53">
        <f>'Raw Data'!BA281</f>
        <v>59.658000000000001</v>
      </c>
      <c r="H53">
        <f>'Raw Data'!BG281</f>
        <v>61.271999999999998</v>
      </c>
      <c r="I53">
        <f>'Raw Data'!AU433</f>
        <v>68.015000000000001</v>
      </c>
      <c r="J53">
        <f>'Raw Data'!BA433</f>
        <v>65.022999999999996</v>
      </c>
      <c r="K53">
        <f>'Raw Data'!BG433</f>
        <v>66.751000000000005</v>
      </c>
    </row>
    <row r="54" spans="2:11" x14ac:dyDescent="0.2">
      <c r="B54">
        <v>3000</v>
      </c>
      <c r="C54">
        <f>'Raw Data'!BM129</f>
        <v>69.168000000000006</v>
      </c>
      <c r="D54">
        <f>'Raw Data'!BS129</f>
        <v>68.331999999999994</v>
      </c>
      <c r="E54">
        <f>'Raw Data'!BY129</f>
        <v>69.497</v>
      </c>
      <c r="F54">
        <f>'Raw Data'!BM281</f>
        <v>69.962999999999994</v>
      </c>
      <c r="G54">
        <f>'Raw Data'!BS281</f>
        <v>68.197999999999993</v>
      </c>
      <c r="H54">
        <f>'Raw Data'!BY281</f>
        <v>69.028000000000006</v>
      </c>
      <c r="I54">
        <f>'Raw Data'!BM433</f>
        <v>72.177000000000007</v>
      </c>
      <c r="J54">
        <f>'Raw Data'!BS433</f>
        <v>71.376999999999995</v>
      </c>
      <c r="K54">
        <f>'Raw Data'!BY433</f>
        <v>73.454999999999998</v>
      </c>
    </row>
    <row r="57" spans="2:11" x14ac:dyDescent="0.2">
      <c r="C57" s="38" t="s">
        <v>195</v>
      </c>
      <c r="D57" s="29"/>
      <c r="E57" s="29"/>
      <c r="F57" s="29"/>
      <c r="G57" s="29"/>
      <c r="H57" s="29"/>
      <c r="I57" s="29"/>
      <c r="J57" s="29"/>
      <c r="K57" s="29"/>
    </row>
    <row r="58" spans="2:11" x14ac:dyDescent="0.2">
      <c r="C58" s="29" t="s">
        <v>22</v>
      </c>
      <c r="D58" s="29"/>
      <c r="E58" s="29"/>
      <c r="F58" s="29" t="s">
        <v>170</v>
      </c>
      <c r="G58" s="29"/>
      <c r="H58" s="29"/>
      <c r="I58" s="29" t="s">
        <v>171</v>
      </c>
      <c r="J58" s="29"/>
      <c r="K58" s="29"/>
    </row>
    <row r="59" spans="2:11" x14ac:dyDescent="0.2">
      <c r="B59">
        <v>3</v>
      </c>
      <c r="C59">
        <f>'Raw Data'!K130</f>
        <v>2.2719999999999998</v>
      </c>
      <c r="D59">
        <f>'Raw Data'!Q130</f>
        <v>2.1869999999999998</v>
      </c>
      <c r="E59">
        <f>'Raw Data'!W130</f>
        <v>0.63300000000000001</v>
      </c>
      <c r="F59">
        <f>'Raw Data'!K282</f>
        <v>2.1720000000000002</v>
      </c>
      <c r="G59">
        <f>'Raw Data'!Q282</f>
        <v>2.1850000000000001</v>
      </c>
      <c r="H59">
        <f>'Raw Data'!W282</f>
        <v>2.88</v>
      </c>
      <c r="I59">
        <f>'Raw Data'!K434</f>
        <v>17.655000000000001</v>
      </c>
      <c r="J59">
        <f>'Raw Data'!Q434</f>
        <v>17.847000000000001</v>
      </c>
      <c r="K59">
        <f>'Raw Data'!W434</f>
        <v>17.876999999999999</v>
      </c>
    </row>
    <row r="60" spans="2:11" x14ac:dyDescent="0.2">
      <c r="B60">
        <v>30</v>
      </c>
      <c r="C60">
        <f>'Raw Data'!AC130</f>
        <v>4.6929999999999996</v>
      </c>
      <c r="D60">
        <f>'Raw Data'!AI130</f>
        <v>4.1180000000000003</v>
      </c>
      <c r="E60">
        <f>'Raw Data'!AO130</f>
        <v>3.0920000000000001</v>
      </c>
      <c r="F60">
        <f>'Raw Data'!AC282</f>
        <v>4.3360000000000003</v>
      </c>
      <c r="G60">
        <f>'Raw Data'!AI282</f>
        <v>3.6080000000000001</v>
      </c>
      <c r="H60">
        <f>'Raw Data'!AO282</f>
        <v>4.9480000000000004</v>
      </c>
      <c r="I60">
        <f>'Raw Data'!AC434</f>
        <v>21.963999999999999</v>
      </c>
      <c r="J60">
        <f>'Raw Data'!AI434</f>
        <v>23.475000000000001</v>
      </c>
      <c r="K60">
        <f>'Raw Data'!AC434</f>
        <v>21.963999999999999</v>
      </c>
    </row>
    <row r="61" spans="2:11" x14ac:dyDescent="0.2">
      <c r="B61">
        <v>300</v>
      </c>
      <c r="C61">
        <f>'Raw Data'!AU130</f>
        <v>10.586</v>
      </c>
      <c r="D61">
        <f>'Raw Data'!BA130</f>
        <v>11.554</v>
      </c>
      <c r="E61">
        <f>'Raw Data'!BG130</f>
        <v>11.510999999999999</v>
      </c>
      <c r="F61">
        <f>'Raw Data'!AU282</f>
        <v>13.026</v>
      </c>
      <c r="G61">
        <f>'Raw Data'!BA282</f>
        <v>12.073</v>
      </c>
      <c r="H61">
        <f>'Raw Data'!BG282</f>
        <v>12.302</v>
      </c>
      <c r="I61">
        <f>'Raw Data'!AU434</f>
        <v>25.808</v>
      </c>
      <c r="J61">
        <f>'Raw Data'!BA434</f>
        <v>27.463000000000001</v>
      </c>
      <c r="K61">
        <f>'Raw Data'!BG434</f>
        <v>26.9</v>
      </c>
    </row>
    <row r="62" spans="2:11" x14ac:dyDescent="0.2">
      <c r="B62">
        <v>3000</v>
      </c>
      <c r="C62">
        <f>'Raw Data'!BM130</f>
        <v>19.53</v>
      </c>
      <c r="D62">
        <f>'Raw Data'!BS130</f>
        <v>19.256</v>
      </c>
      <c r="E62">
        <f>'Raw Data'!BY130</f>
        <v>20.805</v>
      </c>
      <c r="F62">
        <f>'Raw Data'!BM282</f>
        <v>23.574999999999999</v>
      </c>
      <c r="G62">
        <f>'Raw Data'!BS282</f>
        <v>23.541</v>
      </c>
      <c r="H62">
        <f>'Raw Data'!BY282</f>
        <v>24.515999999999998</v>
      </c>
      <c r="I62">
        <f>'Raw Data'!BM434</f>
        <v>30.042000000000002</v>
      </c>
      <c r="J62">
        <f>'Raw Data'!BS434</f>
        <v>30.806000000000001</v>
      </c>
      <c r="K62">
        <f>'Raw Data'!BY434</f>
        <v>31.518999999999998</v>
      </c>
    </row>
    <row r="65" spans="2:11" x14ac:dyDescent="0.2">
      <c r="C65" s="38"/>
      <c r="D65" s="29"/>
      <c r="E65" s="29"/>
      <c r="F65" s="29"/>
      <c r="G65" s="29"/>
      <c r="H65" s="29"/>
      <c r="I65" s="29"/>
      <c r="J65" s="29"/>
      <c r="K65" s="29"/>
    </row>
    <row r="66" spans="2:11" x14ac:dyDescent="0.2">
      <c r="C66" s="29" t="s">
        <v>22</v>
      </c>
      <c r="D66" s="29"/>
      <c r="E66" s="29"/>
      <c r="F66" s="29" t="s">
        <v>170</v>
      </c>
      <c r="G66" s="29"/>
      <c r="H66" s="29"/>
      <c r="I66" s="29" t="s">
        <v>171</v>
      </c>
      <c r="J66" s="29"/>
      <c r="K66" s="29"/>
    </row>
    <row r="67" spans="2:11" x14ac:dyDescent="0.2">
      <c r="B67">
        <v>3</v>
      </c>
      <c r="C67">
        <f>'Raw Data'!K83</f>
        <v>4.3419999999999996</v>
      </c>
      <c r="D67">
        <f>'Raw Data'!Q83</f>
        <v>4.8789999999999996</v>
      </c>
      <c r="E67">
        <f>'Raw Data'!W83</f>
        <v>4.63</v>
      </c>
      <c r="F67">
        <f>'Raw Data'!K235</f>
        <v>4.609</v>
      </c>
      <c r="G67">
        <f>'Raw Data'!Q235</f>
        <v>4.952</v>
      </c>
      <c r="H67">
        <f>'Raw Data'!W235</f>
        <v>4.4989999999999997</v>
      </c>
      <c r="I67">
        <f>'Raw Data'!K387</f>
        <v>45.186</v>
      </c>
      <c r="J67">
        <f>'Raw Data'!Q387</f>
        <v>44.365000000000002</v>
      </c>
      <c r="K67">
        <f>'Raw Data'!W387</f>
        <v>44.209000000000003</v>
      </c>
    </row>
    <row r="68" spans="2:11" x14ac:dyDescent="0.2">
      <c r="B68">
        <v>30</v>
      </c>
      <c r="C68">
        <f>'Raw Data'!AC83</f>
        <v>10.558</v>
      </c>
      <c r="D68">
        <f>'Raw Data'!AI83</f>
        <v>10.028</v>
      </c>
      <c r="E68">
        <f>'Raw Data'!AO83</f>
        <v>10.291</v>
      </c>
      <c r="F68">
        <f>'Raw Data'!AC235</f>
        <v>23.236000000000001</v>
      </c>
      <c r="G68">
        <f>'Raw Data'!AI235</f>
        <v>22.524000000000001</v>
      </c>
      <c r="H68">
        <f>'Raw Data'!AO235</f>
        <v>24.242999999999999</v>
      </c>
      <c r="I68">
        <f>'Raw Data'!AC387</f>
        <v>55.429000000000002</v>
      </c>
      <c r="J68">
        <f>'Raw Data'!AI387</f>
        <v>56.622</v>
      </c>
      <c r="K68">
        <f>'Raw Data'!AC387</f>
        <v>55.429000000000002</v>
      </c>
    </row>
    <row r="69" spans="2:11" x14ac:dyDescent="0.2">
      <c r="B69">
        <v>300</v>
      </c>
      <c r="C69">
        <f>'Raw Data'!AU83</f>
        <v>23.004000000000001</v>
      </c>
      <c r="D69">
        <f>'Raw Data'!BA83</f>
        <v>22.672000000000001</v>
      </c>
      <c r="E69">
        <f>'Raw Data'!BG83</f>
        <v>22.405000000000001</v>
      </c>
      <c r="F69">
        <f>'Raw Data'!AU235</f>
        <v>40.905000000000001</v>
      </c>
      <c r="G69">
        <f>'Raw Data'!BA235</f>
        <v>40.76</v>
      </c>
      <c r="H69">
        <f>'Raw Data'!BG235</f>
        <v>40.012999999999998</v>
      </c>
      <c r="I69">
        <f>'Raw Data'!AU387</f>
        <v>66.807000000000002</v>
      </c>
      <c r="J69">
        <f>'Raw Data'!BA387</f>
        <v>67.352999999999994</v>
      </c>
      <c r="K69">
        <f>'Raw Data'!BG387</f>
        <v>66.887</v>
      </c>
    </row>
    <row r="70" spans="2:11" x14ac:dyDescent="0.2">
      <c r="B70">
        <v>3000</v>
      </c>
      <c r="C70">
        <f>'Raw Data'!BM83</f>
        <v>59.597000000000001</v>
      </c>
      <c r="D70">
        <f>'Raw Data'!BS83</f>
        <v>58.741</v>
      </c>
      <c r="E70">
        <f>'Raw Data'!BY83</f>
        <v>59.762999999999998</v>
      </c>
      <c r="F70">
        <f>'Raw Data'!BM235</f>
        <v>75.016999999999996</v>
      </c>
      <c r="G70">
        <f>'Raw Data'!BS235</f>
        <v>76.025000000000006</v>
      </c>
      <c r="H70">
        <f>'Raw Data'!BY235</f>
        <v>76.28</v>
      </c>
      <c r="I70">
        <f>'Raw Data'!BM387</f>
        <v>72.575000000000003</v>
      </c>
      <c r="J70">
        <f>'Raw Data'!BS387</f>
        <v>73.662000000000006</v>
      </c>
      <c r="K70">
        <f>'Raw Data'!BY387</f>
        <v>73.790999999999997</v>
      </c>
    </row>
    <row r="73" spans="2:11" x14ac:dyDescent="0.2">
      <c r="C73" s="38"/>
      <c r="D73" s="29"/>
      <c r="E73" s="29"/>
      <c r="F73" s="29"/>
      <c r="G73" s="29"/>
      <c r="H73" s="29"/>
      <c r="I73" s="29"/>
      <c r="J73" s="29"/>
      <c r="K73" s="29"/>
    </row>
    <row r="74" spans="2:11" x14ac:dyDescent="0.2">
      <c r="C74" s="29" t="s">
        <v>22</v>
      </c>
      <c r="D74" s="29"/>
      <c r="E74" s="29"/>
      <c r="F74" s="29" t="s">
        <v>170</v>
      </c>
      <c r="G74" s="29"/>
      <c r="H74" s="29"/>
      <c r="I74" s="29" t="s">
        <v>171</v>
      </c>
      <c r="J74" s="29"/>
      <c r="K74" s="29"/>
    </row>
    <row r="75" spans="2:11" x14ac:dyDescent="0.2">
      <c r="B75">
        <v>3</v>
      </c>
      <c r="C75">
        <f>'Raw Data'!K83</f>
        <v>4.3419999999999996</v>
      </c>
      <c r="D75">
        <f>'Raw Data'!Q83</f>
        <v>4.8789999999999996</v>
      </c>
      <c r="E75">
        <f>'Raw Data'!W83</f>
        <v>4.63</v>
      </c>
      <c r="F75">
        <f>'Raw Data'!K235</f>
        <v>4.609</v>
      </c>
      <c r="G75">
        <f>'Raw Data'!Q235</f>
        <v>4.952</v>
      </c>
      <c r="H75">
        <f>'Raw Data'!W235</f>
        <v>4.4989999999999997</v>
      </c>
      <c r="I75">
        <f>'Raw Data'!K387</f>
        <v>45.186</v>
      </c>
      <c r="J75">
        <f>'Raw Data'!Q387</f>
        <v>44.365000000000002</v>
      </c>
      <c r="K75">
        <f>'Raw Data'!W387</f>
        <v>44.209000000000003</v>
      </c>
    </row>
    <row r="76" spans="2:11" x14ac:dyDescent="0.2">
      <c r="B76">
        <v>30</v>
      </c>
      <c r="C76">
        <f>'Raw Data'!AC83</f>
        <v>10.558</v>
      </c>
      <c r="D76">
        <f>'Raw Data'!AI83</f>
        <v>10.028</v>
      </c>
      <c r="E76">
        <f>'Raw Data'!AO83</f>
        <v>10.291</v>
      </c>
      <c r="F76">
        <f>'Raw Data'!AC235</f>
        <v>23.236000000000001</v>
      </c>
      <c r="G76">
        <f>'Raw Data'!AI235</f>
        <v>22.524000000000001</v>
      </c>
      <c r="H76">
        <f>'Raw Data'!AO235</f>
        <v>24.242999999999999</v>
      </c>
      <c r="I76">
        <f>'Raw Data'!AC387</f>
        <v>55.429000000000002</v>
      </c>
      <c r="J76">
        <f>'Raw Data'!AI387</f>
        <v>56.622</v>
      </c>
      <c r="K76">
        <f>'Raw Data'!AC387</f>
        <v>55.429000000000002</v>
      </c>
    </row>
    <row r="77" spans="2:11" x14ac:dyDescent="0.2">
      <c r="B77">
        <v>300</v>
      </c>
      <c r="C77">
        <f>'Raw Data'!AU83</f>
        <v>23.004000000000001</v>
      </c>
      <c r="D77">
        <f>'Raw Data'!BA83</f>
        <v>22.672000000000001</v>
      </c>
      <c r="E77">
        <f>'Raw Data'!BG83</f>
        <v>22.405000000000001</v>
      </c>
      <c r="F77">
        <f>'Raw Data'!AU235</f>
        <v>40.905000000000001</v>
      </c>
      <c r="G77">
        <f>'Raw Data'!BA235</f>
        <v>40.76</v>
      </c>
      <c r="H77">
        <f>'Raw Data'!BG235</f>
        <v>40.012999999999998</v>
      </c>
      <c r="I77">
        <f>'Raw Data'!AU387</f>
        <v>66.807000000000002</v>
      </c>
      <c r="J77">
        <f>'Raw Data'!BA387</f>
        <v>67.352999999999994</v>
      </c>
      <c r="K77">
        <f>'Raw Data'!BG387</f>
        <v>66.887</v>
      </c>
    </row>
    <row r="78" spans="2:11" x14ac:dyDescent="0.2">
      <c r="B78">
        <v>3000</v>
      </c>
      <c r="C78">
        <f>'Raw Data'!BM83</f>
        <v>59.597000000000001</v>
      </c>
      <c r="D78">
        <f>'Raw Data'!BS83</f>
        <v>58.741</v>
      </c>
      <c r="E78">
        <f>'Raw Data'!BY83</f>
        <v>59.762999999999998</v>
      </c>
      <c r="F78">
        <f>'Raw Data'!BM235</f>
        <v>75.016999999999996</v>
      </c>
      <c r="G78">
        <f>'Raw Data'!BS235</f>
        <v>76.025000000000006</v>
      </c>
      <c r="H78">
        <f>'Raw Data'!BY235</f>
        <v>76.28</v>
      </c>
      <c r="I78">
        <f>'Raw Data'!BM387</f>
        <v>72.575000000000003</v>
      </c>
      <c r="J78">
        <f>'Raw Data'!BS387</f>
        <v>73.662000000000006</v>
      </c>
      <c r="K78">
        <f>'Raw Data'!BY387</f>
        <v>73.790999999999997</v>
      </c>
    </row>
    <row r="81" spans="2:11" x14ac:dyDescent="0.2">
      <c r="C81" s="38"/>
      <c r="D81" s="29"/>
      <c r="E81" s="29"/>
      <c r="F81" s="29"/>
      <c r="G81" s="29"/>
      <c r="H81" s="29"/>
      <c r="I81" s="29"/>
      <c r="J81" s="29"/>
      <c r="K81" s="29"/>
    </row>
    <row r="82" spans="2:11" x14ac:dyDescent="0.2">
      <c r="C82" s="29" t="s">
        <v>22</v>
      </c>
      <c r="D82" s="29"/>
      <c r="E82" s="29"/>
      <c r="F82" s="29" t="s">
        <v>170</v>
      </c>
      <c r="G82" s="29"/>
      <c r="H82" s="29"/>
      <c r="I82" s="29" t="s">
        <v>171</v>
      </c>
      <c r="J82" s="29"/>
      <c r="K82" s="29"/>
    </row>
    <row r="83" spans="2:11" x14ac:dyDescent="0.2">
      <c r="B83">
        <v>3</v>
      </c>
      <c r="C83">
        <f>'Raw Data'!K83</f>
        <v>4.3419999999999996</v>
      </c>
      <c r="D83">
        <f>'Raw Data'!Q83</f>
        <v>4.8789999999999996</v>
      </c>
      <c r="E83">
        <f>'Raw Data'!W83</f>
        <v>4.63</v>
      </c>
      <c r="F83">
        <f>'Raw Data'!K235</f>
        <v>4.609</v>
      </c>
      <c r="G83">
        <f>'Raw Data'!Q235</f>
        <v>4.952</v>
      </c>
      <c r="H83">
        <f>'Raw Data'!W235</f>
        <v>4.4989999999999997</v>
      </c>
      <c r="I83">
        <f>'Raw Data'!K387</f>
        <v>45.186</v>
      </c>
      <c r="J83">
        <f>'Raw Data'!Q387</f>
        <v>44.365000000000002</v>
      </c>
      <c r="K83">
        <f>'Raw Data'!W387</f>
        <v>44.209000000000003</v>
      </c>
    </row>
    <row r="84" spans="2:11" x14ac:dyDescent="0.2">
      <c r="B84">
        <v>30</v>
      </c>
      <c r="C84">
        <f>'Raw Data'!AC83</f>
        <v>10.558</v>
      </c>
      <c r="D84">
        <f>'Raw Data'!AI83</f>
        <v>10.028</v>
      </c>
      <c r="E84">
        <f>'Raw Data'!AO83</f>
        <v>10.291</v>
      </c>
      <c r="F84">
        <f>'Raw Data'!AC235</f>
        <v>23.236000000000001</v>
      </c>
      <c r="G84">
        <f>'Raw Data'!AI235</f>
        <v>22.524000000000001</v>
      </c>
      <c r="H84">
        <f>'Raw Data'!AO235</f>
        <v>24.242999999999999</v>
      </c>
      <c r="I84">
        <f>'Raw Data'!AC387</f>
        <v>55.429000000000002</v>
      </c>
      <c r="J84">
        <f>'Raw Data'!AI387</f>
        <v>56.622</v>
      </c>
      <c r="K84">
        <f>'Raw Data'!AC387</f>
        <v>55.429000000000002</v>
      </c>
    </row>
    <row r="85" spans="2:11" x14ac:dyDescent="0.2">
      <c r="B85">
        <v>300</v>
      </c>
      <c r="C85">
        <f>'Raw Data'!AU83</f>
        <v>23.004000000000001</v>
      </c>
      <c r="D85">
        <f>'Raw Data'!BA83</f>
        <v>22.672000000000001</v>
      </c>
      <c r="E85">
        <f>'Raw Data'!BG83</f>
        <v>22.405000000000001</v>
      </c>
      <c r="F85">
        <f>'Raw Data'!AU235</f>
        <v>40.905000000000001</v>
      </c>
      <c r="G85">
        <f>'Raw Data'!BA235</f>
        <v>40.76</v>
      </c>
      <c r="H85">
        <f>'Raw Data'!BG235</f>
        <v>40.012999999999998</v>
      </c>
      <c r="I85">
        <f>'Raw Data'!AU387</f>
        <v>66.807000000000002</v>
      </c>
      <c r="J85">
        <f>'Raw Data'!BA387</f>
        <v>67.352999999999994</v>
      </c>
      <c r="K85">
        <f>'Raw Data'!BG387</f>
        <v>66.887</v>
      </c>
    </row>
    <row r="86" spans="2:11" x14ac:dyDescent="0.2">
      <c r="B86">
        <v>3000</v>
      </c>
      <c r="C86">
        <f>'Raw Data'!BM83</f>
        <v>59.597000000000001</v>
      </c>
      <c r="D86">
        <f>'Raw Data'!BS83</f>
        <v>58.741</v>
      </c>
      <c r="E86">
        <f>'Raw Data'!BY83</f>
        <v>59.762999999999998</v>
      </c>
      <c r="F86">
        <f>'Raw Data'!BM235</f>
        <v>75.016999999999996</v>
      </c>
      <c r="G86">
        <f>'Raw Data'!BS235</f>
        <v>76.025000000000006</v>
      </c>
      <c r="H86">
        <f>'Raw Data'!BY235</f>
        <v>76.28</v>
      </c>
      <c r="I86">
        <f>'Raw Data'!BM387</f>
        <v>72.575000000000003</v>
      </c>
      <c r="J86">
        <f>'Raw Data'!BS387</f>
        <v>73.662000000000006</v>
      </c>
      <c r="K86">
        <f>'Raw Data'!BY387</f>
        <v>73.790999999999997</v>
      </c>
    </row>
    <row r="89" spans="2:11" x14ac:dyDescent="0.2">
      <c r="C89" s="38"/>
      <c r="D89" s="29"/>
      <c r="E89" s="29"/>
      <c r="F89" s="29"/>
      <c r="G89" s="29"/>
      <c r="H89" s="29"/>
      <c r="I89" s="29"/>
      <c r="J89" s="29"/>
      <c r="K89" s="29"/>
    </row>
    <row r="90" spans="2:11" x14ac:dyDescent="0.2">
      <c r="C90" s="29" t="s">
        <v>22</v>
      </c>
      <c r="D90" s="29"/>
      <c r="E90" s="29"/>
      <c r="F90" s="29" t="s">
        <v>170</v>
      </c>
      <c r="G90" s="29"/>
      <c r="H90" s="29"/>
      <c r="I90" s="29" t="s">
        <v>171</v>
      </c>
      <c r="J90" s="29"/>
      <c r="K90" s="29"/>
    </row>
    <row r="91" spans="2:11" x14ac:dyDescent="0.2">
      <c r="B91">
        <v>3</v>
      </c>
      <c r="C91">
        <f>'Raw Data'!K83</f>
        <v>4.3419999999999996</v>
      </c>
      <c r="D91">
        <f>'Raw Data'!Q83</f>
        <v>4.8789999999999996</v>
      </c>
      <c r="E91">
        <f>'Raw Data'!W83</f>
        <v>4.63</v>
      </c>
      <c r="F91">
        <f>'Raw Data'!K235</f>
        <v>4.609</v>
      </c>
      <c r="G91">
        <f>'Raw Data'!Q235</f>
        <v>4.952</v>
      </c>
      <c r="H91">
        <f>'Raw Data'!W235</f>
        <v>4.4989999999999997</v>
      </c>
      <c r="I91">
        <f>'Raw Data'!K387</f>
        <v>45.186</v>
      </c>
      <c r="J91">
        <f>'Raw Data'!Q387</f>
        <v>44.365000000000002</v>
      </c>
      <c r="K91">
        <f>'Raw Data'!W387</f>
        <v>44.209000000000003</v>
      </c>
    </row>
    <row r="92" spans="2:11" x14ac:dyDescent="0.2">
      <c r="B92">
        <v>30</v>
      </c>
      <c r="C92">
        <f>'Raw Data'!AC83</f>
        <v>10.558</v>
      </c>
      <c r="D92">
        <f>'Raw Data'!AI83</f>
        <v>10.028</v>
      </c>
      <c r="E92">
        <f>'Raw Data'!AO83</f>
        <v>10.291</v>
      </c>
      <c r="F92">
        <f>'Raw Data'!AC235</f>
        <v>23.236000000000001</v>
      </c>
      <c r="G92">
        <f>'Raw Data'!AI235</f>
        <v>22.524000000000001</v>
      </c>
      <c r="H92">
        <f>'Raw Data'!AO235</f>
        <v>24.242999999999999</v>
      </c>
      <c r="I92">
        <f>'Raw Data'!AC387</f>
        <v>55.429000000000002</v>
      </c>
      <c r="J92">
        <f>'Raw Data'!AI387</f>
        <v>56.622</v>
      </c>
      <c r="K92">
        <f>'Raw Data'!AC387</f>
        <v>55.429000000000002</v>
      </c>
    </row>
    <row r="93" spans="2:11" x14ac:dyDescent="0.2">
      <c r="B93">
        <v>300</v>
      </c>
      <c r="C93">
        <f>'Raw Data'!AU83</f>
        <v>23.004000000000001</v>
      </c>
      <c r="D93">
        <f>'Raw Data'!BA83</f>
        <v>22.672000000000001</v>
      </c>
      <c r="E93">
        <f>'Raw Data'!BG83</f>
        <v>22.405000000000001</v>
      </c>
      <c r="F93">
        <f>'Raw Data'!AU235</f>
        <v>40.905000000000001</v>
      </c>
      <c r="G93">
        <f>'Raw Data'!BA235</f>
        <v>40.76</v>
      </c>
      <c r="H93">
        <f>'Raw Data'!BG235</f>
        <v>40.012999999999998</v>
      </c>
      <c r="I93">
        <f>'Raw Data'!AU387</f>
        <v>66.807000000000002</v>
      </c>
      <c r="J93">
        <f>'Raw Data'!BA387</f>
        <v>67.352999999999994</v>
      </c>
      <c r="K93">
        <f>'Raw Data'!BG387</f>
        <v>66.887</v>
      </c>
    </row>
    <row r="94" spans="2:11" x14ac:dyDescent="0.2">
      <c r="B94">
        <v>3000</v>
      </c>
      <c r="C94">
        <f>'Raw Data'!BM83</f>
        <v>59.597000000000001</v>
      </c>
      <c r="D94">
        <f>'Raw Data'!BS83</f>
        <v>58.741</v>
      </c>
      <c r="E94">
        <f>'Raw Data'!BY83</f>
        <v>59.762999999999998</v>
      </c>
      <c r="F94">
        <f>'Raw Data'!BM235</f>
        <v>75.016999999999996</v>
      </c>
      <c r="G94">
        <f>'Raw Data'!BS235</f>
        <v>76.025000000000006</v>
      </c>
      <c r="H94">
        <f>'Raw Data'!BY235</f>
        <v>76.28</v>
      </c>
      <c r="I94">
        <f>'Raw Data'!BM387</f>
        <v>72.575000000000003</v>
      </c>
      <c r="J94">
        <f>'Raw Data'!BS387</f>
        <v>73.662000000000006</v>
      </c>
      <c r="K94">
        <f>'Raw Data'!BY387</f>
        <v>73.790999999999997</v>
      </c>
    </row>
  </sheetData>
  <mergeCells count="48">
    <mergeCell ref="C90:E90"/>
    <mergeCell ref="F90:H90"/>
    <mergeCell ref="I90:K90"/>
    <mergeCell ref="C65:K65"/>
    <mergeCell ref="C66:E66"/>
    <mergeCell ref="F66:H66"/>
    <mergeCell ref="I66:K66"/>
    <mergeCell ref="C73:K73"/>
    <mergeCell ref="C74:E74"/>
    <mergeCell ref="F74:H74"/>
    <mergeCell ref="I74:K74"/>
    <mergeCell ref="C81:K81"/>
    <mergeCell ref="C82:E82"/>
    <mergeCell ref="F82:H82"/>
    <mergeCell ref="I82:K82"/>
    <mergeCell ref="C89:K89"/>
    <mergeCell ref="C58:E58"/>
    <mergeCell ref="F58:H58"/>
    <mergeCell ref="I58:K58"/>
    <mergeCell ref="C33:K33"/>
    <mergeCell ref="C34:E34"/>
    <mergeCell ref="F34:H34"/>
    <mergeCell ref="I34:K34"/>
    <mergeCell ref="C41:K41"/>
    <mergeCell ref="C42:E42"/>
    <mergeCell ref="F42:H42"/>
    <mergeCell ref="I42:K42"/>
    <mergeCell ref="C49:K49"/>
    <mergeCell ref="C50:E50"/>
    <mergeCell ref="F50:H50"/>
    <mergeCell ref="I50:K50"/>
    <mergeCell ref="C57:K57"/>
    <mergeCell ref="C26:E26"/>
    <mergeCell ref="F26:H26"/>
    <mergeCell ref="I26:K26"/>
    <mergeCell ref="C2:E2"/>
    <mergeCell ref="F2:H2"/>
    <mergeCell ref="I2:K2"/>
    <mergeCell ref="C17:K17"/>
    <mergeCell ref="C18:E18"/>
    <mergeCell ref="F18:H18"/>
    <mergeCell ref="I18:K18"/>
    <mergeCell ref="C25:K25"/>
    <mergeCell ref="C1:K1"/>
    <mergeCell ref="C9:K9"/>
    <mergeCell ref="C10:E10"/>
    <mergeCell ref="F10:H10"/>
    <mergeCell ref="I10:K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Raw Data</vt:lpstr>
      <vt:lpstr>T-TEST</vt:lpstr>
      <vt:lpstr># D</vt:lpstr>
      <vt:lpstr>% D</vt:lpstr>
      <vt:lpstr>Sheet1</vt:lpstr>
      <vt:lpstr># D vs % D</vt:lpstr>
      <vt:lpstr># D Graphs</vt:lpstr>
      <vt:lpstr>Peptide Graphs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Meredith Jenkins</dc:creator>
  <cp:lastModifiedBy>Yu, Jiali</cp:lastModifiedBy>
  <dcterms:created xsi:type="dcterms:W3CDTF">2019-05-09T16:27:40Z</dcterms:created>
  <dcterms:modified xsi:type="dcterms:W3CDTF">2021-07-12T21:23:36Z</dcterms:modified>
</cp:coreProperties>
</file>